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6" i="1" l="1"/>
  <c r="E23" i="1"/>
  <c r="E22" i="1"/>
  <c r="E29" i="1" l="1"/>
  <c r="E28" i="1" l="1"/>
  <c r="E17" i="1"/>
</calcChain>
</file>

<file path=xl/sharedStrings.xml><?xml version="1.0" encoding="utf-8"?>
<sst xmlns="http://schemas.openxmlformats.org/spreadsheetml/2006/main" count="133" uniqueCount="47">
  <si>
    <t>Schriftelijke vraag mbt Vlaamse overheid - Contracten met beveiligingsfirma's</t>
  </si>
  <si>
    <r>
      <t xml:space="preserve">Voorwerp van beveiligingscontract </t>
    </r>
    <r>
      <rPr>
        <sz val="11"/>
        <color rgb="FF000000"/>
        <rFont val="Calibri"/>
        <family val="2"/>
      </rPr>
      <t>(bv.bewaking van gebouwen, personeel, evenementen, transporten, andere opdrachten)</t>
    </r>
  </si>
  <si>
    <t>Opdrachtnemer</t>
  </si>
  <si>
    <t>Wanneer werd contract gesloten?</t>
  </si>
  <si>
    <t>Looptijd van het contract</t>
  </si>
  <si>
    <t>Kostprijs (excl.BTW)</t>
  </si>
  <si>
    <t>Taken van samenwerking</t>
  </si>
  <si>
    <r>
      <t>Scope: beveiligingscontracten van</t>
    </r>
    <r>
      <rPr>
        <b/>
        <sz val="11"/>
        <color rgb="FF000000"/>
        <rFont val="Calibri"/>
        <family val="2"/>
      </rPr>
      <t xml:space="preserve"> 2009-nu</t>
    </r>
  </si>
  <si>
    <t>SAT/TRIGION</t>
  </si>
  <si>
    <t>TRIGION</t>
  </si>
  <si>
    <t>FOCUS Security</t>
  </si>
  <si>
    <t>nacht- en weekendbewaking Hendrik Consciencegebouw</t>
  </si>
  <si>
    <t>1/08/2009 - 31/08/2009</t>
  </si>
  <si>
    <t>1/09/2009 - 31/12/2009</t>
  </si>
  <si>
    <t>1/05/2010 -31/05/2010</t>
  </si>
  <si>
    <t>1/06/2010 - 31/08/2010</t>
  </si>
  <si>
    <t>1/02/2011 - 31/03/2011</t>
  </si>
  <si>
    <t>20/05/2011 - 30/06/2011</t>
  </si>
  <si>
    <t>1/07/2011 - 30/09/2011</t>
  </si>
  <si>
    <t>1/04/2011 - 18/05/2011</t>
  </si>
  <si>
    <t>1/10/2011 - 31/12/2011</t>
  </si>
  <si>
    <t>1/01/2012 - 31/03/2012</t>
  </si>
  <si>
    <t>1/04/2012 - 30/04/2012</t>
  </si>
  <si>
    <t>1/05/2012 - 31/07/2012</t>
  </si>
  <si>
    <t>1/08/2012 - 31/08/2012</t>
  </si>
  <si>
    <t>Anvas Security</t>
  </si>
  <si>
    <t>1/02/2013 - 31/07/2013</t>
  </si>
  <si>
    <t>Cobelguard</t>
  </si>
  <si>
    <t>bewaking/onthaal buiten de normale kantooruren</t>
  </si>
  <si>
    <t>3/01/2009 - 2/04/2009</t>
  </si>
  <si>
    <t>3/04/2009 - 30/04/2009</t>
  </si>
  <si>
    <t>1/05/2009 - 31/07/2009</t>
  </si>
  <si>
    <t>1/01/2010 - 31/03/2010</t>
  </si>
  <si>
    <t>1/04/2010 - 30/04/2010</t>
  </si>
  <si>
    <t>1/09/2010 - 30/09/2010</t>
  </si>
  <si>
    <t>1/10/2010 - 31/01/2011</t>
  </si>
  <si>
    <t>1/09/2012 - 16/12/2012</t>
  </si>
  <si>
    <t>1/01/2014  - 31/01/2014</t>
  </si>
  <si>
    <t>1/02/2014 - 31/12/2014</t>
  </si>
  <si>
    <t>G4S</t>
  </si>
  <si>
    <t>1/10/2013 - 31/12/2013</t>
  </si>
  <si>
    <t>1/08/2013 - 30/09/2013</t>
  </si>
  <si>
    <t>1/09/2012 - 30/09/2012</t>
  </si>
  <si>
    <t>18/01/2013 + 22/04/2013</t>
  </si>
  <si>
    <t>17/12/2012 - 31/01/2013</t>
  </si>
  <si>
    <t>?</t>
  </si>
  <si>
    <t>? =datum sluiting onbekend : offerteaanvraag via aFM, bestelbrief via 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</si>
</sst>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14" fontId="0" fillId="0" borderId="4" xfId="0" applyNumberFormat="1" applyBorder="1"/>
    <xf numFmtId="14" fontId="0" fillId="0" borderId="0" xfId="0" applyNumberFormat="1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14" fontId="0" fillId="0" borderId="7" xfId="0" applyNumberFormat="1" applyBorder="1"/>
    <xf numFmtId="14" fontId="0" fillId="0" borderId="8" xfId="0" applyNumberFormat="1" applyBorder="1"/>
    <xf numFmtId="0" fontId="0" fillId="2" borderId="7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8" xfId="0" applyBorder="1"/>
    <xf numFmtId="0" fontId="0" fillId="0" borderId="7" xfId="0" applyFont="1" applyBorder="1" applyAlignment="1">
      <alignment wrapText="1"/>
    </xf>
    <xf numFmtId="0" fontId="0" fillId="2" borderId="10" xfId="0" applyFill="1" applyBorder="1"/>
    <xf numFmtId="0" fontId="0" fillId="2" borderId="11" xfId="0" applyFill="1" applyBorder="1"/>
    <xf numFmtId="0" fontId="1" fillId="0" borderId="7" xfId="0" applyFont="1" applyBorder="1" applyAlignment="1">
      <alignment wrapText="1"/>
    </xf>
    <xf numFmtId="0" fontId="0" fillId="0" borderId="11" xfId="0" applyBorder="1"/>
    <xf numFmtId="0" fontId="0" fillId="2" borderId="9" xfId="0" applyFill="1" applyBorder="1"/>
    <xf numFmtId="14" fontId="0" fillId="0" borderId="9" xfId="0" applyNumberFormat="1" applyBorder="1"/>
    <xf numFmtId="0" fontId="0" fillId="0" borderId="7" xfId="0" applyBorder="1"/>
    <xf numFmtId="0" fontId="0" fillId="0" borderId="4" xfId="0" applyBorder="1"/>
    <xf numFmtId="14" fontId="0" fillId="2" borderId="4" xfId="0" applyNumberFormat="1" applyFill="1" applyBorder="1"/>
    <xf numFmtId="4" fontId="0" fillId="0" borderId="4" xfId="0" applyNumberFormat="1" applyFont="1" applyBorder="1"/>
    <xf numFmtId="4" fontId="2" fillId="0" borderId="4" xfId="0" applyNumberFormat="1" applyFont="1" applyBorder="1"/>
    <xf numFmtId="4" fontId="0" fillId="0" borderId="8" xfId="0" applyNumberFormat="1" applyFont="1" applyBorder="1"/>
    <xf numFmtId="14" fontId="0" fillId="0" borderId="10" xfId="0" applyNumberFormat="1" applyFill="1" applyBorder="1"/>
    <xf numFmtId="4" fontId="2" fillId="0" borderId="7" xfId="0" applyNumberFormat="1" applyFont="1" applyBorder="1"/>
    <xf numFmtId="4" fontId="3" fillId="2" borderId="4" xfId="0" applyNumberFormat="1" applyFont="1" applyFill="1" applyBorder="1"/>
    <xf numFmtId="14" fontId="0" fillId="0" borderId="7" xfId="0" applyNumberFormat="1" applyFill="1" applyBorder="1"/>
    <xf numFmtId="14" fontId="0" fillId="0" borderId="8" xfId="0" applyNumberFormat="1" applyFill="1" applyBorder="1"/>
    <xf numFmtId="4" fontId="0" fillId="0" borderId="12" xfId="0" applyNumberFormat="1" applyFont="1" applyBorder="1"/>
    <xf numFmtId="4" fontId="5" fillId="0" borderId="13" xfId="0" applyNumberFormat="1" applyFont="1" applyBorder="1"/>
    <xf numFmtId="0" fontId="0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4" fontId="2" fillId="0" borderId="8" xfId="0" applyNumberFormat="1" applyFont="1" applyBorder="1"/>
    <xf numFmtId="4" fontId="0" fillId="0" borderId="7" xfId="0" applyNumberFormat="1" applyFont="1" applyBorder="1"/>
    <xf numFmtId="4" fontId="4" fillId="0" borderId="4" xfId="0" applyNumberFormat="1" applyFont="1" applyBorder="1"/>
    <xf numFmtId="4" fontId="0" fillId="0" borderId="8" xfId="0" applyNumberFormat="1" applyBorder="1"/>
    <xf numFmtId="4" fontId="0" fillId="0" borderId="14" xfId="0" applyNumberFormat="1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vertical="center"/>
    </xf>
  </cellXfs>
  <cellStyles count="1"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groting/begroting%202014/opvolging%20FA004%20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overzicht"/>
      <sheetName val="derden"/>
      <sheetName val="post"/>
      <sheetName val="jobpunt"/>
      <sheetName val="vervoer"/>
      <sheetName val="wagenpark"/>
      <sheetName val="welzijn"/>
      <sheetName val="gebouwenbeheer"/>
      <sheetName val="supplies"/>
      <sheetName val="copiers"/>
      <sheetName val="meubilair"/>
      <sheetName val="FA1208B"/>
      <sheetName val="7470"/>
      <sheetName val="RC"/>
      <sheetName val="eindeja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D10">
            <v>20550.4948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F34" sqref="F34"/>
    </sheetView>
  </sheetViews>
  <sheetFormatPr defaultRowHeight="15" x14ac:dyDescent="0.25"/>
  <cols>
    <col min="1" max="1" width="35.85546875" customWidth="1"/>
    <col min="2" max="2" width="26.42578125" customWidth="1"/>
    <col min="3" max="3" width="27.140625" customWidth="1"/>
    <col min="4" max="4" width="24.7109375" customWidth="1"/>
    <col min="5" max="5" width="14.140625" customWidth="1"/>
    <col min="6" max="6" width="24.28515625" customWidth="1"/>
    <col min="7" max="7" width="9.140625" customWidth="1"/>
    <col min="9" max="10" width="10.7109375" bestFit="1" customWidth="1"/>
    <col min="11" max="11" width="22.7109375" bestFit="1" customWidth="1"/>
  </cols>
  <sheetData>
    <row r="1" spans="1:10" ht="15.75" thickBot="1" x14ac:dyDescent="0.3">
      <c r="A1" s="43" t="s">
        <v>0</v>
      </c>
      <c r="B1" s="43"/>
      <c r="C1" s="43"/>
      <c r="D1" s="43"/>
      <c r="E1" s="43"/>
      <c r="F1" s="43"/>
    </row>
    <row r="2" spans="1:10" ht="15.75" thickBot="1" x14ac:dyDescent="0.3">
      <c r="A2" s="44" t="s">
        <v>7</v>
      </c>
      <c r="B2" s="44"/>
      <c r="C2" s="44"/>
      <c r="D2" s="44"/>
      <c r="E2" s="44"/>
      <c r="F2" s="44"/>
    </row>
    <row r="3" spans="1:10" ht="15.75" thickBot="1" x14ac:dyDescent="0.3">
      <c r="A3" s="44"/>
      <c r="B3" s="44"/>
      <c r="C3" s="44"/>
      <c r="D3" s="44"/>
      <c r="E3" s="44"/>
      <c r="F3" s="44"/>
    </row>
    <row r="4" spans="1:10" ht="60.75" thickBot="1" x14ac:dyDescent="0.3">
      <c r="A4" s="1" t="s">
        <v>1</v>
      </c>
      <c r="B4" s="8" t="s">
        <v>2</v>
      </c>
      <c r="C4" s="8" t="s">
        <v>3</v>
      </c>
      <c r="D4" s="9" t="s">
        <v>4</v>
      </c>
      <c r="E4" s="9" t="s">
        <v>5</v>
      </c>
      <c r="F4" s="2" t="s">
        <v>6</v>
      </c>
    </row>
    <row r="5" spans="1:10" ht="30" x14ac:dyDescent="0.25">
      <c r="A5" s="6" t="s">
        <v>11</v>
      </c>
      <c r="B5" s="16" t="s">
        <v>27</v>
      </c>
      <c r="C5" s="19" t="s">
        <v>45</v>
      </c>
      <c r="D5" s="16" t="s">
        <v>29</v>
      </c>
      <c r="E5" s="30">
        <v>54402.81</v>
      </c>
      <c r="F5" s="7" t="s">
        <v>28</v>
      </c>
    </row>
    <row r="6" spans="1:10" ht="30.75" thickBot="1" x14ac:dyDescent="0.3">
      <c r="A6" s="6" t="s">
        <v>11</v>
      </c>
      <c r="B6" s="36" t="s">
        <v>27</v>
      </c>
      <c r="C6" s="37" t="s">
        <v>45</v>
      </c>
      <c r="D6" s="36" t="s">
        <v>30</v>
      </c>
      <c r="E6" s="27">
        <v>18752.34</v>
      </c>
      <c r="F6" s="7" t="s">
        <v>28</v>
      </c>
    </row>
    <row r="7" spans="1:10" ht="30.75" thickBot="1" x14ac:dyDescent="0.3">
      <c r="A7" s="6" t="s">
        <v>11</v>
      </c>
      <c r="B7" s="13" t="s">
        <v>8</v>
      </c>
      <c r="C7" s="3">
        <v>39920</v>
      </c>
      <c r="D7" s="3" t="s">
        <v>31</v>
      </c>
      <c r="E7" s="42">
        <v>56922.029999999977</v>
      </c>
      <c r="F7" s="7" t="s">
        <v>28</v>
      </c>
      <c r="I7" s="4"/>
      <c r="J7" s="4"/>
    </row>
    <row r="8" spans="1:10" ht="30" x14ac:dyDescent="0.25">
      <c r="A8" s="6" t="s">
        <v>11</v>
      </c>
      <c r="B8" s="13" t="s">
        <v>8</v>
      </c>
      <c r="C8" s="3">
        <v>39986</v>
      </c>
      <c r="D8" s="3" t="s">
        <v>12</v>
      </c>
      <c r="E8" s="27">
        <v>19161.2</v>
      </c>
      <c r="F8" s="7" t="s">
        <v>28</v>
      </c>
      <c r="I8" s="4"/>
      <c r="J8" s="4"/>
    </row>
    <row r="9" spans="1:10" ht="30" x14ac:dyDescent="0.25">
      <c r="A9" s="6" t="s">
        <v>11</v>
      </c>
      <c r="B9" s="13" t="s">
        <v>8</v>
      </c>
      <c r="C9" s="3">
        <v>40045</v>
      </c>
      <c r="D9" s="3" t="s">
        <v>13</v>
      </c>
      <c r="E9" s="38">
        <v>75163.77</v>
      </c>
      <c r="F9" s="7" t="s">
        <v>28</v>
      </c>
      <c r="I9" s="4"/>
      <c r="J9" s="4"/>
    </row>
    <row r="10" spans="1:10" ht="30" x14ac:dyDescent="0.25">
      <c r="A10" s="6" t="s">
        <v>11</v>
      </c>
      <c r="B10" s="12" t="s">
        <v>9</v>
      </c>
      <c r="C10" s="23" t="s">
        <v>45</v>
      </c>
      <c r="D10" s="10" t="s">
        <v>32</v>
      </c>
      <c r="E10" s="30">
        <v>54648.15</v>
      </c>
      <c r="F10" s="7" t="s">
        <v>28</v>
      </c>
      <c r="I10" s="4"/>
      <c r="J10" s="4"/>
    </row>
    <row r="11" spans="1:10" ht="30" x14ac:dyDescent="0.25">
      <c r="A11" s="6" t="s">
        <v>11</v>
      </c>
      <c r="B11" s="13" t="s">
        <v>9</v>
      </c>
      <c r="C11" s="3">
        <v>40252</v>
      </c>
      <c r="D11" s="3" t="s">
        <v>33</v>
      </c>
      <c r="E11" s="27">
        <v>18212.650000000001</v>
      </c>
      <c r="F11" s="7" t="s">
        <v>28</v>
      </c>
      <c r="I11" s="4"/>
      <c r="J11" s="4"/>
    </row>
    <row r="12" spans="1:10" ht="30" x14ac:dyDescent="0.25">
      <c r="A12" s="6" t="s">
        <v>11</v>
      </c>
      <c r="B12" s="13" t="s">
        <v>9</v>
      </c>
      <c r="C12" s="3">
        <v>40281</v>
      </c>
      <c r="D12" s="3" t="s">
        <v>14</v>
      </c>
      <c r="E12" s="27">
        <v>20292.349999999999</v>
      </c>
      <c r="F12" s="7" t="s">
        <v>28</v>
      </c>
      <c r="I12" s="4"/>
      <c r="J12" s="4"/>
    </row>
    <row r="13" spans="1:10" ht="30" x14ac:dyDescent="0.25">
      <c r="A13" s="6" t="s">
        <v>11</v>
      </c>
      <c r="B13" s="13" t="s">
        <v>9</v>
      </c>
      <c r="C13" s="3">
        <v>40329</v>
      </c>
      <c r="D13" s="3" t="s">
        <v>15</v>
      </c>
      <c r="E13" s="27">
        <v>55463.79</v>
      </c>
      <c r="F13" s="7" t="s">
        <v>28</v>
      </c>
      <c r="I13" s="4"/>
      <c r="J13" s="4"/>
    </row>
    <row r="14" spans="1:10" ht="30" x14ac:dyDescent="0.25">
      <c r="A14" s="6" t="s">
        <v>11</v>
      </c>
      <c r="B14" s="13" t="s">
        <v>9</v>
      </c>
      <c r="C14" s="3">
        <v>40387</v>
      </c>
      <c r="D14" s="3" t="s">
        <v>34</v>
      </c>
      <c r="E14" s="27">
        <v>17681.919999999998</v>
      </c>
      <c r="F14" s="7" t="s">
        <v>28</v>
      </c>
      <c r="I14" s="4"/>
      <c r="J14" s="4"/>
    </row>
    <row r="15" spans="1:10" ht="30" x14ac:dyDescent="0.25">
      <c r="A15" s="6" t="s">
        <v>11</v>
      </c>
      <c r="B15" s="14" t="s">
        <v>9</v>
      </c>
      <c r="C15" s="11">
        <v>40451</v>
      </c>
      <c r="D15" s="11" t="s">
        <v>35</v>
      </c>
      <c r="E15" s="38">
        <v>78744.94</v>
      </c>
      <c r="F15" s="7" t="s">
        <v>28</v>
      </c>
      <c r="I15" s="4"/>
      <c r="J15" s="4"/>
    </row>
    <row r="16" spans="1:10" ht="30" x14ac:dyDescent="0.25">
      <c r="A16" s="6" t="s">
        <v>11</v>
      </c>
      <c r="B16" s="17" t="s">
        <v>9</v>
      </c>
      <c r="C16" s="3">
        <v>40574</v>
      </c>
      <c r="D16" s="3" t="s">
        <v>16</v>
      </c>
      <c r="E16" s="30">
        <v>37806.120000000003</v>
      </c>
      <c r="F16" s="7" t="s">
        <v>28</v>
      </c>
      <c r="I16" s="4"/>
      <c r="J16" s="4"/>
    </row>
    <row r="17" spans="1:10" ht="30" x14ac:dyDescent="0.25">
      <c r="A17" s="6" t="s">
        <v>11</v>
      </c>
      <c r="B17" s="17" t="s">
        <v>10</v>
      </c>
      <c r="C17" s="3">
        <v>40633</v>
      </c>
      <c r="D17" s="3" t="s">
        <v>19</v>
      </c>
      <c r="E17" s="27">
        <f>18970.38</f>
        <v>18970.38</v>
      </c>
      <c r="F17" s="7" t="s">
        <v>28</v>
      </c>
      <c r="I17" s="4"/>
      <c r="J17" s="4"/>
    </row>
    <row r="18" spans="1:10" ht="30" x14ac:dyDescent="0.25">
      <c r="A18" s="6" t="s">
        <v>11</v>
      </c>
      <c r="B18" s="17" t="s">
        <v>9</v>
      </c>
      <c r="C18" s="3">
        <v>40682</v>
      </c>
      <c r="D18" s="25" t="s">
        <v>17</v>
      </c>
      <c r="E18" s="26">
        <v>27341.34</v>
      </c>
      <c r="F18" s="7" t="s">
        <v>28</v>
      </c>
      <c r="I18" s="4"/>
      <c r="J18" s="4"/>
    </row>
    <row r="19" spans="1:10" ht="30" x14ac:dyDescent="0.25">
      <c r="A19" s="6" t="s">
        <v>11</v>
      </c>
      <c r="B19" s="17" t="s">
        <v>9</v>
      </c>
      <c r="C19" s="24" t="s">
        <v>45</v>
      </c>
      <c r="D19" s="3" t="s">
        <v>18</v>
      </c>
      <c r="E19" s="26">
        <v>58304.914799999999</v>
      </c>
      <c r="F19" s="7" t="s">
        <v>28</v>
      </c>
      <c r="I19" s="4"/>
      <c r="J19" s="4"/>
    </row>
    <row r="20" spans="1:10" ht="30" x14ac:dyDescent="0.25">
      <c r="A20" s="6" t="s">
        <v>11</v>
      </c>
      <c r="B20" s="18" t="s">
        <v>9</v>
      </c>
      <c r="C20" s="15" t="s">
        <v>45</v>
      </c>
      <c r="D20" s="11" t="s">
        <v>20</v>
      </c>
      <c r="E20" s="28">
        <v>60791.803599999999</v>
      </c>
      <c r="F20" s="7" t="s">
        <v>28</v>
      </c>
      <c r="I20" s="4"/>
      <c r="J20" s="4"/>
    </row>
    <row r="21" spans="1:10" ht="30" x14ac:dyDescent="0.25">
      <c r="A21" s="6" t="s">
        <v>11</v>
      </c>
      <c r="B21" s="21" t="s">
        <v>9</v>
      </c>
      <c r="C21" s="23" t="s">
        <v>45</v>
      </c>
      <c r="D21" s="10" t="s">
        <v>21</v>
      </c>
      <c r="E21" s="39">
        <v>58184.737599999993</v>
      </c>
      <c r="F21" s="7" t="s">
        <v>28</v>
      </c>
      <c r="I21" s="4"/>
      <c r="J21" s="4"/>
    </row>
    <row r="22" spans="1:10" ht="30" x14ac:dyDescent="0.25">
      <c r="A22" s="6" t="s">
        <v>11</v>
      </c>
      <c r="B22" s="17" t="s">
        <v>9</v>
      </c>
      <c r="C22" s="24" t="s">
        <v>45</v>
      </c>
      <c r="D22" s="3" t="s">
        <v>22</v>
      </c>
      <c r="E22" s="40">
        <f>17320.55*1.21</f>
        <v>20957.8655</v>
      </c>
      <c r="F22" s="7" t="s">
        <v>28</v>
      </c>
      <c r="I22" s="4"/>
      <c r="J22" s="4"/>
    </row>
    <row r="23" spans="1:10" ht="30" x14ac:dyDescent="0.25">
      <c r="A23" s="6" t="s">
        <v>11</v>
      </c>
      <c r="B23" s="17" t="s">
        <v>9</v>
      </c>
      <c r="C23" s="24" t="s">
        <v>45</v>
      </c>
      <c r="D23" s="3" t="s">
        <v>23</v>
      </c>
      <c r="E23" s="40">
        <f>SUM(E20:E22)</f>
        <v>139934.40669999999</v>
      </c>
      <c r="F23" s="7" t="s">
        <v>28</v>
      </c>
      <c r="I23" s="4"/>
      <c r="J23" s="4"/>
    </row>
    <row r="24" spans="1:10" ht="30" x14ac:dyDescent="0.25">
      <c r="A24" s="6" t="s">
        <v>11</v>
      </c>
      <c r="B24" s="17" t="s">
        <v>9</v>
      </c>
      <c r="C24" s="24" t="s">
        <v>45</v>
      </c>
      <c r="D24" s="3" t="s">
        <v>24</v>
      </c>
      <c r="E24" s="40">
        <v>20217.599999999999</v>
      </c>
      <c r="F24" s="7" t="s">
        <v>28</v>
      </c>
      <c r="I24" s="4"/>
      <c r="J24" s="4"/>
    </row>
    <row r="25" spans="1:10" ht="30" x14ac:dyDescent="0.25">
      <c r="A25" s="6" t="s">
        <v>11</v>
      </c>
      <c r="B25" s="17" t="s">
        <v>9</v>
      </c>
      <c r="C25" s="24" t="s">
        <v>45</v>
      </c>
      <c r="D25" s="3" t="s">
        <v>42</v>
      </c>
      <c r="E25" s="27">
        <v>20029.02</v>
      </c>
      <c r="F25" s="7" t="s">
        <v>28</v>
      </c>
      <c r="I25" s="4"/>
      <c r="J25" s="4"/>
    </row>
    <row r="26" spans="1:10" ht="30" x14ac:dyDescent="0.25">
      <c r="A26" s="6" t="s">
        <v>11</v>
      </c>
      <c r="B26" s="18" t="s">
        <v>9</v>
      </c>
      <c r="C26" s="15" t="s">
        <v>45</v>
      </c>
      <c r="D26" s="11" t="s">
        <v>36</v>
      </c>
      <c r="E26" s="41">
        <f>E18+E17+E16</f>
        <v>84117.84</v>
      </c>
      <c r="F26" s="7" t="s">
        <v>28</v>
      </c>
      <c r="I26" s="4"/>
      <c r="J26" s="4"/>
    </row>
    <row r="27" spans="1:10" ht="30" x14ac:dyDescent="0.25">
      <c r="A27" s="6" t="s">
        <v>11</v>
      </c>
      <c r="B27" s="21" t="s">
        <v>9</v>
      </c>
      <c r="C27" s="10">
        <v>41253</v>
      </c>
      <c r="D27" s="22" t="s">
        <v>44</v>
      </c>
      <c r="E27" s="30">
        <v>32176.49</v>
      </c>
      <c r="F27" s="7" t="s">
        <v>28</v>
      </c>
      <c r="I27" s="4"/>
      <c r="J27" s="4"/>
    </row>
    <row r="28" spans="1:10" ht="30" x14ac:dyDescent="0.25">
      <c r="A28" s="6" t="s">
        <v>11</v>
      </c>
      <c r="B28" s="17" t="s">
        <v>25</v>
      </c>
      <c r="C28" s="3" t="s">
        <v>43</v>
      </c>
      <c r="D28" s="29" t="s">
        <v>26</v>
      </c>
      <c r="E28" s="27">
        <f>49606.99*2</f>
        <v>99213.98</v>
      </c>
      <c r="F28" s="7" t="s">
        <v>28</v>
      </c>
      <c r="I28" s="5"/>
      <c r="J28" s="5"/>
    </row>
    <row r="29" spans="1:10" ht="30" x14ac:dyDescent="0.25">
      <c r="A29" s="6" t="s">
        <v>11</v>
      </c>
      <c r="B29" s="17" t="s">
        <v>25</v>
      </c>
      <c r="C29" s="3">
        <v>41486</v>
      </c>
      <c r="D29" s="29" t="s">
        <v>41</v>
      </c>
      <c r="E29" s="31">
        <f>16132.27*1.21+ [1]gebouwenbeheer!$D$10</f>
        <v>40070.541499999999</v>
      </c>
      <c r="F29" s="7" t="s">
        <v>28</v>
      </c>
    </row>
    <row r="30" spans="1:10" ht="30" x14ac:dyDescent="0.25">
      <c r="A30" s="6" t="s">
        <v>11</v>
      </c>
      <c r="B30" s="20" t="s">
        <v>25</v>
      </c>
      <c r="C30" s="11">
        <v>41534</v>
      </c>
      <c r="D30" s="20" t="s">
        <v>40</v>
      </c>
      <c r="E30" s="28">
        <v>64122.259999999995</v>
      </c>
      <c r="F30" s="7" t="s">
        <v>28</v>
      </c>
    </row>
    <row r="31" spans="1:10" ht="30" x14ac:dyDescent="0.25">
      <c r="A31" s="6" t="s">
        <v>11</v>
      </c>
      <c r="B31" s="12" t="s">
        <v>25</v>
      </c>
      <c r="C31" s="10">
        <v>41625</v>
      </c>
      <c r="D31" s="32" t="s">
        <v>37</v>
      </c>
      <c r="E31" s="34">
        <v>18899.8</v>
      </c>
      <c r="F31" s="7" t="s">
        <v>28</v>
      </c>
    </row>
    <row r="32" spans="1:10" ht="30" x14ac:dyDescent="0.25">
      <c r="A32" s="6" t="s">
        <v>11</v>
      </c>
      <c r="B32" s="14" t="s">
        <v>39</v>
      </c>
      <c r="C32" s="11">
        <v>41618</v>
      </c>
      <c r="D32" s="33" t="s">
        <v>38</v>
      </c>
      <c r="E32" s="35">
        <v>253686.46</v>
      </c>
      <c r="F32" s="7" t="s">
        <v>28</v>
      </c>
    </row>
    <row r="33" spans="3:5" x14ac:dyDescent="0.25">
      <c r="C33" t="s">
        <v>46</v>
      </c>
      <c r="E33" s="5"/>
    </row>
  </sheetData>
  <mergeCells count="2">
    <mergeCell ref="A1:F1"/>
    <mergeCell ref="A2:F3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Wachter, Josefien</dc:creator>
  <cp:lastModifiedBy>Everaert, Veronique</cp:lastModifiedBy>
  <dcterms:created xsi:type="dcterms:W3CDTF">2014-02-21T10:20:43Z</dcterms:created>
  <dcterms:modified xsi:type="dcterms:W3CDTF">2014-03-20T10:26:33Z</dcterms:modified>
</cp:coreProperties>
</file>