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16485" windowHeight="7485"/>
  </bookViews>
  <sheets>
    <sheet name="dshbrd_alternatief_xls_PA_betek" sheetId="2" r:id="rId1"/>
  </sheets>
  <calcPr calcId="145621"/>
</workbook>
</file>

<file path=xl/calcChain.xml><?xml version="1.0" encoding="utf-8"?>
<calcChain xmlns="http://schemas.openxmlformats.org/spreadsheetml/2006/main">
  <c r="E5" i="2" l="1"/>
  <c r="E4" i="2"/>
  <c r="E3" i="2"/>
  <c r="C5" i="2"/>
  <c r="E144" i="2"/>
  <c r="E70" i="2"/>
  <c r="E122" i="2"/>
  <c r="E114" i="2"/>
  <c r="E101" i="2"/>
  <c r="E88" i="2"/>
  <c r="E59" i="2"/>
  <c r="E47" i="2"/>
  <c r="E36" i="2"/>
  <c r="E23" i="2"/>
  <c r="E146" i="2" l="1"/>
  <c r="E72" i="2"/>
</calcChain>
</file>

<file path=xl/sharedStrings.xml><?xml version="1.0" encoding="utf-8"?>
<sst xmlns="http://schemas.openxmlformats.org/spreadsheetml/2006/main" count="523" uniqueCount="460">
  <si>
    <t>periode</t>
  </si>
  <si>
    <t>datum initieel PA</t>
  </si>
  <si>
    <t>aantal projecten</t>
  </si>
  <si>
    <t>tijdstip rapport</t>
  </si>
  <si>
    <t>gemeente</t>
  </si>
  <si>
    <t>voorziening</t>
  </si>
  <si>
    <t>omschrijving project</t>
  </si>
  <si>
    <t>Woonzorgcentrum Huize Betze Rust</t>
  </si>
  <si>
    <t>GEETBETS</t>
  </si>
  <si>
    <t>nieuwbouw van een woonzorgcentrum met 65 woongelegenheden en 3 woongelegenheden voor kortverblijf.</t>
  </si>
  <si>
    <t>AVELGEM</t>
  </si>
  <si>
    <t>Woonzorgcentrum Sint-Vincentius</t>
  </si>
  <si>
    <t>Uitbreiding en verbouwing van het Woonzorgcentrum met 95 woongelegenheden, 8 woongelegenheden voor kortverblijf en een dagverzorgingscentrum</t>
  </si>
  <si>
    <t>STADEN</t>
  </si>
  <si>
    <t>Woonzorgcentrum De Oever</t>
  </si>
  <si>
    <t>Project 1: nieuwbouw van een woonzorgcentrum met 86 woongelegenheden en een centrum voor kortverblijf met 5 woongelegenheden</t>
  </si>
  <si>
    <t>DAMME</t>
  </si>
  <si>
    <t>Woonzorgcentrum De Stek</t>
  </si>
  <si>
    <t>Project 1: nieuwbouw van het Woonzorgcentrum De Stek met 63 woongelegenheden en 4 woongelegenheden voor kortverblijf</t>
  </si>
  <si>
    <t>ROESELARE</t>
  </si>
  <si>
    <t>Woonzorgcentrum De Waterdam</t>
  </si>
  <si>
    <t>Project 1: verbouwing van het Woonzorgcentrum van 134 naar 105 woongelegenheden en uitbreiding met 7 woongelegenheden voor kortverblijf</t>
  </si>
  <si>
    <t>ASSENEDE</t>
  </si>
  <si>
    <t>Woonzorgcentrum Sint-Bernardus</t>
  </si>
  <si>
    <t>uitbreiding en verbouwing van een woonzorgcentrum met 90 woongelegenheden en een dagverzorgingscentrum met 7 verblijfseenheden (gedeeltelijke vervanging van het Woonzorgcentrum)</t>
  </si>
  <si>
    <t>Woonzorgcentrum Heilig Hart</t>
  </si>
  <si>
    <t>NIJLEN</t>
  </si>
  <si>
    <t>Project 1: uitbreiding van een woonzorgcentrum met 22 woongelegenheden waarvan 5 woongelegenheden voor kortverfblijf</t>
  </si>
  <si>
    <t>OOSTENDE</t>
  </si>
  <si>
    <t>Lokaal dienstencentrum 't Viooltje</t>
  </si>
  <si>
    <t>Project 1: nieuwbouw van een lokaal dienstencentrum ter vervanging van het lokaal dienstencentrum De Schelpe</t>
  </si>
  <si>
    <t>LEDEGEM</t>
  </si>
  <si>
    <t>Woonzorgcentrum Rustenhove</t>
  </si>
  <si>
    <t>Project 1: uitbreiding van het Woon- en Zorgcentrum Rustenhove met 27 woongelegenheden en 2 woongelegenheden kortverblijf</t>
  </si>
  <si>
    <t>TURNHOUT</t>
  </si>
  <si>
    <t>Woonzorgcentrum De Wending</t>
  </si>
  <si>
    <t>Project 1: uitbreiding van een woonzorgcentrum met 120 woongelegenheden een centrum voor kortverblijf met 4 woongelegenheden te Turnhout</t>
  </si>
  <si>
    <t>GENT</t>
  </si>
  <si>
    <t>Dagverzorgingscentrum Domino</t>
  </si>
  <si>
    <t>Project 1: verbouwing van een dagverzorgingscentrum met 15 verblijfseenheden</t>
  </si>
  <si>
    <t>MALDEGEM</t>
  </si>
  <si>
    <t>Lokaal Dienstencentrum Oud St. Jozef</t>
  </si>
  <si>
    <t>project 2 : verbouwing van oud Sint-Jozef tot een lokaal dienstencentrum</t>
  </si>
  <si>
    <t>ALVERINGEM</t>
  </si>
  <si>
    <t>Woonzorgcentrum 't Hoge</t>
  </si>
  <si>
    <t>Project 1: nieuwbouw van een woonzorgcentrum met 63 woongelegenheden, 3 woongelegenheden voor kortverblijf en 3 inleunwoningen met elk 2 woongelegenheden</t>
  </si>
  <si>
    <t>MECHELEN</t>
  </si>
  <si>
    <t>Woonzorgcentrum De Lisdodde</t>
  </si>
  <si>
    <t>Project 1: uitbreiding en verbouwing van het Woonzorgcentrum met 150 rusthuiswoongelegenheden, een centrum voor kortverblijf met 6 woongelegenheden (en een serviceflatgebouw met 24 wooneenheden)</t>
  </si>
  <si>
    <t>BRUGGE</t>
  </si>
  <si>
    <t>Woonzorgcentrum Sint-Jozef</t>
  </si>
  <si>
    <t>Project 2: nieuwbouw van een woonzorgcentrum met 45 woongelegenheden</t>
  </si>
  <si>
    <t>Woonzorgcentrum Heilige Familie</t>
  </si>
  <si>
    <t>HEIST-OP-DEN-BERG</t>
  </si>
  <si>
    <t>uitbreiding van het Woonzorgcentrum met 48 bijkomende woongelegenheden waarvan 6 woongelegenheden voor kortverblijf</t>
  </si>
  <si>
    <t>GAVERE</t>
  </si>
  <si>
    <t>Woonzorgcentrum Mariahuis</t>
  </si>
  <si>
    <t>nieuwbouw van een woonzorgcentrum met 120 woongelegenheden en 4 woongelegenheden voor kortverblijf ter vervanging van de bestaande infrastructuur</t>
  </si>
  <si>
    <t>INGELMUNSTER</t>
  </si>
  <si>
    <t>Woonzorgcentrum Maria Rustoord</t>
  </si>
  <si>
    <t>project 2: uitbreiding van het Woonzorgcentrum met 16 woongelegenheden (kleinschalig project dementie) en een centrum voor kortverblijf met 4 woongelegenheden, leefruimten en een administratief centrum</t>
  </si>
  <si>
    <t>ZONHOVEN</t>
  </si>
  <si>
    <t>Woonzorgcentrum Het Dorpvelt</t>
  </si>
  <si>
    <t>Nieuwbouw van een woonzorgcentrum met 68 woongelegenheden, 5 woongelegenheden voor kortverblijf en een dagverzorgingscentrum met 15 verblijfseenheden</t>
  </si>
  <si>
    <t>LEUVEN</t>
  </si>
  <si>
    <t>WZC Edouard Remy</t>
  </si>
  <si>
    <t>realisatie van een uitbreiding en verbouwing voor het woonzorgcentrum Edouard Remy van 80 woongelegenheden en 10 woongelegenheden kortverblijf</t>
  </si>
  <si>
    <t>AARSCHOT</t>
  </si>
  <si>
    <t>Dagverzorgingscentrum De Poort</t>
  </si>
  <si>
    <t>verbouwing van een pand tot een dagverzorgingscentrum met 10 verblijfseenheden</t>
  </si>
  <si>
    <t>Woonzorgcentrum Huize Ter Meersch</t>
  </si>
  <si>
    <t>nieuwbouw van rusthuis met 64 woongelegenheden en een centrum voor kortverblijf met 3 woongelegenheden</t>
  </si>
  <si>
    <t>ZAVENTEM</t>
  </si>
  <si>
    <t>WZC Sint-Antonius</t>
  </si>
  <si>
    <t>vervangingsnieuwbouw 106 rusthuisbedden, 4 woongelegenheden kortverblijf, dagverzorgingscentrum 9 plaatsen en 12 serviceflats</t>
  </si>
  <si>
    <t>GEEL</t>
  </si>
  <si>
    <t>WZC Clarenhof</t>
  </si>
  <si>
    <t>HASSELT</t>
  </si>
  <si>
    <t>project 1 : realisatie van een rustoord met 43 woongelegenheden en een centrum voor kortverblijf van 3 woongelegenheden</t>
  </si>
  <si>
    <t>Woonzorgcentrum Cantershof</t>
  </si>
  <si>
    <t>HOVE</t>
  </si>
  <si>
    <t>project 1B: verbouwing en herconditionering van het Woonzorgcentrum</t>
  </si>
  <si>
    <t>Woonzorgcentrum O.L.Vrouw Ster der Zee</t>
  </si>
  <si>
    <t>SCHERPENHEUVEL-ZICHEM</t>
  </si>
  <si>
    <t>nieuwbouw van een woonzorgcentrum met 105 woongelegenheden waarvan 10 woongelegenheden voor kortverblijf en een dagverzorgingscentrum met 15 verblijfseenheden</t>
  </si>
  <si>
    <t>LEDE</t>
  </si>
  <si>
    <t>WZC Villa Letha</t>
  </si>
  <si>
    <t>nieuwbouw van 90 woongelegenheden woonzorgcentrum en 3 woongelegenheden kortverblijf ROB-RVT Villa Letha / Markizaat</t>
  </si>
  <si>
    <t>ANTWERPEN</t>
  </si>
  <si>
    <t>KALMTHOUT</t>
  </si>
  <si>
    <t>verbouwing en uitbreiding van het Woonzorgcentrum met 107 woongelegenheden, 10 woongelegenheden voor kortverblijf en een dagverzorgingscentrum met 15 verblijfseenheden en een lokaal dienstencentrum</t>
  </si>
  <si>
    <t>SINT-TRUIDEN</t>
  </si>
  <si>
    <t>Woonzorgcentrum Triamant Haspengouw</t>
  </si>
  <si>
    <t>nieuwbouw van een Woon- en Zorgcentrum met 80 woongelegenheden en een centrum voor kortverblijf met 6 woongelegenheden</t>
  </si>
  <si>
    <t>WZC Campus Onze-Lieve-Vrouw</t>
  </si>
  <si>
    <t>nieuwbouw van het woonzorgcentrum campus O.L.Vrouw te Geel n.a.v. een bijkomende erkenning van 5 woongelegenheden tot 50 woongelegenheden</t>
  </si>
  <si>
    <t>OUDENAARDE</t>
  </si>
  <si>
    <t>WZC De Meerspoort</t>
  </si>
  <si>
    <t>realisatie van een nieuw woonzorgcentrum De Meerspoort te Oudenaarde voor 163 woongelegenheden en 7 plaatsen dagverzorgingscentrum</t>
  </si>
  <si>
    <t>Lokaal dienstencentrum Ten Boomgaarde</t>
  </si>
  <si>
    <t>nieuwbouw van het Lokaal dienstencentrum Ten Boomgaarde</t>
  </si>
  <si>
    <t>BALEN</t>
  </si>
  <si>
    <t>WZC Ter Vest</t>
  </si>
  <si>
    <t>vervangingsnieuwbouw woonzorgcentrum Ter Vest voor 94 woongelegenheden en uitbreiding met een centrum voor kortverblijf met 7 woongelegenheden</t>
  </si>
  <si>
    <t>WZC Den Akker</t>
  </si>
  <si>
    <t>uitbreiding van woonzorgcentrum Den Akker met 50 woongelegenheden, 5 woongelegenheden kortverblijf en een dagverzorgingscentrum met 15 verblijfseenheden</t>
  </si>
  <si>
    <t>WZC Ter Hovingen</t>
  </si>
  <si>
    <t>uitbreiding van een nieuwbouwproject met 87 woongelegenheden woonzorgcentrum en 6 woongelegenheden centrum voor kortverblijf</t>
  </si>
  <si>
    <t>HOOGLEDE</t>
  </si>
  <si>
    <t>Centrum voor Ouderenzorg Sint-Jozef</t>
  </si>
  <si>
    <t>DIKSMUIDE</t>
  </si>
  <si>
    <t>nieuwbouw voor 96 woongelegenheden waarvan 3 woongelegenheden voor kortverblijf</t>
  </si>
  <si>
    <t>LDC Ter Leyen</t>
  </si>
  <si>
    <t>nieuwbouw lokaal dienstencentrum</t>
  </si>
  <si>
    <t>MELLE</t>
  </si>
  <si>
    <t>Woonzorgcentrum Kanunnik Triest</t>
  </si>
  <si>
    <t>uitbreiding van een woonzorgcentrum met 22 woongelegenheden, een centrum voor kortverblijf met 8 woongelegenheden en een dagverzorgingscentrum met 15 verblijfseenheden te Melle</t>
  </si>
  <si>
    <t>BORGLOON</t>
  </si>
  <si>
    <t>WZC Bloesemhof</t>
  </si>
  <si>
    <t>vervangingsnieuwbouw met 60 woongelegenheden en 4 woongelegenheden kortverblijf</t>
  </si>
  <si>
    <t>Woonzorgcentrum Sint-Lucia</t>
  </si>
  <si>
    <t>nieuwbouw van een woonzorgcentrum met 104 woongelegenheden, een centrum voor kortverblijf met 3 woongelegenheden en een dagverzorgingscentrum met 15 verblijfseenheden</t>
  </si>
  <si>
    <t>HERENTALS</t>
  </si>
  <si>
    <t>Woonzorgcentrum Sint Anna</t>
  </si>
  <si>
    <t>nieuwbouwproject met 111 woongelegenheden, en 9 woongelegenheden centrum voor kortverblijf</t>
  </si>
  <si>
    <t>Woonzorgcentrum 't Anker</t>
  </si>
  <si>
    <t>TONGEREN</t>
  </si>
  <si>
    <t>uitbreiding van het Woonzorgcentrum met 21 woongelegenheden voor dementerenden</t>
  </si>
  <si>
    <t>GENK</t>
  </si>
  <si>
    <t>WZC Menos</t>
  </si>
  <si>
    <t>vervangingsnieuwbouw van woonzorgcentrum met 96 woongelegenheden.</t>
  </si>
  <si>
    <t>ZOTTEGEM</t>
  </si>
  <si>
    <t>Woonzorgcentrum Ter Deinsbeke</t>
  </si>
  <si>
    <t>nieuwbouw van een woonzorgcentrum met 127 woongelegenheden, uitbreiding van het centrum voor kortverblijf van 4 naar 6 woongelegenheden, bouw van een dagverzorgingscentum met 15 verblijfseenheden en een lokaal dienstencentrum</t>
  </si>
  <si>
    <t>DVC Ter Linde</t>
  </si>
  <si>
    <t>nieuwbouw dagverzorgingscentrum voor 15 verblijfseenheden</t>
  </si>
  <si>
    <t>Woonzorgcentrum Morgenster</t>
  </si>
  <si>
    <t>Project 2: uitbreiding en verbouwing van het Woonzorgcentrum Morgenster met 32 woongelegenheden en 6 woongelegenheden voor kortverblijf en de verbouwing van het Dagverzorgingscentrum met 13 verblijfseenheden</t>
  </si>
  <si>
    <t>WUUSTWEZEL</t>
  </si>
  <si>
    <t>LDC Loenhout</t>
  </si>
  <si>
    <t>nieuwbouw van een lokaal dienstencentrum</t>
  </si>
  <si>
    <t>AALTER</t>
  </si>
  <si>
    <t>Woonzorgcentrum Zorghave</t>
  </si>
  <si>
    <t>nieuwbouw van een woonzorgcentrum met 143 woongelegenheden en 10 woongelegenheden voor kortverblijf</t>
  </si>
  <si>
    <t>HARELBEKE</t>
  </si>
  <si>
    <t>WZC De Ceder aan de Gavers</t>
  </si>
  <si>
    <t>nieuwbouw van een woonzorgcentrum van 120 woongelegenheden, 3 woongelegenheden centrum kortverblijf en 1 dienstencentrum</t>
  </si>
  <si>
    <t>DEINZE</t>
  </si>
  <si>
    <t>Woonzorgcentrum Onze-Lieve-Vrouw</t>
  </si>
  <si>
    <t>nieuwbouw van een woonzorgcentrum met 75 woongelegenheden en 3 woongelegenheden voor kortverblijf</t>
  </si>
  <si>
    <t>ZWIJNDRECHT</t>
  </si>
  <si>
    <t>WZC Oase</t>
  </si>
  <si>
    <t>nieuwbouw van een woonzorgcentrum voor 60 woongelegenheden en 10 woongelegenheden kortverblijf</t>
  </si>
  <si>
    <t>STEENOKKERZEEL</t>
  </si>
  <si>
    <t>Woonzorgcentrum Floordam</t>
  </si>
  <si>
    <t>Uitbreiding van het Woonzorgcentrum met 29 woongelegenheden</t>
  </si>
  <si>
    <t>SCHAARBEEK</t>
  </si>
  <si>
    <t>LDC Aksent Schaarbeek</t>
  </si>
  <si>
    <t>verbouwing van een pand tot een lokaal dienstencentrum</t>
  </si>
  <si>
    <t>Woonzorgcentrum en Centrum voor kortverblijf IGLO</t>
  </si>
  <si>
    <t>Nieuwbouw van het Woonzorgcentrum IGLO met 120 woongelegenheden en 5 woongelegenheden voor kortverblijf</t>
  </si>
  <si>
    <t>DEERLIJK</t>
  </si>
  <si>
    <t>WZC Heilige Familie</t>
  </si>
  <si>
    <t>nieuwbouw woonzorgcentrum voor 154 woongelegenheden , kortverblijf met 5 verblijfseenheden en dagverzorgingscentrum voor 5 verblijfseenheden verblijfseenheden</t>
  </si>
  <si>
    <t>HEUSDEN-ZOLDER</t>
  </si>
  <si>
    <t>Dagverzorgingscentrum De Brug</t>
  </si>
  <si>
    <t>Nieuwbouw van een dagverzorgingscentrum met 13 verblijfseenheden</t>
  </si>
  <si>
    <t>Woonzorgcentrum Marialove</t>
  </si>
  <si>
    <t>ZWEVEGEM</t>
  </si>
  <si>
    <t>uitbreiding en verbouwing van het woonzorgcentrum Marialove met 170 woongelegenheden en 5 woongelegenheden voor kortverblijf en verbouwing van het dienstencentrum en nieuwbouw van het dagverzorgingscentrum (met eigen middelen)</t>
  </si>
  <si>
    <t>Woonzorgcentrum Westervier</t>
  </si>
  <si>
    <t>verbouwing van het Woonzorgcentrum met 40 woongelegenheden en de uitbreiding met 69 woongelegenheden en 1 woongelegenheid voor kortverblijf</t>
  </si>
  <si>
    <t>LILLE</t>
  </si>
  <si>
    <t>Woonzorgcentrum Lindelo</t>
  </si>
  <si>
    <t>verbouwing van het Woonzorgcentrum Lindelo met 120 woongelegenheden, uitbreiding met 30 woongelegenheden, en 5 woongelegenheden voor kortverblijf</t>
  </si>
  <si>
    <t>KORTEMARK</t>
  </si>
  <si>
    <t>Woonzorgcentrum Godtsvelde</t>
  </si>
  <si>
    <t>nieuwbouw van het Woonzorgcentrum Godtsvelde met 90 woongelegenheden en 4 woongelegenheden voor kortverblijf</t>
  </si>
  <si>
    <t>MERCHTEM</t>
  </si>
  <si>
    <t>WZC Ter Stelten</t>
  </si>
  <si>
    <t>uitbreiding van het woonzorgcentrum met 14 woongelegenheden en 3 woongelegenheden voor kortverblijf en een dagverzorgingscentrum met 10 verblijfseenheden</t>
  </si>
  <si>
    <t>ZELZATE</t>
  </si>
  <si>
    <t>Woonzorgcentrum Bloemenbos</t>
  </si>
  <si>
    <t>nieuwbouw van een woonzorgcentrum met 125 woongelegenheden, waarvan 5 woongelegenheden voor kortverblijf</t>
  </si>
  <si>
    <t>WZC Isidoor Trappeniers</t>
  </si>
  <si>
    <t>vervangingsnieuwbouw van het woonzorgcentrum met 64 woongelegenheden en 3 woongelegenheden als centrum voor kortverblijf</t>
  </si>
  <si>
    <t>SINT-GENESIUS-RODE</t>
  </si>
  <si>
    <t>Woonzorgcentrum De Groene Linde</t>
  </si>
  <si>
    <t>vervangingsnieuwbouw voor 76 woongelegenheden en 6 woongelegenheden voor kortverblijf, uitbreiding met 2 woongelegenheden voor kortverblijf tot een capaciteit van 8, de verbouwing van een te behouden vleugel met 27 woongelegenheden en verbouwing va</t>
  </si>
  <si>
    <t>BEVEREN</t>
  </si>
  <si>
    <t>WZC Briels</t>
  </si>
  <si>
    <t>project 2: vervangingsnieuwbouw van het woonzorgcentrum Briels met uitbreiding van de capaciteit naar 95 woongelegenheden</t>
  </si>
  <si>
    <t>VILVOORDE</t>
  </si>
  <si>
    <t>Woonzorgcentrum Ter Linde</t>
  </si>
  <si>
    <t>nieuwbouw van een woonzorgcentrum met 181 woongelegenheden en een centrum voor kortverblijf met 10 woongelegenheden en een dagverzorgingscentrum met 7 verblijfseenheden</t>
  </si>
  <si>
    <t>Woonzorgcentrum Ten Boomgaarde</t>
  </si>
  <si>
    <t>uitbreiding en verbouwing van het Woonzorgcentrum Ten Boomgaarde met 108 woongelegenheden en 4 woongelegenheden voor kortverblijf</t>
  </si>
  <si>
    <t>Woonzorgcentrum Van Zuylen</t>
  </si>
  <si>
    <t>project 2: verbouwing van het Woonzorgcentrum Van Zuylen van 120 woongelegenheden naar 63 woongelegenheden</t>
  </si>
  <si>
    <t>WZC Sint-Elisabeth</t>
  </si>
  <si>
    <t>nieuwbouw van een woonzorgcentrum voor 105 woongelegenheden en 10 woongelegenheden voor kortverblijf, en van een dagverzorgingscentrum met 15 verblijfseenheden</t>
  </si>
  <si>
    <t>Woonzorgcentrum Sint-Ursula</t>
  </si>
  <si>
    <t>HERK-DE-STAD</t>
  </si>
  <si>
    <t>nieuwbouw van een woonzorgcentrum met 66 woongelegenheden, 10 woongelegenheden voor kortverblijf en een dagverzorgingscentrum met 15 verblijfseenheden</t>
  </si>
  <si>
    <t>WZC Immaculata</t>
  </si>
  <si>
    <t>OVERPELT</t>
  </si>
  <si>
    <t>verbouwing en uitbreiding van het woonzorgcentrum (45 woongelegenheden) , realisatie van een centrum voor kortverblijf (4 woongelegenheden), van een dagverzorgingscentrum (15 verblijfseenheden) en van een lokaal dienstencentrum</t>
  </si>
  <si>
    <t>STEKENE</t>
  </si>
  <si>
    <t>Woonzorgcentrum Zoetenaard</t>
  </si>
  <si>
    <t>verbouwing van een woonzorgcentrum met 57 woongelegenheden en uitbreiding met 77 woongelegenheden, 6 woongelegenheden voor kortverblijf en een dagverzorgingscentrum met 15 verblijfseenheden</t>
  </si>
  <si>
    <t>WZC 't Meiland</t>
  </si>
  <si>
    <t>nieuwbouw van een woonzorgcentrum naar 145 rusthuiswoongelegenheden en centrum kortverblijf van 5 woongelegenheden</t>
  </si>
  <si>
    <t>BIERBEEK</t>
  </si>
  <si>
    <t>Dagverzorgingscentrum d'Eycken Brug</t>
  </si>
  <si>
    <t>nieuwbouw van een dagverzorgingscentrum met 15 verblijfseenheden</t>
  </si>
  <si>
    <t>OOSTKAMP</t>
  </si>
  <si>
    <t>WZC Sint-Jozef</t>
  </si>
  <si>
    <t>nieuwbouw van een lokaal dienstencentrum en een centrum voor dagverzorging</t>
  </si>
  <si>
    <t>AALST</t>
  </si>
  <si>
    <t>Woonzorgcentrum De Hopperank</t>
  </si>
  <si>
    <t>nieuwbouw van een woonzorgcentrum met 93 woongelegenheden en 3 woongelegenheden voor kortverblijf</t>
  </si>
  <si>
    <t>LOMMEL</t>
  </si>
  <si>
    <t>WZC Hoevezavel</t>
  </si>
  <si>
    <t>project 2: vervangingsnieuwbouw van het bestaande woonzorgcentrum 'De Hoevezavel' met 120 woongelegenheden, 3 woongelegenheden voor kortverblijf en LDC-antenne</t>
  </si>
  <si>
    <t>Woonzorgcentrum Ocura Montenaken</t>
  </si>
  <si>
    <t>GINGELOM</t>
  </si>
  <si>
    <t>uitbreiding van een woonzorgcentrum met 46 woongelegenheden en nieuwbouw van een dagverzorgingscentrum met 15 verblijfseenheden</t>
  </si>
  <si>
    <t>Lokaal dienstencentrum Den Abeel</t>
  </si>
  <si>
    <t>nieuwbouw van het Lokaal dienstencentrum "Den Abeel"</t>
  </si>
  <si>
    <t>LINT</t>
  </si>
  <si>
    <t>WZC Zonnestraal</t>
  </si>
  <si>
    <t>uitbreiden en verbouwen van woonzorgcentrum Zonnestraal te Lint (80 woongelegenheden en 3 centrum voor kortverblijf)</t>
  </si>
  <si>
    <t>nieuwbouw van een woonzorgcentrum met 104 woongelegenheden waarvan 10 woongelegenheden voor kortverblijf en een dagverzorgingscentrum met 9 verblijfseenheden</t>
  </si>
  <si>
    <t>WZC Onze-Lieve-Vrouw van Antwerpen</t>
  </si>
  <si>
    <t>uitbreiding en verbouwing ter vervanging van 115 bestaande woongelegenheden woonzorgcentrum en 6 bestaande woongelegenheden kortverblijf</t>
  </si>
  <si>
    <t>EVERE</t>
  </si>
  <si>
    <t>WZC Clivia</t>
  </si>
  <si>
    <t>bouw van woonzorgcentrum Clivia met 30 woongelegenheden voor dementerende ouderen</t>
  </si>
  <si>
    <t>vervangingsnieuwbouw van het woonzorgcentrum voor 51 woongelegenheden en de realisatie van een centrum voor kortverblijf met 4 woongelegenheden</t>
  </si>
  <si>
    <t>IZEGEM</t>
  </si>
  <si>
    <t>uitbreiding van het Woonzorgcentrum met 28 woongelegenheden te Izegem</t>
  </si>
  <si>
    <t>LDC 't Convent</t>
  </si>
  <si>
    <t>verbouwing van een gedeelte van het oude ziekenhuis tot lokaal dienstencentrum</t>
  </si>
  <si>
    <t>ZOERSEL</t>
  </si>
  <si>
    <t>Woonzorgcentrum De Buurt</t>
  </si>
  <si>
    <t>nieuwbouw van een woonzorgcentrum met 72 woongelegenheden, 8 woongelegenheden voor kortverblijf en een dagverzorgingscentrum met 8 verblijfseenheden</t>
  </si>
  <si>
    <t>HERZELE</t>
  </si>
  <si>
    <t>WZC Ter Leen</t>
  </si>
  <si>
    <t>uitbreiding van woonzorgcentrum Ter Leen (70 woongelegenheden-rusthuisbedden) te Herzele</t>
  </si>
  <si>
    <t>LDC Aksent Evere</t>
  </si>
  <si>
    <t>MOORSLEDE</t>
  </si>
  <si>
    <t>LDC Patria</t>
  </si>
  <si>
    <t>nieuwbouw van een nieuw lokaal dienstencentrum</t>
  </si>
  <si>
    <t>WZC Banneux</t>
  </si>
  <si>
    <t>Banneux : nieuwbouw van een woonzorgcentrum met 120 woongelegenheden, 4 woongelegenheden kortverblijf, een lokaal dienstencentrum en een dagverzorgingscentrum met 17 plaatsen</t>
  </si>
  <si>
    <t>LDC 't Park</t>
  </si>
  <si>
    <t>Zonnestraal : uitbreiden van het woonzorgcentrum met 90 woongelegenheden, 1 woongelegenheid centrum kortverblijf (tot een totale capaciteit van 150 woongelegenheden en 4 woongelegenheden centrum kortverblijf) en een dagverzorgingscentrum</t>
  </si>
  <si>
    <t>MORTSEL</t>
  </si>
  <si>
    <t>Woonzorgcentrum op de Hollandse Tuin</t>
  </si>
  <si>
    <t>nieuwbouw van het Woonzorgcentrum "aan de Hollandse Tuin" met 121 woongelegenheden te Mortsel</t>
  </si>
  <si>
    <t>Lokaal Dienstencentrum Het Anker</t>
  </si>
  <si>
    <t>nieuwbouw van een Lokaal Dienstencentrum Het Anker te Aarschot</t>
  </si>
  <si>
    <t>OCMW Meerhout</t>
  </si>
  <si>
    <t>MEERHOUT</t>
  </si>
  <si>
    <t>vervangingsnieuwbouw van een woonzorgcentrum met 74 woongelegenheden waarvan 3 woongelegenheden kortverblijf</t>
  </si>
  <si>
    <t>ZANDHOVEN</t>
  </si>
  <si>
    <t>WZC Pniël</t>
  </si>
  <si>
    <t>2a : vervangingnieuwbouw van de afdeling Samaria (dementerenden) met 15 woongelegenheden en een aparte kiné/ergo/animatieruimte en restaurant</t>
  </si>
  <si>
    <t>Woonzorgcentrum Sint-Amand</t>
  </si>
  <si>
    <t>verbouwing en uitbreiding van het Woonzorgcentrum Sint-Amand met 139 woongelegenheden en een centrum voor kortverblijf met 10 woongelegenheden 75 te Zwevegem</t>
  </si>
  <si>
    <t>Woonzorgcentrum Salvator</t>
  </si>
  <si>
    <t>uitbreiding van het Woonzorgcentrum Salvator met 46 woongelegenheden te Hasselt</t>
  </si>
  <si>
    <t>KORTRIJK</t>
  </si>
  <si>
    <t>Sint-Vincentius</t>
  </si>
  <si>
    <t>nieuwbouw van een Woonzorgcentrum Sint-Vincentius met 136 woongelegenheden en een centrum voor kortverblijf met 10 woongelegenheden te Kortrijk</t>
  </si>
  <si>
    <t>uitbreiding van het Woonzorgcentrum Ter Linde met 40 woongelegenheden en 1 woongelegenheid voor kortverblijf</t>
  </si>
  <si>
    <t>Woonzorgcentrum Home Elisabeth</t>
  </si>
  <si>
    <t>nieuwbouw van het Woonzorgcentrum Home Elisabeth te Sint-Truiden</t>
  </si>
  <si>
    <t>DILSEN-STOKKEM</t>
  </si>
  <si>
    <t>Lokaal Dienstencentrum Stockheim</t>
  </si>
  <si>
    <t>nieuwbouw van het Lokaal Dienstencentrum Stockheim te Dilsen-Stokkem</t>
  </si>
  <si>
    <t>LANDEN</t>
  </si>
  <si>
    <t>Woonzorgcentrum Oleyck</t>
  </si>
  <si>
    <t>nieuwbouw van het Woonzorgcentrum Oleyck met 86 woongelegenheden, een centrum voor kortverblijf met 6 woongelegenheden en een dagverzorgingscentrum te Landen</t>
  </si>
  <si>
    <t>uitbreiding van het Woonzorgcentrum Maria Rustoord met 9 woongelegenheden te Ingelmunster</t>
  </si>
  <si>
    <t>DILBEEK</t>
  </si>
  <si>
    <t>Woonzorgcentrum Breugheldal</t>
  </si>
  <si>
    <t>uitbreiding met 22 woongelegenheden en verbouwing van 4 woongelegenheden in het Woonzorgcentrum Breugheldal te Dilbeek (Itterbeek)</t>
  </si>
  <si>
    <t>GROBBENDONK</t>
  </si>
  <si>
    <t>Lokaal Dienstencentrum</t>
  </si>
  <si>
    <t>nieuwbouw van een lokaal dienstencentrum te Grobbendonk</t>
  </si>
  <si>
    <t>MACHELEN</t>
  </si>
  <si>
    <t>Woonzorgcentrum Parkhof</t>
  </si>
  <si>
    <t>nieuwbouw van het Woonzorgcentrum Parkhof met 98 woongelegenheden, een centrum voor kortverblijf met 7 woongelegenheden en een dagverzorgingscentrum met 7 verblijfseenheden te Machelen</t>
  </si>
  <si>
    <t>OLEN</t>
  </si>
  <si>
    <t>verbouwing van het parochiecentrum "Lijsternest" tot een lokaal dienstencentrum te Olen</t>
  </si>
  <si>
    <t>BOCHOLT</t>
  </si>
  <si>
    <t>Woonzorgcentrum De Voorzienigheid</t>
  </si>
  <si>
    <t>uitbreiding van het Woonzorgcentrum De Voorzienigheid met 30 woongelegendheden (van 82 naar 112) en de nieuwbouw van een lokaal dienstencentrum te Bocholt</t>
  </si>
  <si>
    <t>SINT-JANS-MOLENBEEK</t>
  </si>
  <si>
    <t>Lokaal dienstencentrum De Vaartkapoen</t>
  </si>
  <si>
    <t>verbouwing tot een lokaal dienstencentrum met een geplande capaciteit van 62 bezoekers</t>
  </si>
  <si>
    <t>JETTE</t>
  </si>
  <si>
    <t>Woonzorgcentrum Warlandis</t>
  </si>
  <si>
    <t>nieuwbouw van het Woonzorgcentrum Warlandis met 90 woongelegenheden, een centrum voor kortverblijf met 3 woongelegenheden en een lokaal dienstencentrum te Jette</t>
  </si>
  <si>
    <t>Woonzorgcentrum Ter Burg</t>
  </si>
  <si>
    <t>nieuwbouw van het Woonzorgcentrum Ter Burg met 130 woongelegenheden en een centrum voor kortverblijf met 3 woongelegenheden te Zaventem (Nossegem)</t>
  </si>
  <si>
    <t>TERVUREN</t>
  </si>
  <si>
    <t>Seniorencentrum Zoniën</t>
  </si>
  <si>
    <t>uitbreiding van het Seniorencentrum Zoniën met 49 woongelegenheden en 5 woongelegenheden voor kortverblijf</t>
  </si>
  <si>
    <t>Woonzorgcentrum De Wingerd</t>
  </si>
  <si>
    <t>verbouwing en uitbreiding van het Woonzorgcentrum De Wingerd met 19 woongelegenheden te Leuven</t>
  </si>
  <si>
    <t>BILZEN</t>
  </si>
  <si>
    <t>Lokaal Dienstencentrum campus Demerhof</t>
  </si>
  <si>
    <t>verbouwing tot een Lokaal Dienstencentrum campus Demerhof te Bilzen</t>
  </si>
  <si>
    <t>KINROOI</t>
  </si>
  <si>
    <t>Woonzorgcentrum Zorgvlied</t>
  </si>
  <si>
    <t>nieuwbouw van het Woonzorgcentrum Zorgvlied met 64 woongelegenheden en uitbreiding met 30 woongelegenheden en uitbreiding van een centrum voor kortverblijf met 4 woongelegenheden 4 te Kinrooi</t>
  </si>
  <si>
    <t>TIELT-WINGE</t>
  </si>
  <si>
    <t>Lokaal Dienstencentrum Zonnedries</t>
  </si>
  <si>
    <t>nieuwbouw van een Lokaal Dienstencentrum Zonnedries te Tielt-Winge</t>
  </si>
  <si>
    <t>HERSELT</t>
  </si>
  <si>
    <t>Woonzorgcentrum Sint-Barbara</t>
  </si>
  <si>
    <t>uitbreiding van het Woonzorgcentrum Sint-Barbara met 47 woongelegenheden en verbouwing van 34 woongelegenheden te Herselt</t>
  </si>
  <si>
    <t>ZEDELGEM</t>
  </si>
  <si>
    <t>Zorg en Welzijn Zedelgem</t>
  </si>
  <si>
    <t>nieuwbouw van een woonzorgcentrum met 135 woongelegenheden, een centrum voor kortverblijf met 10 woongelegenheden en een dagverzorgingscentrum met 15 verblijfseenheden te Zedelgem</t>
  </si>
  <si>
    <t>WICHELEN</t>
  </si>
  <si>
    <t>Woonzorgcentrum Molenkouter</t>
  </si>
  <si>
    <t>uitbreiding van het Woonzorgcentrum Molenkouter met 36 woongelegenheden te Wichelen</t>
  </si>
  <si>
    <t>legislatuur van 1/07/2009 tot 21/02/2014</t>
  </si>
  <si>
    <t>13.18 uur 21-02-2014</t>
  </si>
  <si>
    <t xml:space="preserve">datum PA </t>
  </si>
  <si>
    <t>bedrag PA</t>
  </si>
  <si>
    <t>OCMW Olen</t>
  </si>
  <si>
    <t>OCMW Grobbendonk</t>
  </si>
  <si>
    <t>OCMW Mortsel</t>
  </si>
  <si>
    <t>OCMW Herentals</t>
  </si>
  <si>
    <t>OCMW Lint</t>
  </si>
  <si>
    <t>OCMW Mechelen</t>
  </si>
  <si>
    <t>Zorgbedrijf OCMW Antwerpen</t>
  </si>
  <si>
    <t>OCMW Zwijndrecht</t>
  </si>
  <si>
    <t>OCMW Wuustwezel</t>
  </si>
  <si>
    <t>OCMW Balen</t>
  </si>
  <si>
    <t>OCMW Turnhout</t>
  </si>
  <si>
    <t>Ouderenvoorzieningen van OCMW's</t>
  </si>
  <si>
    <t>ALGEMEEN TOTAAL SECTOR OUDERENVOORZIENINGEN VAN OCMW's</t>
  </si>
  <si>
    <t>Ouderenvoorzieningen van VZW's</t>
  </si>
  <si>
    <t>Ouderenvoorzieningen van OCMW's in provincie Antwerpen</t>
  </si>
  <si>
    <t>Ouderenvoorzieningen van VZW's in provincie Antwerpen</t>
  </si>
  <si>
    <t>Woonzorgcentrum Sint-Barbara vzw</t>
  </si>
  <si>
    <t>Pniël vzw</t>
  </si>
  <si>
    <t>Woon- en Zorgcentrum Zoersel vzw</t>
  </si>
  <si>
    <t>WZC Onze-Lieve-Vrouw van Antwerpen vzw</t>
  </si>
  <si>
    <t>Rust- en Verzorgingstehuis Sint-Vincentius vzw</t>
  </si>
  <si>
    <t>Woon- en Zorgcentrum Lindelo vzw</t>
  </si>
  <si>
    <t>Sint-Lucia vzw</t>
  </si>
  <si>
    <t>Zusterhof Geel vzw</t>
  </si>
  <si>
    <t>Gasthuiszusters Antwerpen vzw</t>
  </si>
  <si>
    <t>Compostela vzw</t>
  </si>
  <si>
    <t>Rusthuizen Zusters van Berlaar vzw</t>
  </si>
  <si>
    <t>OCMW Tielt-Winge</t>
  </si>
  <si>
    <t>OCMW Tervuren</t>
  </si>
  <si>
    <t>OCMW Machelen</t>
  </si>
  <si>
    <t>OCMW Dilbeek</t>
  </si>
  <si>
    <t>OCMW Landen</t>
  </si>
  <si>
    <t>OCMW Aarschot</t>
  </si>
  <si>
    <t>OCMW Vilvoorde</t>
  </si>
  <si>
    <t>OCMW Sint-Genesius-Rode</t>
  </si>
  <si>
    <t>OCMW Zaventem</t>
  </si>
  <si>
    <t>OCMW Merchtem</t>
  </si>
  <si>
    <t>OCMW Leuven</t>
  </si>
  <si>
    <t>Ouderenvoorzieningen van OCMW's in provincie Vlaams-Brabant</t>
  </si>
  <si>
    <t>Woonzorgcentrum De Wingerd vzw</t>
  </si>
  <si>
    <t>Woonzorgcentrum Ter Burg vzw</t>
  </si>
  <si>
    <t>Parkresidentie vzw</t>
  </si>
  <si>
    <t>De Welvaartkapoen vzw</t>
  </si>
  <si>
    <t>Aksent vzw</t>
  </si>
  <si>
    <t>WZC Sint-Jozef vzw</t>
  </si>
  <si>
    <t>Bierbeeks Woon- en Zorgcentrum vzw</t>
  </si>
  <si>
    <t>Goddelijke Voorzienigheid - Vereniging voor Huisvesting en Verzorging van Bejaarden vzw</t>
  </si>
  <si>
    <t>Sint-Annendael Grauwzusters vzw</t>
  </si>
  <si>
    <t>Consolata Regio Zaventem vzw</t>
  </si>
  <si>
    <t>Sint-Elisabeth's Dal vzw</t>
  </si>
  <si>
    <t>Ouderenvoorzieningen van VZW's in provincie Vlaams-Brabant</t>
  </si>
  <si>
    <t>OCMW Kinrooi</t>
  </si>
  <si>
    <t>OCMW Bilzen</t>
  </si>
  <si>
    <t>OCMW Dilsen-Stokkem</t>
  </si>
  <si>
    <t>OCMW Hasselt</t>
  </si>
  <si>
    <t>OCMW Lommel</t>
  </si>
  <si>
    <t>OCMW Sint-Truiden</t>
  </si>
  <si>
    <t>OCMW Heusden-Zolder</t>
  </si>
  <si>
    <t>OCMW Borgloon</t>
  </si>
  <si>
    <t>Woonzorgcentrum De Voorzienigheid vzw</t>
  </si>
  <si>
    <t>Rusthuizen Z.A. Zuid-Limburg vzw</t>
  </si>
  <si>
    <t>Salvatorrusthuis vzw</t>
  </si>
  <si>
    <t>Woonzorgcentra Ocura vzw</t>
  </si>
  <si>
    <t>Rusthuizen Z.A. Noord-Limburg vzw</t>
  </si>
  <si>
    <t>Menos vzw</t>
  </si>
  <si>
    <t>Bejaardenzorg Grauwzusters Limburg vzw</t>
  </si>
  <si>
    <t>'T Heft vzw</t>
  </si>
  <si>
    <t>AAACARE vzw</t>
  </si>
  <si>
    <t>Foyer De Lork vzw</t>
  </si>
  <si>
    <t>Christelijke Woon- en Zorgcentra vzw</t>
  </si>
  <si>
    <t>Ouderenvoorzieningen van OCMW's in provincie Limburg</t>
  </si>
  <si>
    <t>Ouderenvoorzieningen van VZW's in provincie Limburg</t>
  </si>
  <si>
    <t>OCMW Wichelen</t>
  </si>
  <si>
    <t>OCMW Herzele</t>
  </si>
  <si>
    <t>OCMW Aalst</t>
  </si>
  <si>
    <t>OCMW Stekene</t>
  </si>
  <si>
    <t>OCMW Beveren</t>
  </si>
  <si>
    <t>OCMW Zelzate</t>
  </si>
  <si>
    <t>OCMW Deinze</t>
  </si>
  <si>
    <t>OCMW Zottegem</t>
  </si>
  <si>
    <t>OCMW Oudenaarde</t>
  </si>
  <si>
    <t>OCMW Lede</t>
  </si>
  <si>
    <t>OCMW Maldegem</t>
  </si>
  <si>
    <t>Ouderenvoorzieningen van OCMW's in provincie Oost-Vlaanderen</t>
  </si>
  <si>
    <t>Ouderenvoorzieningen van VZW's in provincie Oost-Vlaanderen</t>
  </si>
  <si>
    <t>RVT Sint-Jozef Deinze vzw</t>
  </si>
  <si>
    <t>Woon- en Zorgcentrum Veilige Have vzw</t>
  </si>
  <si>
    <t>Woon- en Zorgcentrum Kanunnik Triest vzw</t>
  </si>
  <si>
    <t>Ter Hovingen vzw</t>
  </si>
  <si>
    <t>Woon- en Zorgcentrum Mariahuis vzw</t>
  </si>
  <si>
    <t>Woon- en Zorgcentrum Domino vzw</t>
  </si>
  <si>
    <t>Woon- en Zorgcentrum Sint-Bernardus vzw</t>
  </si>
  <si>
    <t>OCMW Hooglede</t>
  </si>
  <si>
    <t>OCMW Zwevegem</t>
  </si>
  <si>
    <t>OCMW Harelbeke</t>
  </si>
  <si>
    <t>OCMW Avelgem</t>
  </si>
  <si>
    <t>OCMW Alveringem</t>
  </si>
  <si>
    <t>OCMW Oostende</t>
  </si>
  <si>
    <t>Ouderenvoorzieningen van OCMW's in provincie West-Vlaanderen</t>
  </si>
  <si>
    <t>Ouderenvoorzieningen van VZW's in provincie West-Vlaanderen</t>
  </si>
  <si>
    <t>ALGEMEEN TOTAAL SECTOR OUDERENVOORZIENINGEN VAN VZW's</t>
  </si>
  <si>
    <t>OCMW Roeselare</t>
  </si>
  <si>
    <t>OCMW Damme</t>
  </si>
  <si>
    <t>OCMW Staden</t>
  </si>
  <si>
    <t>Zorg en Welzijn Zedelgem vzw</t>
  </si>
  <si>
    <t>Maria Rustoord Ingelmunster vzw</t>
  </si>
  <si>
    <t>Sint-Vincentius vzw</t>
  </si>
  <si>
    <t>Bejaardenzorg Maria Middelares Moorslede vzw</t>
  </si>
  <si>
    <t>Seniorenzorg Sint-Vincentius Anzegem vzw</t>
  </si>
  <si>
    <t>Voorzieningen voor ouderenzorg Sint-Elisabeth vzw</t>
  </si>
  <si>
    <t>Vereniging De Blauwe Lelie vzw</t>
  </si>
  <si>
    <t>Godtsvelde vzw</t>
  </si>
  <si>
    <t>Bejaardenzorg Onze-Lieve-Vrouw van 7 Weeën Ruiselede vzw</t>
  </si>
  <si>
    <t>Seniorenzorg Heilige Familie vzw</t>
  </si>
  <si>
    <t>Woon- en Zorgcentrum Morgenster vzw</t>
  </si>
  <si>
    <t>Centra voor Ouderenzorg en Dienstverlening Sint-Vincentius vzw</t>
  </si>
  <si>
    <t>Woonzorgcentrum Sint-Jozef vzw</t>
  </si>
  <si>
    <t>Woonzorgcentrum Rustenhove vzw</t>
  </si>
  <si>
    <t>Woon- en Zorgcentrum Sint-Vincentius vzw</t>
  </si>
  <si>
    <t>aanvrager</t>
  </si>
  <si>
    <t>Toegekende principieel akkoorden (PA) in sector Ouderenzorg</t>
  </si>
  <si>
    <t>OCMW-besturen</t>
  </si>
  <si>
    <t>totaal aantal projecten</t>
  </si>
  <si>
    <t>VZW-besturen</t>
  </si>
  <si>
    <t>Totaal bedrag</t>
  </si>
  <si>
    <t xml:space="preserve">Totaal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</si>
</sst>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11"/>
      <color theme="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E0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3F5FB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0" fontId="19" fillId="0" borderId="0" xfId="0" applyFont="1"/>
    <xf numFmtId="0" fontId="18" fillId="0" borderId="10" xfId="0" applyFont="1" applyFill="1" applyBorder="1" applyAlignment="1">
      <alignment horizontal="right" wrapText="1"/>
    </xf>
    <xf numFmtId="14" fontId="18" fillId="0" borderId="10" xfId="0" applyNumberFormat="1" applyFont="1" applyFill="1" applyBorder="1" applyAlignment="1">
      <alignment horizontal="right" wrapText="1"/>
    </xf>
    <xf numFmtId="4" fontId="18" fillId="0" borderId="10" xfId="0" applyNumberFormat="1" applyFont="1" applyFill="1" applyBorder="1" applyAlignment="1">
      <alignment horizontal="right" wrapText="1"/>
    </xf>
    <xf numFmtId="0" fontId="19" fillId="0" borderId="0" xfId="0" applyFont="1" applyBorder="1"/>
    <xf numFmtId="0" fontId="21" fillId="34" borderId="10" xfId="0" applyFont="1" applyFill="1" applyBorder="1" applyAlignment="1">
      <alignment wrapText="1"/>
    </xf>
    <xf numFmtId="0" fontId="21" fillId="34" borderId="10" xfId="0" applyFont="1" applyFill="1" applyBorder="1" applyAlignment="1">
      <alignment horizontal="right" wrapText="1"/>
    </xf>
    <xf numFmtId="0" fontId="24" fillId="0" borderId="0" xfId="0" applyFont="1"/>
    <xf numFmtId="0" fontId="26" fillId="33" borderId="10" xfId="0" applyFont="1" applyFill="1" applyBorder="1" applyAlignment="1">
      <alignment horizontal="right" wrapText="1"/>
    </xf>
    <xf numFmtId="0" fontId="21" fillId="34" borderId="11" xfId="0" applyFont="1" applyFill="1" applyBorder="1" applyAlignment="1">
      <alignment horizontal="right" wrapText="1"/>
    </xf>
    <xf numFmtId="0" fontId="26" fillId="0" borderId="12" xfId="0" applyFont="1" applyBorder="1"/>
    <xf numFmtId="0" fontId="26" fillId="0" borderId="14" xfId="0" applyFont="1" applyBorder="1"/>
    <xf numFmtId="0" fontId="26" fillId="37" borderId="10" xfId="0" applyFont="1" applyFill="1" applyBorder="1" applyAlignment="1">
      <alignment horizontal="right" wrapText="1"/>
    </xf>
    <xf numFmtId="0" fontId="26" fillId="39" borderId="10" xfId="0" applyFont="1" applyFill="1" applyBorder="1" applyAlignment="1">
      <alignment horizontal="right" wrapText="1"/>
    </xf>
    <xf numFmtId="0" fontId="27" fillId="38" borderId="10" xfId="0" applyFont="1" applyFill="1" applyBorder="1" applyAlignment="1">
      <alignment horizontal="right" wrapText="1"/>
    </xf>
    <xf numFmtId="4" fontId="23" fillId="36" borderId="12" xfId="0" applyNumberFormat="1" applyFont="1" applyFill="1" applyBorder="1" applyAlignment="1">
      <alignment horizontal="center" wrapText="1"/>
    </xf>
    <xf numFmtId="4" fontId="23" fillId="36" borderId="14" xfId="0" applyNumberFormat="1" applyFont="1" applyFill="1" applyBorder="1" applyAlignment="1">
      <alignment horizontal="center" wrapText="1"/>
    </xf>
    <xf numFmtId="4" fontId="25" fillId="39" borderId="10" xfId="0" applyNumberFormat="1" applyFont="1" applyFill="1" applyBorder="1" applyAlignment="1">
      <alignment horizontal="center"/>
    </xf>
    <xf numFmtId="0" fontId="25" fillId="39" borderId="10" xfId="0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 wrapText="1"/>
    </xf>
    <xf numFmtId="4" fontId="25" fillId="37" borderId="10" xfId="0" applyNumberFormat="1" applyFont="1" applyFill="1" applyBorder="1" applyAlignment="1">
      <alignment horizontal="center"/>
    </xf>
    <xf numFmtId="0" fontId="25" fillId="37" borderId="10" xfId="0" applyFont="1" applyFill="1" applyBorder="1" applyAlignment="1">
      <alignment horizontal="center"/>
    </xf>
    <xf numFmtId="0" fontId="23" fillId="35" borderId="13" xfId="0" applyFont="1" applyFill="1" applyBorder="1" applyAlignment="1">
      <alignment horizontal="center" wrapText="1"/>
    </xf>
    <xf numFmtId="0" fontId="23" fillId="35" borderId="14" xfId="0" applyFont="1" applyFill="1" applyBorder="1" applyAlignment="1">
      <alignment horizontal="center" wrapText="1"/>
    </xf>
    <xf numFmtId="4" fontId="23" fillId="35" borderId="12" xfId="0" applyNumberFormat="1" applyFont="1" applyFill="1" applyBorder="1" applyAlignment="1">
      <alignment horizontal="center" wrapText="1"/>
    </xf>
    <xf numFmtId="4" fontId="23" fillId="35" borderId="14" xfId="0" applyNumberFormat="1" applyFont="1" applyFill="1" applyBorder="1" applyAlignment="1">
      <alignment horizontal="center" wrapText="1"/>
    </xf>
    <xf numFmtId="0" fontId="20" fillId="39" borderId="10" xfId="0" applyFont="1" applyFill="1" applyBorder="1" applyAlignment="1">
      <alignment horizontal="center" wrapText="1"/>
    </xf>
    <xf numFmtId="0" fontId="25" fillId="37" borderId="12" xfId="0" applyFont="1" applyFill="1" applyBorder="1" applyAlignment="1">
      <alignment horizontal="center"/>
    </xf>
    <xf numFmtId="0" fontId="25" fillId="37" borderId="13" xfId="0" applyFont="1" applyFill="1" applyBorder="1" applyAlignment="1">
      <alignment horizontal="center"/>
    </xf>
    <xf numFmtId="0" fontId="25" fillId="37" borderId="14" xfId="0" applyFont="1" applyFill="1" applyBorder="1" applyAlignment="1">
      <alignment horizontal="center"/>
    </xf>
    <xf numFmtId="0" fontId="20" fillId="37" borderId="10" xfId="0" applyFont="1" applyFill="1" applyBorder="1" applyAlignment="1">
      <alignment horizontal="center" wrapText="1"/>
    </xf>
    <xf numFmtId="0" fontId="22" fillId="38" borderId="0" xfId="0" applyFont="1" applyFill="1" applyBorder="1" applyAlignment="1">
      <alignment horizontal="center" wrapText="1"/>
    </xf>
    <xf numFmtId="4" fontId="26" fillId="39" borderId="12" xfId="0" applyNumberFormat="1" applyFont="1" applyFill="1" applyBorder="1" applyAlignment="1">
      <alignment horizontal="center"/>
    </xf>
    <xf numFmtId="0" fontId="26" fillId="39" borderId="14" xfId="0" applyFont="1" applyFill="1" applyBorder="1" applyAlignment="1">
      <alignment horizontal="center"/>
    </xf>
    <xf numFmtId="4" fontId="26" fillId="37" borderId="12" xfId="0" applyNumberFormat="1" applyFont="1" applyFill="1" applyBorder="1" applyAlignment="1">
      <alignment horizontal="center"/>
    </xf>
    <xf numFmtId="0" fontId="26" fillId="37" borderId="14" xfId="0" applyFont="1" applyFill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4" fontId="27" fillId="38" borderId="12" xfId="0" applyNumberFormat="1" applyFont="1" applyFill="1" applyBorder="1" applyAlignment="1">
      <alignment horizontal="center"/>
    </xf>
    <xf numFmtId="0" fontId="27" fillId="38" borderId="14" xfId="0" applyFont="1" applyFill="1" applyBorder="1" applyAlignment="1">
      <alignment horizontal="center"/>
    </xf>
    <xf numFmtId="0" fontId="23" fillId="36" borderId="10" xfId="0" applyFont="1" applyFill="1" applyBorder="1" applyAlignment="1">
      <alignment horizontal="center" wrapText="1"/>
    </xf>
    <xf numFmtId="4" fontId="23" fillId="36" borderId="10" xfId="0" applyNumberFormat="1" applyFont="1" applyFill="1" applyBorder="1" applyAlignment="1">
      <alignment horizontal="center" wrapText="1"/>
    </xf>
    <xf numFmtId="0" fontId="23" fillId="36" borderId="13" xfId="0" applyFont="1" applyFill="1" applyBorder="1" applyAlignment="1">
      <alignment horizontal="center" wrapText="1"/>
    </xf>
    <xf numFmtId="0" fontId="23" fillId="36" borderId="14" xfId="0" applyFon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colors>
    <mruColors>
      <color rgb="FF83F5FB"/>
      <color rgb="FFBBC53B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914400</xdr:colOff>
          <xdr:row>1</xdr:row>
          <xdr:rowOff>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914400</xdr:colOff>
          <xdr:row>1</xdr:row>
          <xdr:rowOff>0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914400</xdr:colOff>
          <xdr:row>1</xdr:row>
          <xdr:rowOff>0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914400</xdr:colOff>
          <xdr:row>1</xdr:row>
          <xdr:rowOff>0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914400</xdr:colOff>
          <xdr:row>1</xdr:row>
          <xdr:rowOff>0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F146"/>
  <sheetViews>
    <sheetView showGridLines="0" tabSelected="1" topLeftCell="A49" zoomScaleNormal="100" workbookViewId="0">
      <selection sqref="A1:F1"/>
    </sheetView>
  </sheetViews>
  <sheetFormatPr defaultColWidth="9.140625" defaultRowHeight="14.25" x14ac:dyDescent="0.2"/>
  <cols>
    <col min="1" max="1" width="21" style="1" customWidth="1"/>
    <col min="2" max="2" width="24.28515625" style="1" bestFit="1" customWidth="1"/>
    <col min="3" max="3" width="15" style="1" bestFit="1" customWidth="1"/>
    <col min="4" max="4" width="58.140625" style="1" customWidth="1"/>
    <col min="5" max="5" width="8.7109375" style="1" bestFit="1" customWidth="1"/>
    <col min="6" max="6" width="12.7109375" style="1" bestFit="1" customWidth="1"/>
    <col min="7" max="16384" width="9.140625" style="1"/>
  </cols>
  <sheetData>
    <row r="1" spans="1:6" ht="18" customHeight="1" x14ac:dyDescent="0.25">
      <c r="A1" s="32" t="s">
        <v>454</v>
      </c>
      <c r="B1" s="32"/>
      <c r="C1" s="32"/>
      <c r="D1" s="32"/>
      <c r="E1" s="32"/>
      <c r="F1" s="32"/>
    </row>
    <row r="2" spans="1:6" x14ac:dyDescent="0.2">
      <c r="B2" s="9" t="s">
        <v>1</v>
      </c>
      <c r="C2" s="9" t="s">
        <v>0</v>
      </c>
      <c r="D2" s="9" t="s">
        <v>330</v>
      </c>
      <c r="E2" s="37" t="s">
        <v>458</v>
      </c>
      <c r="F2" s="38"/>
    </row>
    <row r="3" spans="1:6" ht="14.25" customHeight="1" x14ac:dyDescent="0.2">
      <c r="B3" s="13" t="s">
        <v>2</v>
      </c>
      <c r="C3" s="13">
        <v>57</v>
      </c>
      <c r="D3" s="13" t="s">
        <v>455</v>
      </c>
      <c r="E3" s="35">
        <f t="shared" ref="E3" si="0">$E$72</f>
        <v>286902744.68000001</v>
      </c>
      <c r="F3" s="36"/>
    </row>
    <row r="4" spans="1:6" ht="14.25" customHeight="1" x14ac:dyDescent="0.2">
      <c r="B4" s="14" t="s">
        <v>2</v>
      </c>
      <c r="C4" s="14">
        <v>64</v>
      </c>
      <c r="D4" s="14" t="s">
        <v>457</v>
      </c>
      <c r="E4" s="33">
        <f t="shared" ref="E4" si="1">$E$146</f>
        <v>295683330.75</v>
      </c>
      <c r="F4" s="34"/>
    </row>
    <row r="5" spans="1:6" ht="15" x14ac:dyDescent="0.25">
      <c r="B5" s="15" t="s">
        <v>456</v>
      </c>
      <c r="C5" s="15">
        <f>SUM(C3:C4)</f>
        <v>121</v>
      </c>
      <c r="D5" s="15" t="s">
        <v>459</v>
      </c>
      <c r="E5" s="39">
        <f>SUM(E3:F4)</f>
        <v>582586075.43000007</v>
      </c>
      <c r="F5" s="40"/>
    </row>
    <row r="6" spans="1:6" x14ac:dyDescent="0.2">
      <c r="B6" s="9"/>
      <c r="C6" s="9" t="s">
        <v>3</v>
      </c>
      <c r="D6" s="9" t="s">
        <v>331</v>
      </c>
      <c r="E6" s="11"/>
      <c r="F6" s="12"/>
    </row>
    <row r="7" spans="1:6" x14ac:dyDescent="0.2">
      <c r="A7" s="6" t="s">
        <v>453</v>
      </c>
      <c r="B7" s="6" t="s">
        <v>5</v>
      </c>
      <c r="C7" s="6" t="s">
        <v>4</v>
      </c>
      <c r="D7" s="6" t="s">
        <v>6</v>
      </c>
      <c r="E7" s="10" t="s">
        <v>332</v>
      </c>
      <c r="F7" s="10" t="s">
        <v>333</v>
      </c>
    </row>
    <row r="8" spans="1:6" ht="15.75" customHeight="1" x14ac:dyDescent="0.25">
      <c r="A8" s="31" t="s">
        <v>345</v>
      </c>
      <c r="B8" s="31"/>
      <c r="C8" s="31"/>
      <c r="D8" s="31"/>
      <c r="E8" s="31"/>
      <c r="F8" s="31"/>
    </row>
    <row r="9" spans="1:6" ht="22.5" x14ac:dyDescent="0.2">
      <c r="A9" s="2" t="s">
        <v>344</v>
      </c>
      <c r="B9" s="2" t="s">
        <v>35</v>
      </c>
      <c r="C9" s="2" t="s">
        <v>34</v>
      </c>
      <c r="D9" s="2" t="s">
        <v>36</v>
      </c>
      <c r="E9" s="3">
        <v>40165</v>
      </c>
      <c r="F9" s="4">
        <v>8857780.4900000002</v>
      </c>
    </row>
    <row r="10" spans="1:6" ht="33.75" x14ac:dyDescent="0.2">
      <c r="A10" s="2" t="s">
        <v>339</v>
      </c>
      <c r="B10" s="2" t="s">
        <v>47</v>
      </c>
      <c r="C10" s="2" t="s">
        <v>46</v>
      </c>
      <c r="D10" s="2" t="s">
        <v>48</v>
      </c>
      <c r="E10" s="3">
        <v>40165</v>
      </c>
      <c r="F10" s="4">
        <v>8302963.4100000001</v>
      </c>
    </row>
    <row r="11" spans="1:6" x14ac:dyDescent="0.2">
      <c r="A11" s="2" t="s">
        <v>342</v>
      </c>
      <c r="B11" s="2" t="s">
        <v>139</v>
      </c>
      <c r="C11" s="2" t="s">
        <v>138</v>
      </c>
      <c r="D11" s="2" t="s">
        <v>140</v>
      </c>
      <c r="E11" s="3">
        <v>40525</v>
      </c>
      <c r="F11" s="4">
        <v>590549.43000000005</v>
      </c>
    </row>
    <row r="12" spans="1:6" ht="22.5" x14ac:dyDescent="0.2">
      <c r="A12" s="2" t="s">
        <v>337</v>
      </c>
      <c r="B12" s="2" t="s">
        <v>123</v>
      </c>
      <c r="C12" s="2" t="s">
        <v>122</v>
      </c>
      <c r="D12" s="2" t="s">
        <v>124</v>
      </c>
      <c r="E12" s="3">
        <v>40604</v>
      </c>
      <c r="F12" s="4">
        <v>8408425.6699999999</v>
      </c>
    </row>
    <row r="13" spans="1:6" ht="26.25" customHeight="1" x14ac:dyDescent="0.2">
      <c r="A13" s="2" t="s">
        <v>343</v>
      </c>
      <c r="B13" s="2" t="s">
        <v>102</v>
      </c>
      <c r="C13" s="2" t="s">
        <v>101</v>
      </c>
      <c r="D13" s="2" t="s">
        <v>103</v>
      </c>
      <c r="E13" s="3">
        <v>40605</v>
      </c>
      <c r="F13" s="4">
        <v>7091956.0800000001</v>
      </c>
    </row>
    <row r="14" spans="1:6" ht="22.5" x14ac:dyDescent="0.2">
      <c r="A14" s="2" t="s">
        <v>341</v>
      </c>
      <c r="B14" s="2" t="s">
        <v>151</v>
      </c>
      <c r="C14" s="2" t="s">
        <v>150</v>
      </c>
      <c r="D14" s="2" t="s">
        <v>152</v>
      </c>
      <c r="E14" s="3">
        <v>40834</v>
      </c>
      <c r="F14" s="4">
        <v>4922636.47</v>
      </c>
    </row>
    <row r="15" spans="1:6" ht="22.5" x14ac:dyDescent="0.2">
      <c r="A15" s="2" t="s">
        <v>340</v>
      </c>
      <c r="B15" s="2" t="s">
        <v>159</v>
      </c>
      <c r="C15" s="2" t="s">
        <v>88</v>
      </c>
      <c r="D15" s="2" t="s">
        <v>160</v>
      </c>
      <c r="E15" s="3">
        <v>40834</v>
      </c>
      <c r="F15" s="4">
        <v>8809409.5800000001</v>
      </c>
    </row>
    <row r="16" spans="1:6" ht="21" x14ac:dyDescent="0.25">
      <c r="A16" s="2" t="s">
        <v>338</v>
      </c>
      <c r="B16" s="2" t="s">
        <v>230</v>
      </c>
      <c r="C16" s="2" t="s">
        <v>229</v>
      </c>
      <c r="D16" s="2" t="s">
        <v>231</v>
      </c>
      <c r="E16" s="3">
        <v>40980</v>
      </c>
      <c r="F16" s="4">
        <v>5563701.9000000004</v>
      </c>
    </row>
    <row r="17" spans="1:6" ht="13.9" x14ac:dyDescent="0.25">
      <c r="A17" s="2" t="s">
        <v>337</v>
      </c>
      <c r="B17" s="2" t="s">
        <v>241</v>
      </c>
      <c r="C17" s="2" t="s">
        <v>122</v>
      </c>
      <c r="D17" s="2" t="s">
        <v>242</v>
      </c>
      <c r="E17" s="3">
        <v>41113</v>
      </c>
      <c r="F17" s="4">
        <v>436753.14</v>
      </c>
    </row>
    <row r="18" spans="1:6" ht="22.5" x14ac:dyDescent="0.2">
      <c r="A18" s="2" t="s">
        <v>336</v>
      </c>
      <c r="B18" s="2" t="s">
        <v>258</v>
      </c>
      <c r="C18" s="2" t="s">
        <v>257</v>
      </c>
      <c r="D18" s="2" t="s">
        <v>259</v>
      </c>
      <c r="E18" s="3">
        <v>41113</v>
      </c>
      <c r="F18" s="4">
        <v>8762022.9100000001</v>
      </c>
    </row>
    <row r="19" spans="1:6" ht="22.5" x14ac:dyDescent="0.2">
      <c r="A19" s="2" t="s">
        <v>339</v>
      </c>
      <c r="B19" s="2" t="s">
        <v>227</v>
      </c>
      <c r="C19" s="2" t="s">
        <v>46</v>
      </c>
      <c r="D19" s="2" t="s">
        <v>228</v>
      </c>
      <c r="E19" s="3">
        <v>41186</v>
      </c>
      <c r="F19" s="4">
        <v>594199.93999999994</v>
      </c>
    </row>
    <row r="20" spans="1:6" ht="22.5" x14ac:dyDescent="0.2">
      <c r="A20" s="2" t="s">
        <v>262</v>
      </c>
      <c r="B20" s="2" t="s">
        <v>262</v>
      </c>
      <c r="C20" s="2" t="s">
        <v>263</v>
      </c>
      <c r="D20" s="2" t="s">
        <v>264</v>
      </c>
      <c r="E20" s="3">
        <v>41186</v>
      </c>
      <c r="F20" s="4">
        <v>5354734.32</v>
      </c>
    </row>
    <row r="21" spans="1:6" x14ac:dyDescent="0.2">
      <c r="A21" s="2" t="s">
        <v>335</v>
      </c>
      <c r="B21" s="2" t="s">
        <v>289</v>
      </c>
      <c r="C21" s="2" t="s">
        <v>288</v>
      </c>
      <c r="D21" s="2" t="s">
        <v>290</v>
      </c>
      <c r="E21" s="3">
        <v>41519</v>
      </c>
      <c r="F21" s="4">
        <v>653434.49</v>
      </c>
    </row>
    <row r="22" spans="1:6" ht="22.5" x14ac:dyDescent="0.2">
      <c r="A22" s="2" t="s">
        <v>334</v>
      </c>
      <c r="B22" s="2" t="s">
        <v>289</v>
      </c>
      <c r="C22" s="2" t="s">
        <v>294</v>
      </c>
      <c r="D22" s="2" t="s">
        <v>295</v>
      </c>
      <c r="E22" s="3">
        <v>41519</v>
      </c>
      <c r="F22" s="4">
        <v>316653.32</v>
      </c>
    </row>
    <row r="23" spans="1:6" s="8" customFormat="1" ht="12.75" x14ac:dyDescent="0.2">
      <c r="A23" s="43" t="s">
        <v>348</v>
      </c>
      <c r="B23" s="43"/>
      <c r="C23" s="43"/>
      <c r="D23" s="44"/>
      <c r="E23" s="16">
        <f>SUM(F9:F22)</f>
        <v>68665221.149999991</v>
      </c>
      <c r="F23" s="17"/>
    </row>
    <row r="24" spans="1:6" ht="22.5" x14ac:dyDescent="0.2">
      <c r="A24" s="2" t="s">
        <v>366</v>
      </c>
      <c r="B24" s="2" t="s">
        <v>68</v>
      </c>
      <c r="C24" s="2" t="s">
        <v>67</v>
      </c>
      <c r="D24" s="2" t="s">
        <v>69</v>
      </c>
      <c r="E24" s="3">
        <v>40297</v>
      </c>
      <c r="F24" s="4">
        <v>148878</v>
      </c>
    </row>
    <row r="25" spans="1:6" ht="22.5" x14ac:dyDescent="0.2">
      <c r="A25" s="2" t="s">
        <v>371</v>
      </c>
      <c r="B25" s="2" t="s">
        <v>65</v>
      </c>
      <c r="C25" s="2" t="s">
        <v>64</v>
      </c>
      <c r="D25" s="2" t="s">
        <v>66</v>
      </c>
      <c r="E25" s="3">
        <v>40431</v>
      </c>
      <c r="F25" s="4">
        <v>5994258.0599999996</v>
      </c>
    </row>
    <row r="26" spans="1:6" ht="22.5" x14ac:dyDescent="0.2">
      <c r="A26" s="2" t="s">
        <v>369</v>
      </c>
      <c r="B26" s="2" t="s">
        <v>184</v>
      </c>
      <c r="C26" s="2" t="s">
        <v>72</v>
      </c>
      <c r="D26" s="2" t="s">
        <v>185</v>
      </c>
      <c r="E26" s="3">
        <v>40834</v>
      </c>
      <c r="F26" s="4">
        <v>4226847.8499999996</v>
      </c>
    </row>
    <row r="27" spans="1:6" ht="33.75" x14ac:dyDescent="0.2">
      <c r="A27" s="2" t="s">
        <v>370</v>
      </c>
      <c r="B27" s="2" t="s">
        <v>179</v>
      </c>
      <c r="C27" s="2" t="s">
        <v>178</v>
      </c>
      <c r="D27" s="2" t="s">
        <v>180</v>
      </c>
      <c r="E27" s="3">
        <v>40837</v>
      </c>
      <c r="F27" s="4">
        <v>523295.97</v>
      </c>
    </row>
    <row r="28" spans="1:6" ht="45" x14ac:dyDescent="0.2">
      <c r="A28" s="2" t="s">
        <v>368</v>
      </c>
      <c r="B28" s="2" t="s">
        <v>187</v>
      </c>
      <c r="C28" s="2" t="s">
        <v>186</v>
      </c>
      <c r="D28" s="2" t="s">
        <v>188</v>
      </c>
      <c r="E28" s="3">
        <v>40837</v>
      </c>
      <c r="F28" s="4">
        <v>6513915.1600000001</v>
      </c>
    </row>
    <row r="29" spans="1:6" ht="33.75" x14ac:dyDescent="0.2">
      <c r="A29" s="2" t="s">
        <v>367</v>
      </c>
      <c r="B29" s="2" t="s">
        <v>193</v>
      </c>
      <c r="C29" s="2" t="s">
        <v>192</v>
      </c>
      <c r="D29" s="2" t="s">
        <v>194</v>
      </c>
      <c r="E29" s="3">
        <v>40868</v>
      </c>
      <c r="F29" s="4">
        <v>13038297.060000001</v>
      </c>
    </row>
    <row r="30" spans="1:6" ht="22.5" x14ac:dyDescent="0.2">
      <c r="A30" s="2" t="s">
        <v>366</v>
      </c>
      <c r="B30" s="2" t="s">
        <v>260</v>
      </c>
      <c r="C30" s="2" t="s">
        <v>67</v>
      </c>
      <c r="D30" s="2" t="s">
        <v>261</v>
      </c>
      <c r="E30" s="3">
        <v>41190</v>
      </c>
      <c r="F30" s="4">
        <v>647041.68999999994</v>
      </c>
    </row>
    <row r="31" spans="1:6" ht="22.5" x14ac:dyDescent="0.2">
      <c r="A31" s="2" t="s">
        <v>362</v>
      </c>
      <c r="B31" s="2" t="s">
        <v>308</v>
      </c>
      <c r="C31" s="2" t="s">
        <v>307</v>
      </c>
      <c r="D31" s="2" t="s">
        <v>309</v>
      </c>
      <c r="E31" s="3">
        <v>41520</v>
      </c>
      <c r="F31" s="4">
        <v>3815952.17</v>
      </c>
    </row>
    <row r="32" spans="1:6" ht="33.75" x14ac:dyDescent="0.2">
      <c r="A32" s="2" t="s">
        <v>365</v>
      </c>
      <c r="B32" s="2" t="s">
        <v>282</v>
      </c>
      <c r="C32" s="2" t="s">
        <v>281</v>
      </c>
      <c r="D32" s="2" t="s">
        <v>283</v>
      </c>
      <c r="E32" s="3">
        <v>41548</v>
      </c>
      <c r="F32" s="4">
        <v>7050111.6699999999</v>
      </c>
    </row>
    <row r="33" spans="1:6" ht="22.5" x14ac:dyDescent="0.2">
      <c r="A33" s="2" t="s">
        <v>364</v>
      </c>
      <c r="B33" s="2" t="s">
        <v>286</v>
      </c>
      <c r="C33" s="2" t="s">
        <v>285</v>
      </c>
      <c r="D33" s="2" t="s">
        <v>287</v>
      </c>
      <c r="E33" s="3">
        <v>41548</v>
      </c>
      <c r="F33" s="4">
        <v>1720718.33</v>
      </c>
    </row>
    <row r="34" spans="1:6" ht="33.75" x14ac:dyDescent="0.2">
      <c r="A34" s="2" t="s">
        <v>363</v>
      </c>
      <c r="B34" s="2" t="s">
        <v>292</v>
      </c>
      <c r="C34" s="2" t="s">
        <v>291</v>
      </c>
      <c r="D34" s="2" t="s">
        <v>293</v>
      </c>
      <c r="E34" s="3">
        <v>41548</v>
      </c>
      <c r="F34" s="4">
        <v>8021819.5999999996</v>
      </c>
    </row>
    <row r="35" spans="1:6" ht="22.5" x14ac:dyDescent="0.2">
      <c r="A35" s="2" t="s">
        <v>361</v>
      </c>
      <c r="B35" s="2" t="s">
        <v>319</v>
      </c>
      <c r="C35" s="2" t="s">
        <v>318</v>
      </c>
      <c r="D35" s="2" t="s">
        <v>320</v>
      </c>
      <c r="E35" s="3">
        <v>41548</v>
      </c>
      <c r="F35" s="4">
        <v>653434.49</v>
      </c>
    </row>
    <row r="36" spans="1:6" s="8" customFormat="1" ht="12.75" x14ac:dyDescent="0.2">
      <c r="A36" s="43" t="s">
        <v>372</v>
      </c>
      <c r="B36" s="43"/>
      <c r="C36" s="43"/>
      <c r="D36" s="44"/>
      <c r="E36" s="16">
        <f>SUM(F24:F35)</f>
        <v>52354570.050000004</v>
      </c>
      <c r="F36" s="17"/>
    </row>
    <row r="37" spans="1:6" ht="22.5" x14ac:dyDescent="0.2">
      <c r="A37" s="2" t="s">
        <v>392</v>
      </c>
      <c r="B37" s="2" t="s">
        <v>118</v>
      </c>
      <c r="C37" s="2" t="s">
        <v>117</v>
      </c>
      <c r="D37" s="2" t="s">
        <v>119</v>
      </c>
      <c r="E37" s="3">
        <v>40525</v>
      </c>
      <c r="F37" s="4">
        <v>4159534.21</v>
      </c>
    </row>
    <row r="38" spans="1:6" x14ac:dyDescent="0.2">
      <c r="A38" s="2" t="s">
        <v>391</v>
      </c>
      <c r="B38" s="2" t="s">
        <v>165</v>
      </c>
      <c r="C38" s="2" t="s">
        <v>164</v>
      </c>
      <c r="D38" s="2" t="s">
        <v>166</v>
      </c>
      <c r="E38" s="3">
        <v>40525</v>
      </c>
      <c r="F38" s="4">
        <v>283860.73</v>
      </c>
    </row>
    <row r="39" spans="1:6" ht="22.5" x14ac:dyDescent="0.2">
      <c r="A39" s="2" t="s">
        <v>390</v>
      </c>
      <c r="B39" s="2" t="s">
        <v>210</v>
      </c>
      <c r="C39" s="2" t="s">
        <v>91</v>
      </c>
      <c r="D39" s="2" t="s">
        <v>211</v>
      </c>
      <c r="E39" s="3">
        <v>40980</v>
      </c>
      <c r="F39" s="4">
        <v>10815087.970000001</v>
      </c>
    </row>
    <row r="40" spans="1:6" ht="33.75" x14ac:dyDescent="0.2">
      <c r="A40" s="2" t="s">
        <v>388</v>
      </c>
      <c r="B40" s="2" t="s">
        <v>253</v>
      </c>
      <c r="C40" s="2" t="s">
        <v>77</v>
      </c>
      <c r="D40" s="2" t="s">
        <v>254</v>
      </c>
      <c r="E40" s="3">
        <v>41186</v>
      </c>
      <c r="F40" s="4">
        <v>9940592.4100000001</v>
      </c>
    </row>
    <row r="41" spans="1:6" x14ac:dyDescent="0.2">
      <c r="A41" s="2" t="s">
        <v>388</v>
      </c>
      <c r="B41" s="2" t="s">
        <v>255</v>
      </c>
      <c r="C41" s="2" t="s">
        <v>77</v>
      </c>
      <c r="D41" s="2" t="s">
        <v>140</v>
      </c>
      <c r="E41" s="3">
        <v>41186</v>
      </c>
      <c r="F41" s="4">
        <v>647041.68999999994</v>
      </c>
    </row>
    <row r="42" spans="1:6" ht="45" x14ac:dyDescent="0.2">
      <c r="A42" s="2" t="s">
        <v>388</v>
      </c>
      <c r="B42" s="2" t="s">
        <v>230</v>
      </c>
      <c r="C42" s="2" t="s">
        <v>77</v>
      </c>
      <c r="D42" s="2" t="s">
        <v>256</v>
      </c>
      <c r="E42" s="3">
        <v>41186</v>
      </c>
      <c r="F42" s="4">
        <v>7118671.79</v>
      </c>
    </row>
    <row r="43" spans="1:6" ht="33.75" x14ac:dyDescent="0.2">
      <c r="A43" s="2" t="s">
        <v>389</v>
      </c>
      <c r="B43" s="2" t="s">
        <v>222</v>
      </c>
      <c r="C43" s="2" t="s">
        <v>221</v>
      </c>
      <c r="D43" s="2" t="s">
        <v>223</v>
      </c>
      <c r="E43" s="3">
        <v>41382</v>
      </c>
      <c r="F43" s="4">
        <v>8994849.6999999993</v>
      </c>
    </row>
    <row r="44" spans="1:6" ht="22.5" x14ac:dyDescent="0.2">
      <c r="A44" s="2" t="s">
        <v>387</v>
      </c>
      <c r="B44" s="2" t="s">
        <v>279</v>
      </c>
      <c r="C44" s="2" t="s">
        <v>278</v>
      </c>
      <c r="D44" s="2" t="s">
        <v>280</v>
      </c>
      <c r="E44" s="3">
        <v>41519</v>
      </c>
      <c r="F44" s="4">
        <v>653434.48</v>
      </c>
    </row>
    <row r="45" spans="1:6" ht="22.5" x14ac:dyDescent="0.2">
      <c r="A45" s="2" t="s">
        <v>386</v>
      </c>
      <c r="B45" s="2" t="s">
        <v>313</v>
      </c>
      <c r="C45" s="2" t="s">
        <v>312</v>
      </c>
      <c r="D45" s="2" t="s">
        <v>314</v>
      </c>
      <c r="E45" s="3">
        <v>41548</v>
      </c>
      <c r="F45" s="4">
        <v>391361.11</v>
      </c>
    </row>
    <row r="46" spans="1:6" ht="33.75" x14ac:dyDescent="0.2">
      <c r="A46" s="2" t="s">
        <v>385</v>
      </c>
      <c r="B46" s="2" t="s">
        <v>316</v>
      </c>
      <c r="C46" s="2" t="s">
        <v>315</v>
      </c>
      <c r="D46" s="2" t="s">
        <v>317</v>
      </c>
      <c r="E46" s="3">
        <v>41584</v>
      </c>
      <c r="F46" s="4">
        <v>6127778.9400000004</v>
      </c>
    </row>
    <row r="47" spans="1:6" s="8" customFormat="1" ht="12.75" x14ac:dyDescent="0.2">
      <c r="A47" s="43" t="s">
        <v>404</v>
      </c>
      <c r="B47" s="43"/>
      <c r="C47" s="43"/>
      <c r="D47" s="44"/>
      <c r="E47" s="16">
        <f>SUM(F37:F46)</f>
        <v>49132213.029999994</v>
      </c>
      <c r="F47" s="17"/>
    </row>
    <row r="48" spans="1:6" ht="22.5" x14ac:dyDescent="0.2">
      <c r="A48" s="2" t="s">
        <v>416</v>
      </c>
      <c r="B48" s="2" t="s">
        <v>41</v>
      </c>
      <c r="C48" s="2" t="s">
        <v>40</v>
      </c>
      <c r="D48" s="2" t="s">
        <v>42</v>
      </c>
      <c r="E48" s="3">
        <v>40171</v>
      </c>
      <c r="F48" s="4">
        <v>414635.24</v>
      </c>
    </row>
    <row r="49" spans="1:6" ht="22.5" x14ac:dyDescent="0.2">
      <c r="A49" s="2" t="s">
        <v>415</v>
      </c>
      <c r="B49" s="2" t="s">
        <v>86</v>
      </c>
      <c r="C49" s="2" t="s">
        <v>85</v>
      </c>
      <c r="D49" s="2" t="s">
        <v>87</v>
      </c>
      <c r="E49" s="3">
        <v>40277</v>
      </c>
      <c r="F49" s="4">
        <v>6175810.3799999999</v>
      </c>
    </row>
    <row r="50" spans="1:6" ht="45" x14ac:dyDescent="0.2">
      <c r="A50" s="2" t="s">
        <v>413</v>
      </c>
      <c r="B50" s="2" t="s">
        <v>132</v>
      </c>
      <c r="C50" s="2" t="s">
        <v>131</v>
      </c>
      <c r="D50" s="2" t="s">
        <v>133</v>
      </c>
      <c r="E50" s="3">
        <v>40604</v>
      </c>
      <c r="F50" s="4">
        <v>10333711.42</v>
      </c>
    </row>
    <row r="51" spans="1:6" ht="22.5" x14ac:dyDescent="0.2">
      <c r="A51" s="2" t="s">
        <v>414</v>
      </c>
      <c r="B51" s="2" t="s">
        <v>97</v>
      </c>
      <c r="C51" s="2" t="s">
        <v>96</v>
      </c>
      <c r="D51" s="2" t="s">
        <v>98</v>
      </c>
      <c r="E51" s="3">
        <v>40679</v>
      </c>
      <c r="F51" s="4">
        <v>12078253.68</v>
      </c>
    </row>
    <row r="52" spans="1:6" ht="22.5" x14ac:dyDescent="0.2">
      <c r="A52" s="2" t="s">
        <v>412</v>
      </c>
      <c r="B52" s="2" t="s">
        <v>148</v>
      </c>
      <c r="C52" s="2" t="s">
        <v>147</v>
      </c>
      <c r="D52" s="2" t="s">
        <v>149</v>
      </c>
      <c r="E52" s="3">
        <v>40834</v>
      </c>
      <c r="F52" s="4">
        <v>5485223.46</v>
      </c>
    </row>
    <row r="53" spans="1:6" ht="22.5" x14ac:dyDescent="0.2">
      <c r="A53" s="2" t="s">
        <v>410</v>
      </c>
      <c r="B53" s="2" t="s">
        <v>190</v>
      </c>
      <c r="C53" s="2" t="s">
        <v>189</v>
      </c>
      <c r="D53" s="2" t="s">
        <v>191</v>
      </c>
      <c r="E53" s="3">
        <v>40834</v>
      </c>
      <c r="F53" s="4">
        <v>6676439.8899999997</v>
      </c>
    </row>
    <row r="54" spans="1:6" ht="22.5" x14ac:dyDescent="0.2">
      <c r="A54" s="2" t="s">
        <v>411</v>
      </c>
      <c r="B54" s="2" t="s">
        <v>182</v>
      </c>
      <c r="C54" s="2" t="s">
        <v>181</v>
      </c>
      <c r="D54" s="2" t="s">
        <v>183</v>
      </c>
      <c r="E54" s="3">
        <v>40976</v>
      </c>
      <c r="F54" s="4">
        <v>9025607.7300000004</v>
      </c>
    </row>
    <row r="55" spans="1:6" ht="33.75" x14ac:dyDescent="0.2">
      <c r="A55" s="2" t="s">
        <v>409</v>
      </c>
      <c r="B55" s="2" t="s">
        <v>208</v>
      </c>
      <c r="C55" s="2" t="s">
        <v>207</v>
      </c>
      <c r="D55" s="2" t="s">
        <v>209</v>
      </c>
      <c r="E55" s="3">
        <v>40976</v>
      </c>
      <c r="F55" s="4">
        <v>8737088.9700000007</v>
      </c>
    </row>
    <row r="56" spans="1:6" ht="22.5" x14ac:dyDescent="0.2">
      <c r="A56" s="2" t="s">
        <v>408</v>
      </c>
      <c r="B56" s="2" t="s">
        <v>219</v>
      </c>
      <c r="C56" s="2" t="s">
        <v>218</v>
      </c>
      <c r="D56" s="2" t="s">
        <v>220</v>
      </c>
      <c r="E56" s="3">
        <v>40976</v>
      </c>
      <c r="F56" s="4">
        <v>6951687.5800000001</v>
      </c>
    </row>
    <row r="57" spans="1:6" ht="22.5" x14ac:dyDescent="0.2">
      <c r="A57" s="2" t="s">
        <v>407</v>
      </c>
      <c r="B57" s="2" t="s">
        <v>247</v>
      </c>
      <c r="C57" s="2" t="s">
        <v>246</v>
      </c>
      <c r="D57" s="2" t="s">
        <v>248</v>
      </c>
      <c r="E57" s="3">
        <v>41568</v>
      </c>
      <c r="F57" s="4">
        <v>1275050.69</v>
      </c>
    </row>
    <row r="58" spans="1:6" ht="22.5" x14ac:dyDescent="0.2">
      <c r="A58" s="2" t="s">
        <v>406</v>
      </c>
      <c r="B58" s="2" t="s">
        <v>328</v>
      </c>
      <c r="C58" s="2" t="s">
        <v>327</v>
      </c>
      <c r="D58" s="2" t="s">
        <v>329</v>
      </c>
      <c r="E58" s="3">
        <v>41604</v>
      </c>
      <c r="F58" s="4">
        <v>3074845.74</v>
      </c>
    </row>
    <row r="59" spans="1:6" s="8" customFormat="1" ht="12.75" x14ac:dyDescent="0.2">
      <c r="A59" s="41" t="s">
        <v>417</v>
      </c>
      <c r="B59" s="41"/>
      <c r="C59" s="41"/>
      <c r="D59" s="41"/>
      <c r="E59" s="42">
        <f>SUM(F48:F58)</f>
        <v>70228354.779999986</v>
      </c>
      <c r="F59" s="42"/>
    </row>
    <row r="60" spans="1:6" ht="22.5" x14ac:dyDescent="0.2">
      <c r="A60" s="2" t="s">
        <v>437</v>
      </c>
      <c r="B60" s="2" t="s">
        <v>14</v>
      </c>
      <c r="C60" s="2" t="s">
        <v>13</v>
      </c>
      <c r="D60" s="2" t="s">
        <v>15</v>
      </c>
      <c r="E60" s="3">
        <v>40165</v>
      </c>
      <c r="F60" s="4">
        <v>6090124.6500000004</v>
      </c>
    </row>
    <row r="61" spans="1:6" ht="22.5" x14ac:dyDescent="0.2">
      <c r="A61" s="2" t="s">
        <v>436</v>
      </c>
      <c r="B61" s="2" t="s">
        <v>17</v>
      </c>
      <c r="C61" s="2" t="s">
        <v>16</v>
      </c>
      <c r="D61" s="2" t="s">
        <v>18</v>
      </c>
      <c r="E61" s="3">
        <v>40165</v>
      </c>
      <c r="F61" s="4">
        <v>4483937.9400000004</v>
      </c>
    </row>
    <row r="62" spans="1:6" ht="22.5" x14ac:dyDescent="0.2">
      <c r="A62" s="2" t="s">
        <v>435</v>
      </c>
      <c r="B62" s="2" t="s">
        <v>20</v>
      </c>
      <c r="C62" s="2" t="s">
        <v>19</v>
      </c>
      <c r="D62" s="2" t="s">
        <v>21</v>
      </c>
      <c r="E62" s="3">
        <v>40165</v>
      </c>
      <c r="F62" s="4">
        <v>5873739.4299999997</v>
      </c>
    </row>
    <row r="63" spans="1:6" ht="22.5" x14ac:dyDescent="0.2">
      <c r="A63" s="2" t="s">
        <v>431</v>
      </c>
      <c r="B63" s="2" t="s">
        <v>29</v>
      </c>
      <c r="C63" s="2" t="s">
        <v>28</v>
      </c>
      <c r="D63" s="2" t="s">
        <v>30</v>
      </c>
      <c r="E63" s="3">
        <v>40165</v>
      </c>
      <c r="F63" s="4">
        <v>597995.67000000004</v>
      </c>
    </row>
    <row r="64" spans="1:6" ht="33.75" x14ac:dyDescent="0.2">
      <c r="A64" s="2" t="s">
        <v>430</v>
      </c>
      <c r="B64" s="2" t="s">
        <v>44</v>
      </c>
      <c r="C64" s="2" t="s">
        <v>43</v>
      </c>
      <c r="D64" s="2" t="s">
        <v>45</v>
      </c>
      <c r="E64" s="3">
        <v>40165</v>
      </c>
      <c r="F64" s="4">
        <v>4811621.45</v>
      </c>
    </row>
    <row r="65" spans="1:6" ht="22.5" x14ac:dyDescent="0.2">
      <c r="A65" s="2" t="s">
        <v>429</v>
      </c>
      <c r="B65" s="2" t="s">
        <v>70</v>
      </c>
      <c r="C65" s="2" t="s">
        <v>10</v>
      </c>
      <c r="D65" s="2" t="s">
        <v>71</v>
      </c>
      <c r="E65" s="3">
        <v>40269</v>
      </c>
      <c r="F65" s="4">
        <v>4449239.74</v>
      </c>
    </row>
    <row r="66" spans="1:6" x14ac:dyDescent="0.2">
      <c r="A66" s="2" t="s">
        <v>426</v>
      </c>
      <c r="B66" s="2" t="s">
        <v>134</v>
      </c>
      <c r="C66" s="2" t="s">
        <v>108</v>
      </c>
      <c r="D66" s="2" t="s">
        <v>135</v>
      </c>
      <c r="E66" s="3">
        <v>40378</v>
      </c>
      <c r="F66" s="4">
        <v>218354.41</v>
      </c>
    </row>
    <row r="67" spans="1:6" ht="22.5" x14ac:dyDescent="0.2">
      <c r="A67" s="2" t="s">
        <v>428</v>
      </c>
      <c r="B67" s="2" t="s">
        <v>145</v>
      </c>
      <c r="C67" s="2" t="s">
        <v>144</v>
      </c>
      <c r="D67" s="2" t="s">
        <v>146</v>
      </c>
      <c r="E67" s="3">
        <v>40604</v>
      </c>
      <c r="F67" s="4">
        <v>9240774.9100000001</v>
      </c>
    </row>
    <row r="68" spans="1:6" ht="22.5" x14ac:dyDescent="0.2">
      <c r="A68" s="2" t="s">
        <v>426</v>
      </c>
      <c r="B68" s="2" t="s">
        <v>193</v>
      </c>
      <c r="C68" s="2" t="s">
        <v>108</v>
      </c>
      <c r="D68" s="2" t="s">
        <v>275</v>
      </c>
      <c r="E68" s="3">
        <v>41186</v>
      </c>
      <c r="F68" s="4">
        <v>3077303.36</v>
      </c>
    </row>
    <row r="69" spans="1:6" ht="33.75" x14ac:dyDescent="0.2">
      <c r="A69" s="2" t="s">
        <v>427</v>
      </c>
      <c r="B69" s="2" t="s">
        <v>268</v>
      </c>
      <c r="C69" s="2" t="s">
        <v>168</v>
      </c>
      <c r="D69" s="2" t="s">
        <v>269</v>
      </c>
      <c r="E69" s="3">
        <v>41190</v>
      </c>
      <c r="F69" s="4">
        <v>7679294.1100000003</v>
      </c>
    </row>
    <row r="70" spans="1:6" s="8" customFormat="1" ht="12.75" x14ac:dyDescent="0.2">
      <c r="A70" s="41" t="s">
        <v>432</v>
      </c>
      <c r="B70" s="41"/>
      <c r="C70" s="41"/>
      <c r="D70" s="41"/>
      <c r="E70" s="16">
        <f>SUM(F60:F69)</f>
        <v>46522385.670000002</v>
      </c>
      <c r="F70" s="17"/>
    </row>
    <row r="71" spans="1:6" s="5" customFormat="1" x14ac:dyDescent="0.2">
      <c r="A71" s="1"/>
    </row>
    <row r="72" spans="1:6" ht="15.75" x14ac:dyDescent="0.25">
      <c r="A72" s="28" t="s">
        <v>346</v>
      </c>
      <c r="B72" s="29"/>
      <c r="C72" s="29"/>
      <c r="D72" s="30"/>
      <c r="E72" s="21">
        <f>SUM(E23,E36,E47,E59,E70)</f>
        <v>286902744.68000001</v>
      </c>
      <c r="F72" s="22"/>
    </row>
    <row r="74" spans="1:6" x14ac:dyDescent="0.2">
      <c r="A74" s="6" t="s">
        <v>453</v>
      </c>
      <c r="B74" s="6" t="s">
        <v>5</v>
      </c>
      <c r="C74" s="6" t="s">
        <v>4</v>
      </c>
      <c r="D74" s="6" t="s">
        <v>6</v>
      </c>
      <c r="E74" s="7" t="s">
        <v>332</v>
      </c>
      <c r="F74" s="7" t="s">
        <v>333</v>
      </c>
    </row>
    <row r="75" spans="1:6" ht="15.75" x14ac:dyDescent="0.25">
      <c r="A75" s="27" t="s">
        <v>347</v>
      </c>
      <c r="B75" s="27"/>
      <c r="C75" s="27"/>
      <c r="D75" s="27"/>
      <c r="E75" s="27"/>
      <c r="F75" s="27"/>
    </row>
    <row r="76" spans="1:6" ht="22.5" x14ac:dyDescent="0.2">
      <c r="A76" s="2" t="s">
        <v>360</v>
      </c>
      <c r="B76" s="2" t="s">
        <v>25</v>
      </c>
      <c r="C76" s="2" t="s">
        <v>26</v>
      </c>
      <c r="D76" s="2" t="s">
        <v>27</v>
      </c>
      <c r="E76" s="3">
        <v>40165</v>
      </c>
      <c r="F76" s="4">
        <v>1462113.72</v>
      </c>
    </row>
    <row r="77" spans="1:6" ht="22.5" x14ac:dyDescent="0.2">
      <c r="A77" s="2" t="s">
        <v>360</v>
      </c>
      <c r="B77" s="2" t="s">
        <v>52</v>
      </c>
      <c r="C77" s="2" t="s">
        <v>53</v>
      </c>
      <c r="D77" s="2" t="s">
        <v>54</v>
      </c>
      <c r="E77" s="3">
        <v>40242</v>
      </c>
      <c r="F77" s="4">
        <v>3526878</v>
      </c>
    </row>
    <row r="78" spans="1:6" ht="22.5" x14ac:dyDescent="0.2">
      <c r="A78" s="2" t="s">
        <v>357</v>
      </c>
      <c r="B78" s="2" t="s">
        <v>94</v>
      </c>
      <c r="C78" s="2" t="s">
        <v>75</v>
      </c>
      <c r="D78" s="2" t="s">
        <v>95</v>
      </c>
      <c r="E78" s="3">
        <v>40525</v>
      </c>
      <c r="F78" s="4">
        <v>3665556.95</v>
      </c>
    </row>
    <row r="79" spans="1:6" ht="33.75" x14ac:dyDescent="0.2">
      <c r="A79" s="2" t="s">
        <v>358</v>
      </c>
      <c r="B79" s="2" t="s">
        <v>11</v>
      </c>
      <c r="C79" s="2" t="s">
        <v>89</v>
      </c>
      <c r="D79" s="2" t="s">
        <v>90</v>
      </c>
      <c r="E79" s="3">
        <v>40534</v>
      </c>
      <c r="F79" s="4">
        <v>8626110.1799999997</v>
      </c>
    </row>
    <row r="80" spans="1:6" ht="33.75" x14ac:dyDescent="0.2">
      <c r="A80" s="2" t="s">
        <v>356</v>
      </c>
      <c r="B80" s="2" t="s">
        <v>120</v>
      </c>
      <c r="C80" s="2" t="s">
        <v>34</v>
      </c>
      <c r="D80" s="2" t="s">
        <v>121</v>
      </c>
      <c r="E80" s="3">
        <v>40604</v>
      </c>
      <c r="F80" s="4">
        <v>7853949.8600000003</v>
      </c>
    </row>
    <row r="81" spans="1:6" x14ac:dyDescent="0.2">
      <c r="A81" s="2" t="s">
        <v>359</v>
      </c>
      <c r="B81" s="2" t="s">
        <v>79</v>
      </c>
      <c r="C81" s="2" t="s">
        <v>80</v>
      </c>
      <c r="D81" s="2" t="s">
        <v>81</v>
      </c>
      <c r="E81" s="3">
        <v>40613</v>
      </c>
      <c r="F81" s="4">
        <v>463137.52</v>
      </c>
    </row>
    <row r="82" spans="1:6" ht="22.5" x14ac:dyDescent="0.2">
      <c r="A82" s="2" t="s">
        <v>355</v>
      </c>
      <c r="B82" s="2" t="s">
        <v>173</v>
      </c>
      <c r="C82" s="2" t="s">
        <v>172</v>
      </c>
      <c r="D82" s="2" t="s">
        <v>174</v>
      </c>
      <c r="E82" s="3">
        <v>40834</v>
      </c>
      <c r="F82" s="4">
        <v>8503431.6099999994</v>
      </c>
    </row>
    <row r="83" spans="1:6" ht="33.75" x14ac:dyDescent="0.2">
      <c r="A83" s="2" t="s">
        <v>352</v>
      </c>
      <c r="B83" s="2" t="s">
        <v>244</v>
      </c>
      <c r="C83" s="2" t="s">
        <v>243</v>
      </c>
      <c r="D83" s="2" t="s">
        <v>245</v>
      </c>
      <c r="E83" s="3">
        <v>40842</v>
      </c>
      <c r="F83" s="4">
        <v>5793988.5599999996</v>
      </c>
    </row>
    <row r="84" spans="1:6" ht="33.75" x14ac:dyDescent="0.2">
      <c r="A84" s="2" t="s">
        <v>354</v>
      </c>
      <c r="B84" s="2" t="s">
        <v>11</v>
      </c>
      <c r="C84" s="2" t="s">
        <v>88</v>
      </c>
      <c r="D84" s="2" t="s">
        <v>232</v>
      </c>
      <c r="E84" s="3">
        <v>40976</v>
      </c>
      <c r="F84" s="4">
        <v>7744518.6600000001</v>
      </c>
    </row>
    <row r="85" spans="1:6" ht="33.75" x14ac:dyDescent="0.2">
      <c r="A85" s="2" t="s">
        <v>353</v>
      </c>
      <c r="B85" s="2" t="s">
        <v>233</v>
      </c>
      <c r="C85" s="2" t="s">
        <v>88</v>
      </c>
      <c r="D85" s="2" t="s">
        <v>234</v>
      </c>
      <c r="E85" s="3">
        <v>40980</v>
      </c>
      <c r="F85" s="4">
        <v>7969849.71</v>
      </c>
    </row>
    <row r="86" spans="1:6" ht="22.5" x14ac:dyDescent="0.2">
      <c r="A86" s="2" t="s">
        <v>351</v>
      </c>
      <c r="B86" s="2" t="s">
        <v>266</v>
      </c>
      <c r="C86" s="2" t="s">
        <v>265</v>
      </c>
      <c r="D86" s="2" t="s">
        <v>267</v>
      </c>
      <c r="E86" s="3">
        <v>41200</v>
      </c>
      <c r="F86" s="4">
        <v>1656625.07</v>
      </c>
    </row>
    <row r="87" spans="1:6" ht="22.5" x14ac:dyDescent="0.2">
      <c r="A87" s="2" t="s">
        <v>350</v>
      </c>
      <c r="B87" s="2" t="s">
        <v>322</v>
      </c>
      <c r="C87" s="2" t="s">
        <v>321</v>
      </c>
      <c r="D87" s="2" t="s">
        <v>323</v>
      </c>
      <c r="E87" s="3">
        <v>41548</v>
      </c>
      <c r="F87" s="4">
        <v>5189598.58</v>
      </c>
    </row>
    <row r="88" spans="1:6" s="8" customFormat="1" ht="12.75" x14ac:dyDescent="0.2">
      <c r="A88" s="23" t="s">
        <v>349</v>
      </c>
      <c r="B88" s="23"/>
      <c r="C88" s="23"/>
      <c r="D88" s="24"/>
      <c r="E88" s="25">
        <f>SUM(F76:F87)</f>
        <v>62455758.420000002</v>
      </c>
      <c r="F88" s="26"/>
    </row>
    <row r="89" spans="1:6" ht="22.5" x14ac:dyDescent="0.2">
      <c r="A89" s="2" t="s">
        <v>382</v>
      </c>
      <c r="B89" s="2" t="s">
        <v>73</v>
      </c>
      <c r="C89" s="2" t="s">
        <v>72</v>
      </c>
      <c r="D89" s="2" t="s">
        <v>74</v>
      </c>
      <c r="E89" s="3">
        <v>40602</v>
      </c>
      <c r="F89" s="4">
        <v>7918893.5899999999</v>
      </c>
    </row>
    <row r="90" spans="1:6" ht="33.75" x14ac:dyDescent="0.2">
      <c r="A90" s="2" t="s">
        <v>381</v>
      </c>
      <c r="B90" s="2" t="s">
        <v>82</v>
      </c>
      <c r="C90" s="2" t="s">
        <v>83</v>
      </c>
      <c r="D90" s="2" t="s">
        <v>84</v>
      </c>
      <c r="E90" s="3">
        <v>40613</v>
      </c>
      <c r="F90" s="4">
        <v>7680773.4000000004</v>
      </c>
    </row>
    <row r="91" spans="1:6" x14ac:dyDescent="0.2">
      <c r="A91" s="2" t="s">
        <v>377</v>
      </c>
      <c r="B91" s="2" t="s">
        <v>157</v>
      </c>
      <c r="C91" s="2" t="s">
        <v>156</v>
      </c>
      <c r="D91" s="2" t="s">
        <v>158</v>
      </c>
      <c r="E91" s="3">
        <v>40864</v>
      </c>
      <c r="F91" s="4">
        <v>486983.95</v>
      </c>
    </row>
    <row r="92" spans="1:6" ht="22.5" x14ac:dyDescent="0.2">
      <c r="A92" s="2" t="s">
        <v>383</v>
      </c>
      <c r="B92" s="2" t="s">
        <v>7</v>
      </c>
      <c r="C92" s="2" t="s">
        <v>8</v>
      </c>
      <c r="D92" s="2" t="s">
        <v>9</v>
      </c>
      <c r="E92" s="3">
        <v>40976</v>
      </c>
      <c r="F92" s="4">
        <v>4924112.04</v>
      </c>
    </row>
    <row r="93" spans="1:6" ht="22.5" x14ac:dyDescent="0.2">
      <c r="A93" s="2" t="s">
        <v>379</v>
      </c>
      <c r="B93" s="2" t="s">
        <v>213</v>
      </c>
      <c r="C93" s="2" t="s">
        <v>212</v>
      </c>
      <c r="D93" s="2" t="s">
        <v>214</v>
      </c>
      <c r="E93" s="3">
        <v>40976</v>
      </c>
      <c r="F93" s="4">
        <v>355872.93</v>
      </c>
    </row>
    <row r="94" spans="1:6" ht="22.5" x14ac:dyDescent="0.2">
      <c r="A94" s="2" t="s">
        <v>378</v>
      </c>
      <c r="B94" s="2" t="s">
        <v>236</v>
      </c>
      <c r="C94" s="2" t="s">
        <v>235</v>
      </c>
      <c r="D94" s="2" t="s">
        <v>237</v>
      </c>
      <c r="E94" s="3">
        <v>40980</v>
      </c>
      <c r="F94" s="4">
        <v>2163753.69</v>
      </c>
    </row>
    <row r="95" spans="1:6" ht="45" x14ac:dyDescent="0.2">
      <c r="A95" s="2" t="s">
        <v>380</v>
      </c>
      <c r="B95" s="2" t="s">
        <v>154</v>
      </c>
      <c r="C95" s="2" t="s">
        <v>153</v>
      </c>
      <c r="D95" s="2" t="s">
        <v>155</v>
      </c>
      <c r="E95" s="3">
        <v>41074</v>
      </c>
      <c r="F95" s="4">
        <v>1893673.42</v>
      </c>
    </row>
    <row r="96" spans="1:6" x14ac:dyDescent="0.2">
      <c r="A96" s="2" t="s">
        <v>377</v>
      </c>
      <c r="B96" s="2" t="s">
        <v>249</v>
      </c>
      <c r="C96" s="2" t="s">
        <v>235</v>
      </c>
      <c r="D96" s="2" t="s">
        <v>140</v>
      </c>
      <c r="E96" s="3">
        <v>41186</v>
      </c>
      <c r="F96" s="4">
        <v>462634.81</v>
      </c>
    </row>
    <row r="97" spans="1:6" ht="33.75" x14ac:dyDescent="0.2">
      <c r="A97" s="2" t="s">
        <v>375</v>
      </c>
      <c r="B97" s="2" t="s">
        <v>303</v>
      </c>
      <c r="C97" s="2" t="s">
        <v>302</v>
      </c>
      <c r="D97" s="2" t="s">
        <v>304</v>
      </c>
      <c r="E97" s="3">
        <v>41519</v>
      </c>
      <c r="F97" s="4">
        <v>7169306.3099999996</v>
      </c>
    </row>
    <row r="98" spans="1:6" ht="33.75" x14ac:dyDescent="0.2">
      <c r="A98" s="2" t="s">
        <v>374</v>
      </c>
      <c r="B98" s="2" t="s">
        <v>305</v>
      </c>
      <c r="C98" s="2" t="s">
        <v>72</v>
      </c>
      <c r="D98" s="2" t="s">
        <v>306</v>
      </c>
      <c r="E98" s="3">
        <v>41519</v>
      </c>
      <c r="F98" s="4">
        <v>9719135.4700000007</v>
      </c>
    </row>
    <row r="99" spans="1:6" ht="22.5" x14ac:dyDescent="0.2">
      <c r="A99" s="2" t="s">
        <v>376</v>
      </c>
      <c r="B99" s="2" t="s">
        <v>300</v>
      </c>
      <c r="C99" s="2" t="s">
        <v>299</v>
      </c>
      <c r="D99" s="2" t="s">
        <v>301</v>
      </c>
      <c r="E99" s="3">
        <v>41520</v>
      </c>
      <c r="F99" s="4">
        <v>486325.44</v>
      </c>
    </row>
    <row r="100" spans="1:6" ht="22.5" x14ac:dyDescent="0.2">
      <c r="A100" s="2" t="s">
        <v>373</v>
      </c>
      <c r="B100" s="2" t="s">
        <v>310</v>
      </c>
      <c r="C100" s="2" t="s">
        <v>64</v>
      </c>
      <c r="D100" s="2" t="s">
        <v>311</v>
      </c>
      <c r="E100" s="3">
        <v>41548</v>
      </c>
      <c r="F100" s="4">
        <v>1358751.02</v>
      </c>
    </row>
    <row r="101" spans="1:6" s="8" customFormat="1" ht="12.75" x14ac:dyDescent="0.2">
      <c r="A101" s="23" t="s">
        <v>384</v>
      </c>
      <c r="B101" s="23"/>
      <c r="C101" s="23"/>
      <c r="D101" s="24"/>
      <c r="E101" s="25">
        <f>SUM(F89:F100)</f>
        <v>44620216.07</v>
      </c>
      <c r="F101" s="26"/>
    </row>
    <row r="102" spans="1:6" ht="33.75" x14ac:dyDescent="0.2">
      <c r="A102" s="2" t="s">
        <v>403</v>
      </c>
      <c r="B102" s="2" t="s">
        <v>62</v>
      </c>
      <c r="C102" s="2" t="s">
        <v>61</v>
      </c>
      <c r="D102" s="2" t="s">
        <v>63</v>
      </c>
      <c r="E102" s="3">
        <v>40269</v>
      </c>
      <c r="F102" s="4">
        <v>5150446.5199999996</v>
      </c>
    </row>
    <row r="103" spans="1:6" ht="33.75" x14ac:dyDescent="0.2">
      <c r="A103" s="2" t="s">
        <v>400</v>
      </c>
      <c r="B103" s="2" t="s">
        <v>104</v>
      </c>
      <c r="C103" s="2" t="s">
        <v>91</v>
      </c>
      <c r="D103" s="2" t="s">
        <v>105</v>
      </c>
      <c r="E103" s="3">
        <v>40522</v>
      </c>
      <c r="F103" s="4">
        <v>4038183.05</v>
      </c>
    </row>
    <row r="104" spans="1:6" ht="22.5" x14ac:dyDescent="0.2">
      <c r="A104" s="2" t="s">
        <v>399</v>
      </c>
      <c r="B104" s="2" t="s">
        <v>125</v>
      </c>
      <c r="C104" s="2" t="s">
        <v>126</v>
      </c>
      <c r="D104" s="2" t="s">
        <v>127</v>
      </c>
      <c r="E104" s="3">
        <v>40525</v>
      </c>
      <c r="F104" s="4">
        <v>1389807.96</v>
      </c>
    </row>
    <row r="105" spans="1:6" x14ac:dyDescent="0.2">
      <c r="A105" s="2" t="s">
        <v>398</v>
      </c>
      <c r="B105" s="2" t="s">
        <v>129</v>
      </c>
      <c r="C105" s="2" t="s">
        <v>128</v>
      </c>
      <c r="D105" s="2" t="s">
        <v>130</v>
      </c>
      <c r="E105" s="3">
        <v>40525</v>
      </c>
      <c r="F105" s="4">
        <v>6398063.0899999999</v>
      </c>
    </row>
    <row r="106" spans="1:6" ht="22.5" x14ac:dyDescent="0.2">
      <c r="A106" s="2" t="s">
        <v>402</v>
      </c>
      <c r="B106" s="2" t="s">
        <v>76</v>
      </c>
      <c r="C106" s="2" t="s">
        <v>77</v>
      </c>
      <c r="D106" s="2" t="s">
        <v>78</v>
      </c>
      <c r="E106" s="3">
        <v>40528</v>
      </c>
      <c r="F106" s="4">
        <v>2775776.74</v>
      </c>
    </row>
    <row r="107" spans="1:6" ht="22.5" x14ac:dyDescent="0.2">
      <c r="A107" s="2" t="s">
        <v>401</v>
      </c>
      <c r="B107" s="2" t="s">
        <v>92</v>
      </c>
      <c r="C107" s="2" t="s">
        <v>91</v>
      </c>
      <c r="D107" s="2" t="s">
        <v>93</v>
      </c>
      <c r="E107" s="3">
        <v>40536</v>
      </c>
      <c r="F107" s="4">
        <v>5731598.1799999997</v>
      </c>
    </row>
    <row r="108" spans="1:6" ht="33.75" x14ac:dyDescent="0.2">
      <c r="A108" s="2" t="s">
        <v>396</v>
      </c>
      <c r="B108" s="2" t="s">
        <v>201</v>
      </c>
      <c r="C108" s="2" t="s">
        <v>202</v>
      </c>
      <c r="D108" s="2" t="s">
        <v>203</v>
      </c>
      <c r="E108" s="3">
        <v>40976</v>
      </c>
      <c r="F108" s="4">
        <v>5895311.1100000003</v>
      </c>
    </row>
    <row r="109" spans="1:6" ht="45" x14ac:dyDescent="0.2">
      <c r="A109" s="2" t="s">
        <v>397</v>
      </c>
      <c r="B109" s="2" t="s">
        <v>204</v>
      </c>
      <c r="C109" s="2" t="s">
        <v>205</v>
      </c>
      <c r="D109" s="2" t="s">
        <v>206</v>
      </c>
      <c r="E109" s="3">
        <v>40980</v>
      </c>
      <c r="F109" s="4">
        <v>5430690.75</v>
      </c>
    </row>
    <row r="110" spans="1:6" ht="22.5" x14ac:dyDescent="0.2">
      <c r="A110" s="2" t="s">
        <v>395</v>
      </c>
      <c r="B110" s="2" t="s">
        <v>270</v>
      </c>
      <c r="C110" s="2" t="s">
        <v>77</v>
      </c>
      <c r="D110" s="2" t="s">
        <v>271</v>
      </c>
      <c r="E110" s="3">
        <v>41502</v>
      </c>
      <c r="F110" s="4">
        <v>3251974.22</v>
      </c>
    </row>
    <row r="111" spans="1:6" ht="22.5" x14ac:dyDescent="0.2">
      <c r="A111" s="2" t="s">
        <v>396</v>
      </c>
      <c r="B111" s="2" t="s">
        <v>224</v>
      </c>
      <c r="C111" s="2" t="s">
        <v>225</v>
      </c>
      <c r="D111" s="2" t="s">
        <v>226</v>
      </c>
      <c r="E111" s="3">
        <v>41520</v>
      </c>
      <c r="F111" s="4">
        <v>4002589.78</v>
      </c>
    </row>
    <row r="112" spans="1:6" ht="22.5" x14ac:dyDescent="0.2">
      <c r="A112" s="2" t="s">
        <v>394</v>
      </c>
      <c r="B112" s="2" t="s">
        <v>276</v>
      </c>
      <c r="C112" s="2" t="s">
        <v>91</v>
      </c>
      <c r="D112" s="2" t="s">
        <v>277</v>
      </c>
      <c r="E112" s="3">
        <v>41548</v>
      </c>
      <c r="F112" s="4">
        <v>5481944.8499999996</v>
      </c>
    </row>
    <row r="113" spans="1:6" ht="33.75" x14ac:dyDescent="0.2">
      <c r="A113" s="2" t="s">
        <v>393</v>
      </c>
      <c r="B113" s="2" t="s">
        <v>297</v>
      </c>
      <c r="C113" s="2" t="s">
        <v>296</v>
      </c>
      <c r="D113" s="2" t="s">
        <v>298</v>
      </c>
      <c r="E113" s="3">
        <v>41548</v>
      </c>
      <c r="F113" s="4">
        <v>2357908.11</v>
      </c>
    </row>
    <row r="114" spans="1:6" s="8" customFormat="1" ht="12.75" x14ac:dyDescent="0.2">
      <c r="A114" s="23" t="s">
        <v>405</v>
      </c>
      <c r="B114" s="23"/>
      <c r="C114" s="23"/>
      <c r="D114" s="24"/>
      <c r="E114" s="25">
        <f>SUM(F102:F113)</f>
        <v>51904294.359999999</v>
      </c>
      <c r="F114" s="26"/>
    </row>
    <row r="115" spans="1:6" ht="33.75" x14ac:dyDescent="0.2">
      <c r="A115" s="2" t="s">
        <v>425</v>
      </c>
      <c r="B115" s="2" t="s">
        <v>23</v>
      </c>
      <c r="C115" s="2" t="s">
        <v>22</v>
      </c>
      <c r="D115" s="2" t="s">
        <v>24</v>
      </c>
      <c r="E115" s="3">
        <v>40165</v>
      </c>
      <c r="F115" s="4">
        <v>5963507.0499999998</v>
      </c>
    </row>
    <row r="116" spans="1:6" ht="22.5" x14ac:dyDescent="0.2">
      <c r="A116" s="2" t="s">
        <v>424</v>
      </c>
      <c r="B116" s="2" t="s">
        <v>38</v>
      </c>
      <c r="C116" s="2" t="s">
        <v>37</v>
      </c>
      <c r="D116" s="2" t="s">
        <v>39</v>
      </c>
      <c r="E116" s="3">
        <v>40165</v>
      </c>
      <c r="F116" s="4">
        <v>134045.01</v>
      </c>
    </row>
    <row r="117" spans="1:6" ht="33.75" x14ac:dyDescent="0.2">
      <c r="A117" s="2" t="s">
        <v>423</v>
      </c>
      <c r="B117" s="2" t="s">
        <v>56</v>
      </c>
      <c r="C117" s="2" t="s">
        <v>55</v>
      </c>
      <c r="D117" s="2" t="s">
        <v>57</v>
      </c>
      <c r="E117" s="3">
        <v>40165</v>
      </c>
      <c r="F117" s="4">
        <v>8280706.3700000001</v>
      </c>
    </row>
    <row r="118" spans="1:6" ht="33.75" x14ac:dyDescent="0.2">
      <c r="A118" s="2" t="s">
        <v>421</v>
      </c>
      <c r="B118" s="2" t="s">
        <v>115</v>
      </c>
      <c r="C118" s="2" t="s">
        <v>114</v>
      </c>
      <c r="D118" s="2" t="s">
        <v>116</v>
      </c>
      <c r="E118" s="3">
        <v>40525</v>
      </c>
      <c r="F118" s="4">
        <v>2175749.2999999998</v>
      </c>
    </row>
    <row r="119" spans="1:6" ht="22.5" x14ac:dyDescent="0.2">
      <c r="A119" s="2" t="s">
        <v>422</v>
      </c>
      <c r="B119" s="2" t="s">
        <v>106</v>
      </c>
      <c r="C119" s="2" t="s">
        <v>37</v>
      </c>
      <c r="D119" s="2" t="s">
        <v>107</v>
      </c>
      <c r="E119" s="3">
        <v>40604</v>
      </c>
      <c r="F119" s="4">
        <v>6235222.5800000001</v>
      </c>
    </row>
    <row r="120" spans="1:6" ht="22.5" x14ac:dyDescent="0.2">
      <c r="A120" s="2" t="s">
        <v>420</v>
      </c>
      <c r="B120" s="2" t="s">
        <v>142</v>
      </c>
      <c r="C120" s="2" t="s">
        <v>141</v>
      </c>
      <c r="D120" s="2" t="s">
        <v>143</v>
      </c>
      <c r="E120" s="3">
        <v>40703</v>
      </c>
      <c r="F120" s="4">
        <v>10720742.710000001</v>
      </c>
    </row>
    <row r="121" spans="1:6" ht="22.5" x14ac:dyDescent="0.2">
      <c r="A121" s="2" t="s">
        <v>419</v>
      </c>
      <c r="B121" s="2" t="s">
        <v>216</v>
      </c>
      <c r="C121" s="2" t="s">
        <v>147</v>
      </c>
      <c r="D121" s="2" t="s">
        <v>238</v>
      </c>
      <c r="E121" s="3">
        <v>40998</v>
      </c>
      <c r="F121" s="4">
        <v>3780845.93</v>
      </c>
    </row>
    <row r="122" spans="1:6" s="8" customFormat="1" ht="12.75" x14ac:dyDescent="0.2">
      <c r="A122" s="23" t="s">
        <v>418</v>
      </c>
      <c r="B122" s="23"/>
      <c r="C122" s="23"/>
      <c r="D122" s="24"/>
      <c r="E122" s="25">
        <f>SUM(F115:F121)</f>
        <v>37290818.950000003</v>
      </c>
      <c r="F122" s="26"/>
    </row>
    <row r="123" spans="1:6" ht="33.75" x14ac:dyDescent="0.2">
      <c r="A123" s="2" t="s">
        <v>439</v>
      </c>
      <c r="B123" s="2" t="s">
        <v>59</v>
      </c>
      <c r="C123" s="2" t="s">
        <v>58</v>
      </c>
      <c r="D123" s="2" t="s">
        <v>60</v>
      </c>
      <c r="E123" s="3">
        <v>40162</v>
      </c>
      <c r="F123" s="4">
        <v>1979667</v>
      </c>
    </row>
    <row r="124" spans="1:6" ht="22.5" x14ac:dyDescent="0.2">
      <c r="A124" s="2" t="s">
        <v>451</v>
      </c>
      <c r="B124" s="2" t="s">
        <v>32</v>
      </c>
      <c r="C124" s="2" t="s">
        <v>31</v>
      </c>
      <c r="D124" s="2" t="s">
        <v>33</v>
      </c>
      <c r="E124" s="3">
        <v>40165</v>
      </c>
      <c r="F124" s="4">
        <v>1303658.05</v>
      </c>
    </row>
    <row r="125" spans="1:6" ht="22.5" x14ac:dyDescent="0.2">
      <c r="A125" s="2" t="s">
        <v>450</v>
      </c>
      <c r="B125" s="2" t="s">
        <v>50</v>
      </c>
      <c r="C125" s="2" t="s">
        <v>49</v>
      </c>
      <c r="D125" s="2" t="s">
        <v>51</v>
      </c>
      <c r="E125" s="3">
        <v>40165</v>
      </c>
      <c r="F125" s="4">
        <v>3002926.7</v>
      </c>
    </row>
    <row r="126" spans="1:6" ht="22.5" x14ac:dyDescent="0.2">
      <c r="A126" s="2" t="s">
        <v>444</v>
      </c>
      <c r="B126" s="2" t="s">
        <v>112</v>
      </c>
      <c r="C126" s="2" t="s">
        <v>49</v>
      </c>
      <c r="D126" s="2" t="s">
        <v>113</v>
      </c>
      <c r="E126" s="3">
        <v>40378</v>
      </c>
      <c r="F126" s="4">
        <v>595515.03</v>
      </c>
    </row>
    <row r="127" spans="1:6" ht="24" customHeight="1" x14ac:dyDescent="0.2">
      <c r="A127" s="2" t="s">
        <v>452</v>
      </c>
      <c r="B127" s="2" t="s">
        <v>11</v>
      </c>
      <c r="C127" s="2" t="s">
        <v>10</v>
      </c>
      <c r="D127" s="2" t="s">
        <v>12</v>
      </c>
      <c r="E127" s="3">
        <v>40504</v>
      </c>
      <c r="F127" s="4">
        <v>5945973.4699999997</v>
      </c>
    </row>
    <row r="128" spans="1:6" ht="22.5" x14ac:dyDescent="0.2">
      <c r="A128" s="2" t="s">
        <v>444</v>
      </c>
      <c r="B128" s="2" t="s">
        <v>99</v>
      </c>
      <c r="C128" s="2" t="s">
        <v>49</v>
      </c>
      <c r="D128" s="2" t="s">
        <v>100</v>
      </c>
      <c r="E128" s="3">
        <v>40525</v>
      </c>
      <c r="F128" s="4">
        <v>595512.03</v>
      </c>
    </row>
    <row r="129" spans="1:6" ht="33.75" x14ac:dyDescent="0.2">
      <c r="A129" s="2" t="s">
        <v>449</v>
      </c>
      <c r="B129" s="2" t="s">
        <v>109</v>
      </c>
      <c r="C129" s="2" t="s">
        <v>110</v>
      </c>
      <c r="D129" s="2" t="s">
        <v>111</v>
      </c>
      <c r="E129" s="3">
        <v>40710</v>
      </c>
      <c r="F129" s="4">
        <v>6722365.8499999996</v>
      </c>
    </row>
    <row r="130" spans="1:6" ht="33.75" x14ac:dyDescent="0.2">
      <c r="A130" s="2" t="s">
        <v>448</v>
      </c>
      <c r="B130" s="2" t="s">
        <v>136</v>
      </c>
      <c r="C130" s="2" t="s">
        <v>16</v>
      </c>
      <c r="D130" s="2" t="s">
        <v>137</v>
      </c>
      <c r="E130" s="3">
        <v>40834</v>
      </c>
      <c r="F130" s="4">
        <v>2637516.48</v>
      </c>
    </row>
    <row r="131" spans="1:6" ht="33.75" x14ac:dyDescent="0.2">
      <c r="A131" s="2" t="s">
        <v>447</v>
      </c>
      <c r="B131" s="2" t="s">
        <v>162</v>
      </c>
      <c r="C131" s="2" t="s">
        <v>161</v>
      </c>
      <c r="D131" s="2" t="s">
        <v>163</v>
      </c>
      <c r="E131" s="3">
        <v>40834</v>
      </c>
      <c r="F131" s="4">
        <v>11280516.390000001</v>
      </c>
    </row>
    <row r="132" spans="1:6" ht="45" x14ac:dyDescent="0.2">
      <c r="A132" s="2" t="s">
        <v>446</v>
      </c>
      <c r="B132" s="2" t="s">
        <v>167</v>
      </c>
      <c r="C132" s="2" t="s">
        <v>168</v>
      </c>
      <c r="D132" s="2" t="s">
        <v>169</v>
      </c>
      <c r="E132" s="3">
        <v>40834</v>
      </c>
      <c r="F132" s="4">
        <v>8832312.5299999993</v>
      </c>
    </row>
    <row r="133" spans="1:6" ht="33.75" x14ac:dyDescent="0.2">
      <c r="A133" s="2" t="s">
        <v>446</v>
      </c>
      <c r="B133" s="2" t="s">
        <v>170</v>
      </c>
      <c r="C133" s="2" t="s">
        <v>49</v>
      </c>
      <c r="D133" s="2" t="s">
        <v>171</v>
      </c>
      <c r="E133" s="3">
        <v>40834</v>
      </c>
      <c r="F133" s="4">
        <v>5988747.5300000003</v>
      </c>
    </row>
    <row r="134" spans="1:6" ht="22.5" x14ac:dyDescent="0.2">
      <c r="A134" s="2" t="s">
        <v>445</v>
      </c>
      <c r="B134" s="2" t="s">
        <v>176</v>
      </c>
      <c r="C134" s="2" t="s">
        <v>175</v>
      </c>
      <c r="D134" s="2" t="s">
        <v>177</v>
      </c>
      <c r="E134" s="3">
        <v>40834</v>
      </c>
      <c r="F134" s="4">
        <v>6605638.0599999996</v>
      </c>
    </row>
    <row r="135" spans="1:6" ht="33.75" x14ac:dyDescent="0.2">
      <c r="A135" s="2" t="s">
        <v>443</v>
      </c>
      <c r="B135" s="2" t="s">
        <v>199</v>
      </c>
      <c r="C135" s="2" t="s">
        <v>28</v>
      </c>
      <c r="D135" s="2" t="s">
        <v>200</v>
      </c>
      <c r="E135" s="3">
        <v>40844</v>
      </c>
      <c r="F135" s="4">
        <v>8353874.6399999997</v>
      </c>
    </row>
    <row r="136" spans="1:6" ht="22.5" x14ac:dyDescent="0.2">
      <c r="A136" s="2" t="s">
        <v>444</v>
      </c>
      <c r="B136" s="2" t="s">
        <v>195</v>
      </c>
      <c r="C136" s="2" t="s">
        <v>49</v>
      </c>
      <c r="D136" s="2" t="s">
        <v>196</v>
      </c>
      <c r="E136" s="3">
        <v>40976</v>
      </c>
      <c r="F136" s="4">
        <v>6915677.3700000001</v>
      </c>
    </row>
    <row r="137" spans="1:6" ht="22.5" x14ac:dyDescent="0.2">
      <c r="A137" s="2" t="s">
        <v>444</v>
      </c>
      <c r="B137" s="2" t="s">
        <v>197</v>
      </c>
      <c r="C137" s="2" t="s">
        <v>49</v>
      </c>
      <c r="D137" s="2" t="s">
        <v>198</v>
      </c>
      <c r="E137" s="3">
        <v>40976</v>
      </c>
      <c r="F137" s="4">
        <v>3529296.81</v>
      </c>
    </row>
    <row r="138" spans="1:6" ht="22.5" x14ac:dyDescent="0.2">
      <c r="A138" s="2" t="s">
        <v>442</v>
      </c>
      <c r="B138" s="2" t="s">
        <v>11</v>
      </c>
      <c r="C138" s="2" t="s">
        <v>239</v>
      </c>
      <c r="D138" s="2" t="s">
        <v>240</v>
      </c>
      <c r="E138" s="3">
        <v>40976</v>
      </c>
      <c r="F138" s="4">
        <v>1420600.54</v>
      </c>
    </row>
    <row r="139" spans="1:6" x14ac:dyDescent="0.2">
      <c r="A139" s="2" t="s">
        <v>378</v>
      </c>
      <c r="B139" s="2" t="s">
        <v>216</v>
      </c>
      <c r="C139" s="2" t="s">
        <v>215</v>
      </c>
      <c r="D139" s="2" t="s">
        <v>217</v>
      </c>
      <c r="E139" s="3">
        <v>40980</v>
      </c>
      <c r="F139" s="4">
        <v>1002914.62</v>
      </c>
    </row>
    <row r="140" spans="1:6" ht="22.5" x14ac:dyDescent="0.2">
      <c r="A140" s="2" t="s">
        <v>441</v>
      </c>
      <c r="B140" s="2" t="s">
        <v>251</v>
      </c>
      <c r="C140" s="2" t="s">
        <v>250</v>
      </c>
      <c r="D140" s="2" t="s">
        <v>252</v>
      </c>
      <c r="E140" s="3">
        <v>41023</v>
      </c>
      <c r="F140" s="4">
        <v>647041.68999999994</v>
      </c>
    </row>
    <row r="141" spans="1:6" ht="33.75" x14ac:dyDescent="0.2">
      <c r="A141" s="2" t="s">
        <v>440</v>
      </c>
      <c r="B141" s="2" t="s">
        <v>273</v>
      </c>
      <c r="C141" s="2" t="s">
        <v>272</v>
      </c>
      <c r="D141" s="2" t="s">
        <v>274</v>
      </c>
      <c r="E141" s="3">
        <v>41190</v>
      </c>
      <c r="F141" s="4">
        <v>10526685.640000001</v>
      </c>
    </row>
    <row r="142" spans="1:6" ht="22.5" x14ac:dyDescent="0.2">
      <c r="A142" s="2" t="s">
        <v>439</v>
      </c>
      <c r="B142" s="2" t="s">
        <v>59</v>
      </c>
      <c r="C142" s="2" t="s">
        <v>58</v>
      </c>
      <c r="D142" s="2" t="s">
        <v>284</v>
      </c>
      <c r="E142" s="3">
        <v>41519</v>
      </c>
      <c r="F142" s="4">
        <v>657728.93999999994</v>
      </c>
    </row>
    <row r="143" spans="1:6" ht="33.75" x14ac:dyDescent="0.2">
      <c r="A143" s="2" t="s">
        <v>438</v>
      </c>
      <c r="B143" s="2" t="s">
        <v>325</v>
      </c>
      <c r="C143" s="2" t="s">
        <v>324</v>
      </c>
      <c r="D143" s="2" t="s">
        <v>326</v>
      </c>
      <c r="E143" s="3">
        <v>41557</v>
      </c>
      <c r="F143" s="4">
        <v>10868073.58</v>
      </c>
    </row>
    <row r="144" spans="1:6" s="8" customFormat="1" ht="12.75" x14ac:dyDescent="0.2">
      <c r="A144" s="20" t="s">
        <v>433</v>
      </c>
      <c r="B144" s="20"/>
      <c r="C144" s="20"/>
      <c r="D144" s="20"/>
      <c r="E144" s="25">
        <f>SUM(F123:F143)</f>
        <v>99412242.950000018</v>
      </c>
      <c r="F144" s="26"/>
    </row>
    <row r="146" spans="1:6" ht="15.75" x14ac:dyDescent="0.25">
      <c r="A146" s="19" t="s">
        <v>434</v>
      </c>
      <c r="B146" s="19"/>
      <c r="C146" s="19"/>
      <c r="D146" s="19"/>
      <c r="E146" s="18">
        <f>SUM(E88,E101,E114,E122,E144)</f>
        <v>295683330.75</v>
      </c>
      <c r="F146" s="19"/>
    </row>
  </sheetData>
  <sortState ref="B476:H500">
    <sortCondition ref="E476:E500"/>
  </sortState>
  <mergeCells count="31">
    <mergeCell ref="E36:F36"/>
    <mergeCell ref="A36:D36"/>
    <mergeCell ref="A23:D23"/>
    <mergeCell ref="E70:F70"/>
    <mergeCell ref="A70:D70"/>
    <mergeCell ref="A59:D59"/>
    <mergeCell ref="E59:F59"/>
    <mergeCell ref="A47:D47"/>
    <mergeCell ref="E47:F47"/>
    <mergeCell ref="A8:F8"/>
    <mergeCell ref="A1:F1"/>
    <mergeCell ref="E4:F4"/>
    <mergeCell ref="E3:F3"/>
    <mergeCell ref="E2:F2"/>
    <mergeCell ref="E5:F5"/>
    <mergeCell ref="E23:F23"/>
    <mergeCell ref="E146:F146"/>
    <mergeCell ref="A144:D144"/>
    <mergeCell ref="E72:F72"/>
    <mergeCell ref="A122:D122"/>
    <mergeCell ref="E122:F122"/>
    <mergeCell ref="E144:F144"/>
    <mergeCell ref="A114:D114"/>
    <mergeCell ref="E114:F114"/>
    <mergeCell ref="A101:D101"/>
    <mergeCell ref="E101:F101"/>
    <mergeCell ref="A88:D88"/>
    <mergeCell ref="E88:F88"/>
    <mergeCell ref="A75:F75"/>
    <mergeCell ref="A146:D146"/>
    <mergeCell ref="A72:D72"/>
  </mergeCells>
  <pageMargins left="0.35433070866141736" right="0.35433070866141736" top="0.39370078740157483" bottom="0.39370078740157483" header="0.51181102362204722" footer="0.51181102362204722"/>
  <pageSetup paperSize="9" orientation="landscape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autoPict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914400</xdr:colOff>
                <xdr:row>1</xdr:row>
                <xdr:rowOff>0</xdr:rowOff>
              </to>
            </anchor>
          </controlPr>
        </control>
      </mc:Choice>
      <mc:Fallback>
        <control shapeId="2049" r:id="rId4" name="Control 1"/>
      </mc:Fallback>
    </mc:AlternateContent>
    <mc:AlternateContent xmlns:mc="http://schemas.openxmlformats.org/markup-compatibility/2006">
      <mc:Choice Requires="x14">
        <control shapeId="2052" r:id="rId6" name="Control 4">
          <controlPr defaultSize="0" autoPict="0" r:id="rId7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914400</xdr:colOff>
                <xdr:row>1</xdr:row>
                <xdr:rowOff>0</xdr:rowOff>
              </to>
            </anchor>
          </controlPr>
        </control>
      </mc:Choice>
      <mc:Fallback>
        <control shapeId="2052" r:id="rId6" name="Control 4"/>
      </mc:Fallback>
    </mc:AlternateContent>
    <mc:AlternateContent xmlns:mc="http://schemas.openxmlformats.org/markup-compatibility/2006">
      <mc:Choice Requires="x14">
        <control shapeId="2053" r:id="rId8" name="Control 5">
          <controlPr defaultSize="0" autoPict="0" r:id="rId9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914400</xdr:colOff>
                <xdr:row>1</xdr:row>
                <xdr:rowOff>0</xdr:rowOff>
              </to>
            </anchor>
          </controlPr>
        </control>
      </mc:Choice>
      <mc:Fallback>
        <control shapeId="2053" r:id="rId8" name="Control 5"/>
      </mc:Fallback>
    </mc:AlternateContent>
    <mc:AlternateContent xmlns:mc="http://schemas.openxmlformats.org/markup-compatibility/2006">
      <mc:Choice Requires="x14">
        <control shapeId="2054" r:id="rId10" name="Control 6">
          <controlPr defaultSize="0" autoPict="0" r:id="rId11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914400</xdr:colOff>
                <xdr:row>1</xdr:row>
                <xdr:rowOff>0</xdr:rowOff>
              </to>
            </anchor>
          </controlPr>
        </control>
      </mc:Choice>
      <mc:Fallback>
        <control shapeId="2054" r:id="rId10" name="Control 6"/>
      </mc:Fallback>
    </mc:AlternateContent>
    <mc:AlternateContent xmlns:mc="http://schemas.openxmlformats.org/markup-compatibility/2006">
      <mc:Choice Requires="x14">
        <control shapeId="2055" r:id="rId12" name="Control 7">
          <controlPr defaultSize="0" autoPict="0" r:id="rId11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914400</xdr:colOff>
                <xdr:row>1</xdr:row>
                <xdr:rowOff>0</xdr:rowOff>
              </to>
            </anchor>
          </controlPr>
        </control>
      </mc:Choice>
      <mc:Fallback>
        <control shapeId="2055" r:id="rId12" name="Control 7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dshbrd_alternatief_xls_PA_betek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Page</dc:title>
  <dc:creator>Neerinckx, Philip</dc:creator>
  <cp:lastModifiedBy>Van Neste, Ulrike</cp:lastModifiedBy>
  <cp:lastPrinted>2014-02-21T12:22:30Z</cp:lastPrinted>
  <dcterms:created xsi:type="dcterms:W3CDTF">2014-02-21T10:40:30Z</dcterms:created>
  <dcterms:modified xsi:type="dcterms:W3CDTF">2014-02-25T21:21:11Z</dcterms:modified>
</cp:coreProperties>
</file>