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9440" windowHeight="7995"/>
  </bookViews>
  <sheets>
    <sheet name="Beschikbaarheid_historiek_jaar" sheetId="2" r:id="rId1"/>
  </sheets>
  <definedNames>
    <definedName name="_xlnm.Print_Area" localSheetId="0">Beschikbaarheid_historiek_jaar!$A$1:$H$189</definedName>
  </definedNames>
  <calcPr calcId="145621"/>
</workbook>
</file>

<file path=xl/calcChain.xml><?xml version="1.0" encoding="utf-8"?>
<calcChain xmlns="http://schemas.openxmlformats.org/spreadsheetml/2006/main">
  <c r="H185" i="2" l="1"/>
  <c r="G185" i="2"/>
  <c r="F185" i="2"/>
  <c r="E185" i="2"/>
  <c r="D185" i="2"/>
  <c r="H170" i="2"/>
  <c r="G170" i="2"/>
  <c r="F170" i="2"/>
  <c r="E170" i="2"/>
  <c r="D170" i="2"/>
  <c r="H154" i="2"/>
  <c r="G154" i="2"/>
  <c r="G189" i="2" s="1"/>
  <c r="F154" i="2"/>
  <c r="E154" i="2"/>
  <c r="D154" i="2"/>
  <c r="H141" i="2"/>
  <c r="G141" i="2"/>
  <c r="F141" i="2"/>
  <c r="E141" i="2"/>
  <c r="D141" i="2"/>
  <c r="H129" i="2"/>
  <c r="G129" i="2"/>
  <c r="F129" i="2"/>
  <c r="E129" i="2"/>
  <c r="D129" i="2"/>
  <c r="H122" i="2"/>
  <c r="G122" i="2"/>
  <c r="F122" i="2"/>
  <c r="E122" i="2"/>
  <c r="D122" i="2"/>
  <c r="H97" i="2"/>
  <c r="G97" i="2"/>
  <c r="F97" i="2"/>
  <c r="E97" i="2"/>
  <c r="D97" i="2"/>
  <c r="H82" i="2"/>
  <c r="G82" i="2"/>
  <c r="F82" i="2"/>
  <c r="E82" i="2"/>
  <c r="D82" i="2"/>
  <c r="H69" i="2"/>
  <c r="G69" i="2"/>
  <c r="F69" i="2"/>
  <c r="E69" i="2"/>
  <c r="D69" i="2"/>
  <c r="H48" i="2"/>
  <c r="G48" i="2"/>
  <c r="F48" i="2"/>
  <c r="E48" i="2"/>
  <c r="D48" i="2"/>
  <c r="H37" i="2"/>
  <c r="G37" i="2"/>
  <c r="F37" i="2"/>
  <c r="E37" i="2"/>
  <c r="D37" i="2"/>
  <c r="H27" i="2"/>
  <c r="G27" i="2"/>
  <c r="F27" i="2"/>
  <c r="E27" i="2"/>
  <c r="D27" i="2"/>
  <c r="H15" i="2"/>
  <c r="G15" i="2"/>
  <c r="F15" i="2"/>
  <c r="E15" i="2"/>
  <c r="D15" i="2"/>
  <c r="F189" i="2" l="1"/>
  <c r="H189" i="2"/>
  <c r="E189" i="2"/>
</calcChain>
</file>

<file path=xl/sharedStrings.xml><?xml version="1.0" encoding="utf-8"?>
<sst xmlns="http://schemas.openxmlformats.org/spreadsheetml/2006/main" count="376" uniqueCount="219">
  <si>
    <t>ENTITEIT</t>
  </si>
  <si>
    <t>Juridische vorm</t>
  </si>
  <si>
    <t>Kabinetten</t>
  </si>
  <si>
    <t>Diensten voor het 
Algemeen 
Regeringsbeleid 
(DAR)</t>
  </si>
  <si>
    <t>Departement Diensten voor het Algemeen Regeringsbeleid (DDAR)</t>
  </si>
  <si>
    <t xml:space="preserve">Departement </t>
  </si>
  <si>
    <t xml:space="preserve">Vlaams Brusselfonds </t>
  </si>
  <si>
    <t>Instelling van openbaar nut type A</t>
  </si>
  <si>
    <t>Interne Audit van de Vlaamse Administratie (IAVA)</t>
  </si>
  <si>
    <t xml:space="preserve">IVA zonder rp </t>
  </si>
  <si>
    <t>DAB</t>
  </si>
  <si>
    <t>Studiedienst van de Vlaamse Regering (SVR)</t>
  </si>
  <si>
    <t>Agentschap voor Geografische Informatie Vlaanderen (AGIV)</t>
  </si>
  <si>
    <t xml:space="preserve">EVA publiekrechterlijk </t>
  </si>
  <si>
    <t>vzw 'de Rand'</t>
  </si>
  <si>
    <t xml:space="preserve">EVA privaatrechterlijk </t>
  </si>
  <si>
    <t>Strategische adviesraad</t>
  </si>
  <si>
    <t>TOTAAL DAR</t>
  </si>
  <si>
    <t>Bestuurszaken 
(BZ)</t>
  </si>
  <si>
    <t>Departement Bestuurszaken (DBZ)</t>
  </si>
  <si>
    <t xml:space="preserve">DAB </t>
  </si>
  <si>
    <t>Agentschap voor Facilitair Management (AFM)</t>
  </si>
  <si>
    <t>Schoonmaak</t>
  </si>
  <si>
    <t>Catering</t>
  </si>
  <si>
    <t>Digitale drukkerij</t>
  </si>
  <si>
    <t>Agentschap voor Overheidspersoneel (AGO)</t>
  </si>
  <si>
    <t>Overheidspersoneel</t>
  </si>
  <si>
    <t>Agentschap voor Binnenlands Bestuur (ABB)</t>
  </si>
  <si>
    <t>Vlaamse Adviesraad voor Bestuurszaken (VLABEST)</t>
  </si>
  <si>
    <t xml:space="preserve">Strategische adviesraad </t>
  </si>
  <si>
    <t>TOTAAL BZ</t>
  </si>
  <si>
    <t>Financiën 
en Begroting 
(FB)</t>
  </si>
  <si>
    <t>Departement Financiën en Begroting (DFB)</t>
  </si>
  <si>
    <t>Vlaams Fonds voor de Lastendelging  (VFLD)</t>
  </si>
  <si>
    <t>Financieringsfonds voor Schuldafbouw en Eenmalige Investeringsuitgaven (FFEU)</t>
  </si>
  <si>
    <t xml:space="preserve">Vlaams Toekomstfonds </t>
  </si>
  <si>
    <t xml:space="preserve">IVA met rp </t>
  </si>
  <si>
    <t>VZW Egalisatiefonds voor de Responsabiliseringsbijdrage</t>
  </si>
  <si>
    <t>VZW</t>
  </si>
  <si>
    <t>Centrale Accounting (CenACC)</t>
  </si>
  <si>
    <t>Vlaamse Belastingdienst (VLABEL)</t>
  </si>
  <si>
    <t>TOTAAL FB</t>
  </si>
  <si>
    <t>Internationaal 
Vlaanderen 
(IV)</t>
  </si>
  <si>
    <t>Departement Internationaal Vlaanderen (DiV)</t>
  </si>
  <si>
    <t>Vlaams Agentschap voor Internationale Samenwerking (VAIS)</t>
  </si>
  <si>
    <t>Fonds Microfinanciering (WM)</t>
  </si>
  <si>
    <r>
      <t>Buitenlandpersoneel Toerisme Vlaanderen</t>
    </r>
    <r>
      <rPr>
        <vertAlign val="superscript"/>
        <sz val="10"/>
        <color indexed="8"/>
        <rFont val="Times New Roman"/>
        <family val="1"/>
      </rPr>
      <t>1</t>
    </r>
  </si>
  <si>
    <t>Buitenlandpersoneel Vlaams Agentschap voor Internationaal Ondernemen</t>
  </si>
  <si>
    <r>
      <t>Vlaams-Europees Verbindingsagentschap (VLEVA)</t>
    </r>
    <r>
      <rPr>
        <vertAlign val="superscript"/>
        <sz val="10"/>
        <rFont val="Times New Roman"/>
        <family val="1"/>
      </rPr>
      <t>2,3</t>
    </r>
  </si>
  <si>
    <t>vzw</t>
  </si>
  <si>
    <t>-</t>
  </si>
  <si>
    <t>Strategische Adviesraad internationaal Vlaanderen</t>
  </si>
  <si>
    <t>TOTAAL IV</t>
  </si>
  <si>
    <t>Economie, Wetenschap &amp; Innovatie 
(EWI)</t>
  </si>
  <si>
    <t>Departement Economie, Wetenschap en Innovatie (DEWI)</t>
  </si>
  <si>
    <t>Agentschap Ondernemen (AO)</t>
  </si>
  <si>
    <r>
      <t xml:space="preserve">Hermesfonds (Fonds </t>
    </r>
    <r>
      <rPr>
        <sz val="10"/>
        <rFont val="Times New Roman"/>
        <family val="1"/>
      </rPr>
      <t>voor</t>
    </r>
    <r>
      <rPr>
        <sz val="10"/>
        <color indexed="8"/>
        <rFont val="Times New Roman"/>
        <family val="1"/>
      </rPr>
      <t xml:space="preserve"> Flankerend Economisch Beleid)</t>
    </r>
  </si>
  <si>
    <t>IVA met rp</t>
  </si>
  <si>
    <t>Agentschap voor Innovatie door Wetenschap en Technologie</t>
  </si>
  <si>
    <t>EVA publiekrechterlijk</t>
  </si>
  <si>
    <t>NV Vlaamse Instelling voor Technologisch Onderzoek (VITO)</t>
  </si>
  <si>
    <t>Strategisch onderzoekscentrum</t>
  </si>
  <si>
    <t xml:space="preserve">Koninklijke Vlaamse Academie van België voor wetenschappen en Kunsten </t>
  </si>
  <si>
    <t>EVA privaatrechterlijk</t>
  </si>
  <si>
    <t xml:space="preserve"> - </t>
  </si>
  <si>
    <t xml:space="preserve">Waarborgbeheer nv </t>
  </si>
  <si>
    <t>Naamloze vennootschap</t>
  </si>
  <si>
    <t xml:space="preserve">Gigarant nv </t>
  </si>
  <si>
    <t xml:space="preserve">Diestsepoort nv </t>
  </si>
  <si>
    <t xml:space="preserve">PMV Re Vinci nv </t>
  </si>
  <si>
    <t xml:space="preserve">LAK Invest nv </t>
  </si>
  <si>
    <t>Fonds Wetenschappelijk Onderzoek (FWO)</t>
  </si>
  <si>
    <t>EVA Vlaams Energiebedrijf</t>
  </si>
  <si>
    <t>VZW Vlaams Interuniversitair Instituut voor de Biotechnologie (VIB)</t>
  </si>
  <si>
    <r>
      <t>Vlaams Instituut voor de Zee</t>
    </r>
    <r>
      <rPr>
        <vertAlign val="superscript"/>
        <sz val="10"/>
        <rFont val="Times New Roman"/>
        <family val="1"/>
      </rPr>
      <t>6</t>
    </r>
  </si>
  <si>
    <t>Vlaamse Raad voor Wetenschap en Innovatie (VRWI)</t>
  </si>
  <si>
    <t>TOTAAL EWI</t>
  </si>
  <si>
    <t>Onderwijs en 
Vorming 
(OV)</t>
  </si>
  <si>
    <t>Agentschap voor Onderwijsdiensten (AgODI)</t>
  </si>
  <si>
    <t>Agentschap voor Hoger Onderwijs, Volwassenenonderwijs en Studietoelagen (AHOVOS)</t>
  </si>
  <si>
    <t>Fonds inschrijvingsgelden Centra voor Volwassenenonderwijs</t>
  </si>
  <si>
    <t xml:space="preserve">VZW EPON </t>
  </si>
  <si>
    <t>Agentschap voor Onderwijscommunicatie (AOC)</t>
  </si>
  <si>
    <t>Agentschap voor Kwaliteitszorg in Onderwijs en Vorming</t>
  </si>
  <si>
    <t>Agentschap voor Infrastructuur in het Onderwijs (AGIOn)</t>
  </si>
  <si>
    <r>
      <t>Vlaamse Hogescholenraad (VLHORA)</t>
    </r>
    <r>
      <rPr>
        <vertAlign val="superscript"/>
        <sz val="10"/>
        <color indexed="8"/>
        <rFont val="Times New Roman"/>
        <family val="1"/>
      </rPr>
      <t>2,3</t>
    </r>
  </si>
  <si>
    <t>Instelling van openbaar nut sui generis</t>
  </si>
  <si>
    <t>Stichting van openbaar nut sui generis</t>
  </si>
  <si>
    <t>Vlaamse Onderwijsraad  (VLOR)</t>
  </si>
  <si>
    <t>TOTAAL OV</t>
  </si>
  <si>
    <t>Welzijn, 
Volksgezondheid 
en Gezin 
(WVG)</t>
  </si>
  <si>
    <t>Departement Welzijn, Volksgezondheid en Gezin (DWVG)</t>
  </si>
  <si>
    <t>Groendaalheyde (CICOV)</t>
  </si>
  <si>
    <t>Vlaams Infrastructuurfonds voor Persoonsgebonden Aangelegenheden (VIPA)</t>
  </si>
  <si>
    <t>Zorg en Gezondheid (Z&amp;G)</t>
  </si>
  <si>
    <t>IVA zonder rp</t>
  </si>
  <si>
    <t>Vlaams Zorgfonds</t>
  </si>
  <si>
    <t>Vlaamse Zorgkas vzw</t>
  </si>
  <si>
    <t xml:space="preserve">Koninklijke Academie voor Geneeskunde van België </t>
  </si>
  <si>
    <t>Rechtspersoon sui generis</t>
  </si>
  <si>
    <t>Jongerenwelzijn (JWZ)</t>
  </si>
  <si>
    <t>Fonds Jongerenwelzijn</t>
  </si>
  <si>
    <t>Vlaams Agentschap voor Personen met een Handicap (VAPH)</t>
  </si>
  <si>
    <t xml:space="preserve">Strategische adviesraad voor het Vlaamse Welzijns-, Gezondheids- en Gezinsbeleid </t>
  </si>
  <si>
    <t>deel van SERV</t>
  </si>
  <si>
    <t>TOTAAL WVG</t>
  </si>
  <si>
    <t>Cultuur, Jeugd, 
Sport &amp; Media 
(CJSM)</t>
  </si>
  <si>
    <t>Departement Cultuur, Jeugd, Sport en Media (DCJSM)</t>
  </si>
  <si>
    <t>Fonds voor Culturele Infrastructuur</t>
  </si>
  <si>
    <t>Kunsten en Erfgoed (K&amp;E)</t>
  </si>
  <si>
    <t>Topstukkenfonds</t>
  </si>
  <si>
    <t>Kasteel - Domein van Gaasbeek</t>
  </si>
  <si>
    <r>
      <t>Land</t>
    </r>
    <r>
      <rPr>
        <sz val="10"/>
        <rFont val="Times New Roman"/>
        <family val="1"/>
      </rPr>
      <t>commanderij Alden Biesen</t>
    </r>
  </si>
  <si>
    <t>Koninklijk Museum voor Schone Kunsten Anwerpen (KMSKA)</t>
  </si>
  <si>
    <t>Sociaal-Cultureel Werk voor Jeugd en Volwassenen (SCWJV)</t>
  </si>
  <si>
    <t>Uitleendienst voor Kampeermateriaal voor de Jeugd</t>
  </si>
  <si>
    <t>Agentschap ter Bevordering van de Lichamelijke Ontwikkeling, de Sport en de Openluchtrecreatie (BLOSO)</t>
  </si>
  <si>
    <t>Vlaamse Regulator voor de Media (VRM)</t>
  </si>
  <si>
    <r>
      <t>Vlaamse Radio- en Televiesieomroep (VRT)</t>
    </r>
    <r>
      <rPr>
        <vertAlign val="superscript"/>
        <sz val="10"/>
        <rFont val="Times New Roman"/>
        <family val="1"/>
      </rPr>
      <t>3</t>
    </r>
  </si>
  <si>
    <t>Naamloze Vennootschap</t>
  </si>
  <si>
    <t>Pensioenfonds voor de rust- en overlevingspensioenen van het statutair personeel van de NV publiek recht VRT</t>
  </si>
  <si>
    <t>Onderlinge Verzekeringsvereniging</t>
  </si>
  <si>
    <t>Pensioenfonds voor de contractuelen</t>
  </si>
  <si>
    <t>Onderlinge verzekeringsvereniging</t>
  </si>
  <si>
    <t>Vlaams Fonds voor de Letteren (VFL)</t>
  </si>
  <si>
    <t>Koninklijke Academie voor Nederlandse Taal- en Letterkunde (KANTL)</t>
  </si>
  <si>
    <t>vzw Koninklijk Ballet van Vlaanderen</t>
  </si>
  <si>
    <t>Vzw Vlaams Audiovisueel Fonds (VAF)</t>
  </si>
  <si>
    <t>Raad van Cultuur, Jeugd, Sport en Media</t>
  </si>
  <si>
    <t>TOTAAL CJSM</t>
  </si>
  <si>
    <t>Werk &amp; Sociale 
Economie 
(WSE)</t>
  </si>
  <si>
    <t>Departement Werk en Sociale Economie (DWSE)</t>
  </si>
  <si>
    <t>Vlaams Subsidieagentschap voor Werk en Sociale Economie (VSAWSE)</t>
  </si>
  <si>
    <t>Vlaamse Dienst voor Arbeidsbemiddeling en Beroepsopleiding (VDAB) (incl. instructiepersoneel)</t>
  </si>
  <si>
    <t>Vlaams Agentschap voor Ondernemersvorming - SYNTRA Vlaanderen (SVL)</t>
  </si>
  <si>
    <r>
      <t>ESF-Agentschap Vlaanderen</t>
    </r>
    <r>
      <rPr>
        <vertAlign val="superscript"/>
        <sz val="10"/>
        <color indexed="8"/>
        <rFont val="Times New Roman"/>
        <family val="1"/>
      </rPr>
      <t>7</t>
    </r>
  </si>
  <si>
    <t>TOTAAL WSE</t>
  </si>
  <si>
    <t>Landbouw &amp; Visserij 
(LV)</t>
  </si>
  <si>
    <t>Departement Landbouw en Visserij (DLV)</t>
  </si>
  <si>
    <t>Financieringsinstrument voor de Vlaamse visserij en Aquicultuursector (FIVA)</t>
  </si>
  <si>
    <t>Agentschap voor Landbouw en Visserij (ALV)</t>
  </si>
  <si>
    <t>Vlaams Landbouwinvesteringsfonds (VLIF)</t>
  </si>
  <si>
    <t>Instituut voor Landbouw- en Visserijonderzoek (ILVO)</t>
  </si>
  <si>
    <t>Eigen vermogen Instituut Landbouw- en Visserijonderzoek (EV-ILVO)</t>
  </si>
  <si>
    <t>Eigen vermogen</t>
  </si>
  <si>
    <t>vzw Vlaams centrum voor Agro- en Visserijmarketing (VLAM)</t>
  </si>
  <si>
    <t>Buitenlandpersoneel Vlaams centrum voor Agro- en Visserijmarketing</t>
  </si>
  <si>
    <t>Vlaams Infocentrum Land- en Tuinbouw</t>
  </si>
  <si>
    <t>Strategische Adviesraad voor Landbouw en Visserij</t>
  </si>
  <si>
    <t>TOTAAL LV</t>
  </si>
  <si>
    <t>Leefmilieu, Natuur &amp; Energie 
(LNE)</t>
  </si>
  <si>
    <t>Departement Leefmilieu, Natuur en Energie (DLNE)</t>
  </si>
  <si>
    <t>Grindfonds</t>
  </si>
  <si>
    <t>Fonds voor Preventie en Sanering inzake Leefmilieu &amp; Natuurbehoud (MINA-fonds)</t>
  </si>
  <si>
    <t>Agentschap voor Natuur en Bos (ANB) (excl. Onderzoekscentrum ANB)</t>
  </si>
  <si>
    <r>
      <t>Instituut voor Natuur- en Bosonderzoek (INBO)</t>
    </r>
    <r>
      <rPr>
        <b/>
        <sz val="10"/>
        <color indexed="8"/>
        <rFont val="Times New Roman"/>
        <family val="1"/>
      </rPr>
      <t xml:space="preserve"> </t>
    </r>
    <r>
      <rPr>
        <sz val="10"/>
        <color indexed="8"/>
        <rFont val="Times New Roman"/>
        <family val="1"/>
      </rPr>
      <t>(excl. Eigen Vermogen INBO)</t>
    </r>
  </si>
  <si>
    <t>Vlaams Energieagentschap (VEA)</t>
  </si>
  <si>
    <t>Vlaamse Milieumaatschappij (VMM)</t>
  </si>
  <si>
    <t>Openbare Vlaamse Afvalstoffenmaatschappij (OVAM)</t>
  </si>
  <si>
    <t>Vlaamse Regulator van de Elektriciteits- en Gasmarkt</t>
  </si>
  <si>
    <t>Vlaamse Landmaatschappij (VLM)</t>
  </si>
  <si>
    <t>Milieu- en Natuurraad van Vlaanderen (Minaraad)</t>
  </si>
  <si>
    <t>TOTAAL LNE</t>
  </si>
  <si>
    <t>Mobiliteit &amp; Openbare Werken 
(MOW)</t>
  </si>
  <si>
    <t xml:space="preserve">Pendelfonds </t>
  </si>
  <si>
    <t>Vlaams Infrastructuurfonds (VIF)</t>
  </si>
  <si>
    <t>Agentschap Wegen en Verkeer (AWV)</t>
  </si>
  <si>
    <t>Agentschap voor Maritieme Dienstverlening en Kust (MDK)</t>
  </si>
  <si>
    <t>DAB Loodswezen</t>
  </si>
  <si>
    <t>DAB Vloot</t>
  </si>
  <si>
    <t>De Scheepvaart (DS)</t>
  </si>
  <si>
    <t>Waterwegen en Zeekanaal N.V. (W&amp;Z)</t>
  </si>
  <si>
    <t>Vlaamse Vervoersmaatschappij - De Lijn (VVM-De Lijn)</t>
  </si>
  <si>
    <t>vzw Lijnwerk</t>
  </si>
  <si>
    <t>Vlaamse Havens</t>
  </si>
  <si>
    <r>
      <t>Beheersmaatschappij Antwerpen Mobiel (BAM)</t>
    </r>
    <r>
      <rPr>
        <vertAlign val="superscript"/>
        <sz val="10"/>
        <color indexed="8"/>
        <rFont val="Times New Roman"/>
        <family val="1"/>
      </rPr>
      <t>2,3</t>
    </r>
  </si>
  <si>
    <t>Mobiliteitsraad van Vlaanderen (MORA)</t>
  </si>
  <si>
    <t>TOTAAL MOW</t>
  </si>
  <si>
    <t>Ruimtelijke Ordening, Woonbeleid en Onroerend Erfgoed 
(RWO)</t>
  </si>
  <si>
    <t xml:space="preserve">Departement Ruimtelijke Ordening, Woonbeleid en Onroerend Erfgoed (DRWO) (Ruimte Vlaanderen vanaf 11/01/2013) </t>
  </si>
  <si>
    <t>Rubiconfonds</t>
  </si>
  <si>
    <t>Grondfonds</t>
  </si>
  <si>
    <t>Ruimtelijke Ordening - Onroerend Erfgoed Vlaanderen (RO Vlaanderen)</t>
  </si>
  <si>
    <t xml:space="preserve">Wonen-Vlaanderen </t>
  </si>
  <si>
    <t>Fonds ter bestrijding van de uithuiszettingen</t>
  </si>
  <si>
    <t>Fonds voor de Financiering van het Urgentieplan voor de Sociale Huisvesting</t>
  </si>
  <si>
    <t>Onroerend Erfgoed (voorheen VIOE)</t>
  </si>
  <si>
    <t>Inspectie Ruimtelijke Ordening, Woonbeleid en Onroerend Erfgoed (Inspectie RWO)</t>
  </si>
  <si>
    <t>Herstelfonds</t>
  </si>
  <si>
    <t>Strategische Adviesraad Ruimtelijke Ordening - Onroerend Erfgoed (SARO)</t>
  </si>
  <si>
    <t>Strategische Adviesraad Wonen (Vlaamse Woonraad)</t>
  </si>
  <si>
    <t>TOTAAL RWO</t>
  </si>
  <si>
    <t>Geen</t>
  </si>
  <si>
    <t>Het Gemeenschapsonderwijs (GO!)</t>
  </si>
  <si>
    <t>TOTAAL VLAAMSE OVERHEID</t>
  </si>
  <si>
    <t>Historisch overzicht van de personeelsbeschikbaarheid van de Vlaamse deelstaatoverheid</t>
  </si>
  <si>
    <t>BELEIDSDOMEIN</t>
  </si>
  <si>
    <t>Beschikbaarheid over 2009</t>
  </si>
  <si>
    <t>Beschikbaarheid over 2010</t>
  </si>
  <si>
    <t>Beschikbaarheid over 2011</t>
  </si>
  <si>
    <t>Beschikbaarheid over 2012</t>
  </si>
  <si>
    <t>Beschikbaarheid over 2013</t>
  </si>
  <si>
    <r>
      <t>Sociaal-Economische Raad van Vlaanderen (SERV)</t>
    </r>
    <r>
      <rPr>
        <vertAlign val="superscript"/>
        <sz val="10"/>
        <color indexed="8"/>
        <rFont val="Times New Roman"/>
        <family val="1"/>
      </rPr>
      <t>12</t>
    </r>
  </si>
  <si>
    <t>ICT (entiteit ICT-beleid)</t>
  </si>
  <si>
    <t xml:space="preserve">Veiling Emissierechten </t>
  </si>
  <si>
    <t>Toerisme Vlaanderen (exclusief personeel in buitenlandkantoren)</t>
  </si>
  <si>
    <t>Vlaams Agentschap voor Internationaal Ondernemen (VLIO) (Flanders Investment and Trade - FIT)
(exclusief personeel in buitenlandkantoren)</t>
  </si>
  <si>
    <t>Vlaams Agentschap Ondernemen</t>
  </si>
  <si>
    <t>Participatiemaatschappij Vlaanderen</t>
  </si>
  <si>
    <r>
      <t>EVA Herculesstichting</t>
    </r>
    <r>
      <rPr>
        <vertAlign val="superscript"/>
        <sz val="10"/>
        <rFont val="Times New Roman"/>
        <family val="1"/>
      </rPr>
      <t>10,11</t>
    </r>
  </si>
  <si>
    <t>Departement Onderwijs en Vorming (DOV) (9)</t>
  </si>
  <si>
    <r>
      <t>Vlaamse Interuniversitaire Raad (VLIR)</t>
    </r>
    <r>
      <rPr>
        <vertAlign val="superscript"/>
        <sz val="10"/>
        <color indexed="8"/>
        <rFont val="Times New Roman"/>
        <family val="1"/>
      </rPr>
      <t xml:space="preserve">2,3 </t>
    </r>
    <r>
      <rPr>
        <sz val="10"/>
        <color indexed="8"/>
        <rFont val="Times New Roman"/>
        <family val="1"/>
      </rPr>
      <t>(inclusief UOS)</t>
    </r>
  </si>
  <si>
    <t>Zorginspectie (ZI)</t>
  </si>
  <si>
    <t>Kind en Gezin (K&amp;G) (1)</t>
  </si>
  <si>
    <t>Vlaamse Opera (VLOPERA)</t>
  </si>
  <si>
    <r>
      <t>vzw De Singel</t>
    </r>
    <r>
      <rPr>
        <vertAlign val="superscript"/>
        <sz val="10"/>
        <rFont val="Times New Roman"/>
        <family val="1"/>
      </rPr>
      <t>9</t>
    </r>
  </si>
  <si>
    <r>
      <t>Vzw Muhka</t>
    </r>
    <r>
      <rPr>
        <vertAlign val="superscript"/>
        <sz val="10"/>
        <rFont val="Times New Roman"/>
        <family val="1"/>
      </rPr>
      <t>8,4</t>
    </r>
  </si>
  <si>
    <t>Departement Mobiliteit en Openbare Werken (DMOW) (8) (excl. DAB Luchthavens &amp; FITA/Flanders Hydraulics)</t>
  </si>
  <si>
    <t>Onroerend Erfgoed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</si>
</sst>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_-* #,##0.00\ _€_-;\-* #,##0.00\ _€_-;_-* &quot;-&quot;??\ _€_-;_-@_-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6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4"/>
      <name val="Times New Roman"/>
      <family val="1"/>
    </font>
    <font>
      <b/>
      <i/>
      <sz val="10"/>
      <color indexed="8"/>
      <name val="Times New Roman"/>
      <family val="1"/>
    </font>
    <font>
      <b/>
      <sz val="12"/>
      <name val="Times New Roman"/>
      <family val="1"/>
    </font>
    <font>
      <b/>
      <i/>
      <sz val="10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name val="Arial"/>
      <family val="2"/>
    </font>
    <font>
      <vertAlign val="superscript"/>
      <sz val="10"/>
      <color indexed="8"/>
      <name val="Times New Roman"/>
      <family val="1"/>
    </font>
    <font>
      <vertAlign val="superscript"/>
      <sz val="10"/>
      <name val="Times New Roman"/>
      <family val="1"/>
    </font>
    <font>
      <i/>
      <sz val="10"/>
      <name val="Arial"/>
      <family val="2"/>
    </font>
    <font>
      <sz val="10"/>
      <color theme="1"/>
      <name val="Times New Roman"/>
      <family val="1"/>
    </font>
    <font>
      <sz val="10"/>
      <color rgb="FF333333"/>
      <name val="Times New Roman"/>
      <family val="1"/>
    </font>
    <font>
      <sz val="14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</font>
    <font>
      <b/>
      <sz val="11"/>
      <color indexed="63"/>
      <name val="Calibri"/>
      <family val="2"/>
    </font>
    <font>
      <sz val="10"/>
      <color indexed="8"/>
      <name val="Tahoma"/>
      <family val="2"/>
    </font>
    <font>
      <sz val="10"/>
      <color theme="1"/>
      <name val="Tahom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u/>
      <sz val="16"/>
      <name val="Times New Roman"/>
      <family val="1"/>
    </font>
    <font>
      <i/>
      <sz val="10"/>
      <name val="Times New Roman"/>
      <family val="1"/>
    </font>
    <font>
      <sz val="10"/>
      <color indexed="8"/>
      <name val="Times"/>
      <family val="1"/>
    </font>
    <font>
      <b/>
      <sz val="10"/>
      <color indexed="10"/>
      <name val="Times New Roman"/>
      <family val="1"/>
    </font>
    <font>
      <sz val="14"/>
      <name val="Times New Roman"/>
      <family val="1"/>
    </font>
    <font>
      <sz val="8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hair">
        <color indexed="64"/>
      </bottom>
      <diagonal/>
    </border>
  </borders>
  <cellStyleXfs count="51">
    <xf numFmtId="0" fontId="0" fillId="0" borderId="0">
      <alignment vertical="top"/>
    </xf>
    <xf numFmtId="9" fontId="2" fillId="0" borderId="0" applyFont="0" applyFill="0" applyBorder="0" applyAlignment="0" applyProtection="0"/>
    <xf numFmtId="0" fontId="2" fillId="0" borderId="0"/>
    <xf numFmtId="0" fontId="5" fillId="0" borderId="0">
      <alignment vertical="center"/>
      <protection locked="0"/>
    </xf>
    <xf numFmtId="0" fontId="5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5" fillId="0" borderId="0"/>
    <xf numFmtId="0" fontId="22" fillId="4" borderId="0" applyNumberFormat="0" applyBorder="0" applyAlignment="0" applyProtection="0"/>
    <xf numFmtId="0" fontId="23" fillId="5" borderId="48" applyNumberFormat="0" applyAlignment="0" applyProtection="0"/>
    <xf numFmtId="0" fontId="24" fillId="6" borderId="49" applyNumberFormat="0" applyAlignment="0" applyProtection="0"/>
    <xf numFmtId="0" fontId="25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27" fillId="0" borderId="50" applyNumberFormat="0" applyFill="0" applyAlignment="0" applyProtection="0"/>
    <xf numFmtId="0" fontId="28" fillId="0" borderId="51" applyNumberFormat="0" applyFill="0" applyAlignment="0" applyProtection="0"/>
    <xf numFmtId="0" fontId="29" fillId="0" borderId="52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8" borderId="48" applyNumberFormat="0" applyAlignment="0" applyProtection="0"/>
    <xf numFmtId="166" fontId="12" fillId="0" borderId="0" applyFont="0" applyFill="0" applyBorder="0" applyAlignment="0" applyProtection="0"/>
    <xf numFmtId="0" fontId="32" fillId="0" borderId="53" applyNumberFormat="0" applyFill="0" applyAlignment="0" applyProtection="0"/>
    <xf numFmtId="0" fontId="33" fillId="9" borderId="0" applyNumberFormat="0" applyBorder="0" applyAlignment="0" applyProtection="0"/>
    <xf numFmtId="0" fontId="1" fillId="0" borderId="0"/>
    <xf numFmtId="0" fontId="12" fillId="0" borderId="0"/>
    <xf numFmtId="0" fontId="34" fillId="10" borderId="54" applyNumberFormat="0" applyFont="0" applyAlignment="0" applyProtection="0"/>
    <xf numFmtId="0" fontId="35" fillId="5" borderId="55" applyNumberFormat="0" applyAlignment="0" applyProtection="0"/>
    <xf numFmtId="9" fontId="12" fillId="0" borderId="0" applyFont="0" applyFill="0" applyBorder="0" applyAlignment="0" applyProtection="0"/>
    <xf numFmtId="0" fontId="36" fillId="0" borderId="0"/>
    <xf numFmtId="0" fontId="12" fillId="0" borderId="0"/>
    <xf numFmtId="0" fontId="37" fillId="0" borderId="0"/>
    <xf numFmtId="0" fontId="12" fillId="0" borderId="0"/>
    <xf numFmtId="0" fontId="12" fillId="0" borderId="0"/>
    <xf numFmtId="0" fontId="38" fillId="0" borderId="0" applyNumberFormat="0" applyFill="0" applyBorder="0" applyAlignment="0" applyProtection="0"/>
    <xf numFmtId="0" fontId="39" fillId="0" borderId="56" applyNumberFormat="0" applyFill="0" applyAlignment="0" applyProtection="0"/>
    <xf numFmtId="0" fontId="40" fillId="0" borderId="0" applyNumberFormat="0" applyFill="0" applyBorder="0" applyAlignment="0" applyProtection="0"/>
    <xf numFmtId="0" fontId="2" fillId="0" borderId="0"/>
    <xf numFmtId="0" fontId="5" fillId="0" borderId="0">
      <alignment vertical="center"/>
      <protection locked="0"/>
    </xf>
    <xf numFmtId="0" fontId="2" fillId="0" borderId="0">
      <alignment vertical="top"/>
    </xf>
    <xf numFmtId="0" fontId="5" fillId="0" borderId="0"/>
    <xf numFmtId="0" fontId="2" fillId="0" borderId="0">
      <alignment vertical="top"/>
    </xf>
    <xf numFmtId="0" fontId="11" fillId="0" borderId="0"/>
    <xf numFmtId="0" fontId="11" fillId="0" borderId="0"/>
    <xf numFmtId="0" fontId="2" fillId="0" borderId="0"/>
  </cellStyleXfs>
  <cellXfs count="468">
    <xf numFmtId="0" fontId="0" fillId="0" borderId="0" xfId="0">
      <alignment vertical="top"/>
    </xf>
    <xf numFmtId="0" fontId="2" fillId="0" borderId="0" xfId="2"/>
    <xf numFmtId="1" fontId="6" fillId="0" borderId="2" xfId="3" applyNumberFormat="1" applyFont="1" applyFill="1" applyBorder="1" applyAlignment="1" applyProtection="1">
      <alignment horizontal="center" vertical="center"/>
    </xf>
    <xf numFmtId="1" fontId="8" fillId="0" borderId="2" xfId="3" applyNumberFormat="1" applyFont="1" applyFill="1" applyBorder="1" applyAlignment="1" applyProtection="1">
      <alignment horizontal="center" vertical="center"/>
    </xf>
    <xf numFmtId="0" fontId="13" fillId="0" borderId="14" xfId="5" applyFont="1" applyFill="1" applyBorder="1" applyAlignment="1">
      <alignment vertical="center" wrapText="1"/>
    </xf>
    <xf numFmtId="0" fontId="5" fillId="0" borderId="14" xfId="5" applyFont="1" applyFill="1" applyBorder="1" applyAlignment="1">
      <alignment vertical="center" wrapText="1"/>
    </xf>
    <xf numFmtId="0" fontId="5" fillId="0" borderId="14" xfId="4" applyFont="1" applyFill="1" applyBorder="1" applyAlignment="1">
      <alignment vertical="center" wrapText="1"/>
    </xf>
    <xf numFmtId="0" fontId="5" fillId="0" borderId="14" xfId="2" applyFont="1" applyFill="1" applyBorder="1" applyAlignment="1">
      <alignment horizontal="left" vertical="center" wrapText="1"/>
    </xf>
    <xf numFmtId="0" fontId="13" fillId="0" borderId="14" xfId="9" applyFont="1" applyFill="1" applyBorder="1" applyAlignment="1">
      <alignment horizontal="left" vertical="center" wrapText="1"/>
    </xf>
    <xf numFmtId="0" fontId="5" fillId="0" borderId="43" xfId="10" applyFont="1" applyFill="1" applyBorder="1" applyAlignment="1">
      <alignment vertical="center" wrapText="1"/>
    </xf>
    <xf numFmtId="0" fontId="13" fillId="0" borderId="14" xfId="8" applyFont="1" applyFill="1" applyBorder="1" applyAlignment="1">
      <alignment horizontal="left" vertical="center" wrapText="1"/>
    </xf>
    <xf numFmtId="0" fontId="5" fillId="0" borderId="14" xfId="2" applyFont="1" applyFill="1" applyBorder="1" applyAlignment="1">
      <alignment wrapText="1"/>
    </xf>
    <xf numFmtId="0" fontId="5" fillId="0" borderId="35" xfId="12" applyFont="1" applyFill="1" applyBorder="1" applyAlignment="1">
      <alignment horizontal="left" vertical="center" wrapText="1"/>
    </xf>
    <xf numFmtId="0" fontId="5" fillId="0" borderId="14" xfId="13" applyFont="1" applyFill="1" applyBorder="1" applyAlignment="1">
      <alignment vertical="center" wrapText="1"/>
    </xf>
    <xf numFmtId="0" fontId="2" fillId="0" borderId="0" xfId="12"/>
    <xf numFmtId="0" fontId="5" fillId="0" borderId="45" xfId="8" applyFont="1" applyFill="1" applyBorder="1" applyAlignment="1">
      <alignment vertical="center" wrapText="1"/>
    </xf>
    <xf numFmtId="0" fontId="13" fillId="0" borderId="13" xfId="8" applyFont="1" applyFill="1" applyBorder="1" applyAlignment="1">
      <alignment vertical="center" wrapText="1"/>
    </xf>
    <xf numFmtId="0" fontId="5" fillId="0" borderId="14" xfId="12" applyFont="1" applyFill="1" applyBorder="1" applyAlignment="1">
      <alignment vertical="center" wrapText="1"/>
    </xf>
    <xf numFmtId="0" fontId="13" fillId="0" borderId="14" xfId="8" applyFont="1" applyFill="1" applyBorder="1" applyAlignment="1">
      <alignment vertical="center" wrapText="1"/>
    </xf>
    <xf numFmtId="0" fontId="5" fillId="0" borderId="13" xfId="10" applyFont="1" applyFill="1" applyBorder="1" applyAlignment="1">
      <alignment vertical="center" wrapText="1"/>
    </xf>
    <xf numFmtId="0" fontId="5" fillId="0" borderId="14" xfId="10" applyFont="1" applyFill="1" applyBorder="1" applyAlignment="1">
      <alignment vertical="center" wrapText="1"/>
    </xf>
    <xf numFmtId="0" fontId="2" fillId="0" borderId="0" xfId="10"/>
    <xf numFmtId="3" fontId="13" fillId="0" borderId="16" xfId="2" applyNumberFormat="1" applyFont="1" applyFill="1" applyBorder="1" applyAlignment="1" applyProtection="1">
      <alignment horizontal="center" vertical="center"/>
    </xf>
    <xf numFmtId="0" fontId="5" fillId="0" borderId="43" xfId="4" applyFont="1" applyFill="1" applyBorder="1" applyAlignment="1">
      <alignment vertical="center" wrapText="1"/>
    </xf>
    <xf numFmtId="0" fontId="5" fillId="0" borderId="43" xfId="2" applyFont="1" applyFill="1" applyBorder="1" applyAlignment="1">
      <alignment horizontal="left" wrapText="1"/>
    </xf>
    <xf numFmtId="3" fontId="13" fillId="0" borderId="30" xfId="5" quotePrefix="1" applyNumberFormat="1" applyFont="1" applyFill="1" applyBorder="1" applyAlignment="1">
      <alignment horizontal="center" vertical="center" wrapText="1"/>
    </xf>
    <xf numFmtId="3" fontId="13" fillId="0" borderId="47" xfId="5" quotePrefix="1" applyNumberFormat="1" applyFont="1" applyFill="1" applyBorder="1" applyAlignment="1">
      <alignment horizontal="center" vertical="center" wrapText="1"/>
    </xf>
    <xf numFmtId="0" fontId="13" fillId="0" borderId="43" xfId="13" applyFont="1" applyFill="1" applyBorder="1" applyAlignment="1">
      <alignment vertical="center" wrapText="1"/>
    </xf>
    <xf numFmtId="3" fontId="13" fillId="0" borderId="15" xfId="12" applyNumberFormat="1" applyFont="1" applyFill="1" applyBorder="1" applyAlignment="1" applyProtection="1">
      <alignment horizontal="center" vertical="center"/>
    </xf>
    <xf numFmtId="3" fontId="13" fillId="3" borderId="16" xfId="12" applyNumberFormat="1" applyFont="1" applyFill="1" applyBorder="1" applyAlignment="1" applyProtection="1">
      <alignment horizontal="center" vertical="center"/>
    </xf>
    <xf numFmtId="3" fontId="13" fillId="3" borderId="15" xfId="12" applyNumberFormat="1" applyFont="1" applyFill="1" applyBorder="1" applyAlignment="1" applyProtection="1">
      <alignment horizontal="center" vertical="center"/>
    </xf>
    <xf numFmtId="0" fontId="2" fillId="0" borderId="0" xfId="43"/>
    <xf numFmtId="0" fontId="3" fillId="0" borderId="8" xfId="43" applyFont="1" applyBorder="1" applyAlignment="1">
      <alignment horizontal="center" vertical="center" wrapText="1"/>
    </xf>
    <xf numFmtId="1" fontId="2" fillId="0" borderId="0" xfId="2" applyNumberFormat="1" applyAlignment="1"/>
    <xf numFmtId="1" fontId="42" fillId="0" borderId="0" xfId="2" applyNumberFormat="1" applyFont="1" applyAlignment="1"/>
    <xf numFmtId="164" fontId="42" fillId="0" borderId="0" xfId="2" applyNumberFormat="1" applyFont="1" applyAlignment="1"/>
    <xf numFmtId="0" fontId="4" fillId="2" borderId="7" xfId="43" applyFont="1" applyFill="1" applyBorder="1" applyAlignment="1">
      <alignment horizontal="center" vertical="center" wrapText="1"/>
    </xf>
    <xf numFmtId="1" fontId="6" fillId="2" borderId="7" xfId="44" applyNumberFormat="1" applyFont="1" applyFill="1" applyBorder="1" applyAlignment="1" applyProtection="1">
      <alignment horizontal="center" vertical="center" wrapText="1"/>
    </xf>
    <xf numFmtId="164" fontId="6" fillId="2" borderId="7" xfId="44" applyNumberFormat="1" applyFont="1" applyFill="1" applyBorder="1" applyAlignment="1" applyProtection="1">
      <alignment horizontal="center" vertical="center" wrapText="1"/>
    </xf>
    <xf numFmtId="0" fontId="7" fillId="0" borderId="2" xfId="43" applyFont="1" applyFill="1" applyBorder="1" applyAlignment="1">
      <alignment horizontal="center" vertical="center" wrapText="1"/>
    </xf>
    <xf numFmtId="1" fontId="6" fillId="0" borderId="2" xfId="44" applyNumberFormat="1" applyFont="1" applyFill="1" applyBorder="1" applyAlignment="1" applyProtection="1">
      <alignment horizontal="center" vertical="center"/>
    </xf>
    <xf numFmtId="164" fontId="8" fillId="0" borderId="2" xfId="3" applyNumberFormat="1" applyFont="1" applyFill="1" applyBorder="1" applyAlignment="1" applyProtection="1">
      <alignment horizontal="center" vertical="center"/>
    </xf>
    <xf numFmtId="164" fontId="6" fillId="0" borderId="7" xfId="44" applyNumberFormat="1" applyFont="1" applyFill="1" applyBorder="1" applyAlignment="1" applyProtection="1">
      <alignment horizontal="center" vertical="center"/>
      <protection locked="0"/>
    </xf>
    <xf numFmtId="164" fontId="14" fillId="0" borderId="7" xfId="44" applyNumberFormat="1" applyFont="1" applyFill="1" applyBorder="1" applyAlignment="1" applyProtection="1">
      <alignment horizontal="center" vertical="center"/>
      <protection locked="0"/>
    </xf>
    <xf numFmtId="164" fontId="6" fillId="3" borderId="7" xfId="44" applyNumberFormat="1" applyFont="1" applyFill="1" applyBorder="1" applyAlignment="1" applyProtection="1">
      <alignment horizontal="center" vertical="center"/>
      <protection locked="0"/>
    </xf>
    <xf numFmtId="164" fontId="8" fillId="3" borderId="7" xfId="44" applyNumberFormat="1" applyFont="1" applyFill="1" applyBorder="1" applyAlignment="1" applyProtection="1">
      <alignment horizontal="center" vertical="center"/>
      <protection locked="0"/>
    </xf>
    <xf numFmtId="0" fontId="4" fillId="0" borderId="2" xfId="43" applyFont="1" applyFill="1" applyBorder="1" applyAlignment="1">
      <alignment horizontal="left" vertical="center" wrapText="1"/>
    </xf>
    <xf numFmtId="0" fontId="5" fillId="0" borderId="2" xfId="43" applyFont="1" applyFill="1" applyBorder="1" applyAlignment="1">
      <alignment horizontal="left" vertical="center" wrapText="1"/>
    </xf>
    <xf numFmtId="164" fontId="4" fillId="0" borderId="3" xfId="43" applyNumberFormat="1" applyFont="1" applyFill="1" applyBorder="1" applyAlignment="1">
      <alignment horizontal="center" vertical="center" wrapText="1"/>
    </xf>
    <xf numFmtId="164" fontId="13" fillId="0" borderId="2" xfId="44" applyNumberFormat="1" applyFont="1" applyFill="1" applyBorder="1" applyAlignment="1" applyProtection="1">
      <alignment horizontal="center" vertical="center"/>
    </xf>
    <xf numFmtId="164" fontId="4" fillId="0" borderId="3" xfId="2" applyNumberFormat="1" applyFont="1" applyFill="1" applyBorder="1" applyAlignment="1">
      <alignment horizontal="center" vertical="center"/>
    </xf>
    <xf numFmtId="164" fontId="10" fillId="0" borderId="3" xfId="2" applyNumberFormat="1" applyFont="1" applyFill="1" applyBorder="1" applyAlignment="1">
      <alignment horizontal="center" vertical="center"/>
    </xf>
    <xf numFmtId="164" fontId="4" fillId="0" borderId="3" xfId="45" applyNumberFormat="1" applyFont="1" applyFill="1" applyBorder="1" applyAlignment="1">
      <alignment horizontal="center" vertical="center" wrapText="1"/>
    </xf>
    <xf numFmtId="0" fontId="5" fillId="0" borderId="6" xfId="43" applyFont="1" applyFill="1" applyBorder="1" applyAlignment="1">
      <alignment horizontal="left" vertical="center" wrapText="1"/>
    </xf>
    <xf numFmtId="0" fontId="5" fillId="0" borderId="6" xfId="9" applyFont="1" applyFill="1" applyBorder="1" applyAlignment="1">
      <alignment vertical="center" wrapText="1"/>
    </xf>
    <xf numFmtId="0" fontId="13" fillId="0" borderId="14" xfId="9" applyFont="1" applyFill="1" applyBorder="1" applyAlignment="1">
      <alignment vertical="center" wrapText="1"/>
    </xf>
    <xf numFmtId="0" fontId="5" fillId="0" borderId="14" xfId="9" applyFont="1" applyFill="1" applyBorder="1" applyAlignment="1">
      <alignment vertical="center" wrapText="1"/>
    </xf>
    <xf numFmtId="164" fontId="2" fillId="0" borderId="15" xfId="43" applyNumberFormat="1" applyFont="1" applyBorder="1" applyAlignment="1">
      <alignment horizontal="center" vertical="center"/>
    </xf>
    <xf numFmtId="164" fontId="2" fillId="0" borderId="15" xfId="47" applyNumberFormat="1" applyFont="1" applyBorder="1" applyAlignment="1">
      <alignment horizontal="center" vertical="center"/>
    </xf>
    <xf numFmtId="164" fontId="5" fillId="0" borderId="16" xfId="2" applyNumberFormat="1" applyFont="1" applyBorder="1" applyAlignment="1">
      <alignment horizontal="center" vertical="center"/>
    </xf>
    <xf numFmtId="164" fontId="5" fillId="0" borderId="15" xfId="2" applyNumberFormat="1" applyFont="1" applyBorder="1" applyAlignment="1">
      <alignment horizontal="center" vertical="center"/>
    </xf>
    <xf numFmtId="164" fontId="5" fillId="0" borderId="39" xfId="2" applyNumberFormat="1" applyFont="1" applyBorder="1" applyAlignment="1">
      <alignment horizontal="center" vertical="center"/>
    </xf>
    <xf numFmtId="164" fontId="2" fillId="0" borderId="16" xfId="47" applyNumberFormat="1" applyFont="1" applyBorder="1" applyAlignment="1">
      <alignment horizontal="center" vertical="center"/>
    </xf>
    <xf numFmtId="164" fontId="5" fillId="0" borderId="15" xfId="47" applyNumberFormat="1" applyFont="1" applyBorder="1" applyAlignment="1">
      <alignment horizontal="center" vertical="center"/>
    </xf>
    <xf numFmtId="164" fontId="5" fillId="0" borderId="39" xfId="47" applyNumberFormat="1" applyFont="1" applyBorder="1" applyAlignment="1">
      <alignment horizontal="center" vertical="center"/>
    </xf>
    <xf numFmtId="164" fontId="13" fillId="0" borderId="16" xfId="43" applyNumberFormat="1" applyFont="1" applyFill="1" applyBorder="1" applyAlignment="1" applyProtection="1">
      <alignment horizontal="center" vertical="center"/>
    </xf>
    <xf numFmtId="164" fontId="13" fillId="0" borderId="15" xfId="43" applyNumberFormat="1" applyFont="1" applyFill="1" applyBorder="1" applyAlignment="1" applyProtection="1">
      <alignment horizontal="center" vertical="center"/>
    </xf>
    <xf numFmtId="164" fontId="13" fillId="0" borderId="39" xfId="43" applyNumberFormat="1" applyFont="1" applyFill="1" applyBorder="1" applyAlignment="1" applyProtection="1">
      <alignment horizontal="center" vertical="center"/>
    </xf>
    <xf numFmtId="0" fontId="13" fillId="0" borderId="24" xfId="48" applyFont="1" applyFill="1" applyBorder="1" applyAlignment="1">
      <alignment vertical="center" wrapText="1"/>
    </xf>
    <xf numFmtId="0" fontId="5" fillId="0" borderId="24" xfId="9" applyFont="1" applyFill="1" applyBorder="1" applyAlignment="1">
      <alignment vertical="center" wrapText="1"/>
    </xf>
    <xf numFmtId="164" fontId="2" fillId="0" borderId="25" xfId="43" applyNumberFormat="1" applyFont="1" applyBorder="1" applyAlignment="1">
      <alignment horizontal="center" vertical="center"/>
    </xf>
    <xf numFmtId="164" fontId="2" fillId="0" borderId="25" xfId="47" applyNumberFormat="1" applyFont="1" applyBorder="1" applyAlignment="1">
      <alignment horizontal="center" vertical="center"/>
    </xf>
    <xf numFmtId="164" fontId="2" fillId="0" borderId="26" xfId="47" applyNumberFormat="1" applyFont="1" applyBorder="1" applyAlignment="1">
      <alignment horizontal="center" vertical="center"/>
    </xf>
    <xf numFmtId="164" fontId="5" fillId="0" borderId="25" xfId="47" applyNumberFormat="1" applyFont="1" applyBorder="1" applyAlignment="1">
      <alignment horizontal="center" vertical="center"/>
    </xf>
    <xf numFmtId="164" fontId="5" fillId="0" borderId="40" xfId="47" applyNumberFormat="1" applyFont="1" applyBorder="1" applyAlignment="1">
      <alignment horizontal="center" vertical="center"/>
    </xf>
    <xf numFmtId="164" fontId="14" fillId="2" borderId="7" xfId="9" applyNumberFormat="1" applyFont="1" applyFill="1" applyBorder="1" applyAlignment="1">
      <alignment horizontal="center" vertical="center" wrapText="1"/>
    </xf>
    <xf numFmtId="164" fontId="14" fillId="2" borderId="7" xfId="5" applyNumberFormat="1" applyFont="1" applyFill="1" applyBorder="1" applyAlignment="1">
      <alignment horizontal="center" vertical="center"/>
    </xf>
    <xf numFmtId="0" fontId="15" fillId="0" borderId="0" xfId="43" applyFont="1"/>
    <xf numFmtId="0" fontId="4" fillId="0" borderId="0" xfId="46" applyFont="1" applyFill="1" applyBorder="1" applyAlignment="1">
      <alignment horizontal="center" vertical="center" wrapText="1"/>
    </xf>
    <xf numFmtId="0" fontId="13" fillId="0" borderId="8" xfId="9" applyFont="1" applyFill="1" applyBorder="1" applyAlignment="1">
      <alignment vertical="center" wrapText="1"/>
    </xf>
    <xf numFmtId="164" fontId="6" fillId="0" borderId="0" xfId="9" applyNumberFormat="1" applyFont="1" applyFill="1" applyBorder="1" applyAlignment="1">
      <alignment horizontal="center" vertical="center" wrapText="1"/>
    </xf>
    <xf numFmtId="164" fontId="6" fillId="0" borderId="0" xfId="5" applyNumberFormat="1" applyFont="1" applyFill="1" applyBorder="1" applyAlignment="1">
      <alignment horizontal="center" vertical="center"/>
    </xf>
    <xf numFmtId="164" fontId="8" fillId="0" borderId="0" xfId="5" applyNumberFormat="1" applyFont="1" applyFill="1" applyBorder="1" applyAlignment="1">
      <alignment horizontal="center" vertical="center"/>
    </xf>
    <xf numFmtId="164" fontId="6" fillId="0" borderId="0" xfId="8" applyNumberFormat="1" applyFont="1" applyFill="1" applyBorder="1" applyAlignment="1">
      <alignment horizontal="center" vertical="center" wrapText="1"/>
    </xf>
    <xf numFmtId="164" fontId="5" fillId="3" borderId="10" xfId="47" applyNumberFormat="1" applyFont="1" applyFill="1" applyBorder="1" applyAlignment="1">
      <alignment horizontal="center" vertical="center"/>
    </xf>
    <xf numFmtId="164" fontId="5" fillId="3" borderId="11" xfId="2" applyNumberFormat="1" applyFont="1" applyFill="1" applyBorder="1" applyAlignment="1">
      <alignment horizontal="center" vertical="center"/>
    </xf>
    <xf numFmtId="164" fontId="5" fillId="3" borderId="10" xfId="2" applyNumberFormat="1" applyFont="1" applyFill="1" applyBorder="1" applyAlignment="1">
      <alignment horizontal="center" vertical="center"/>
    </xf>
    <xf numFmtId="164" fontId="5" fillId="3" borderId="41" xfId="2" applyNumberFormat="1" applyFont="1" applyFill="1" applyBorder="1" applyAlignment="1">
      <alignment horizontal="center" vertical="center"/>
    </xf>
    <xf numFmtId="2" fontId="13" fillId="0" borderId="14" xfId="9" applyNumberFormat="1" applyFont="1" applyFill="1" applyBorder="1" applyAlignment="1">
      <alignment vertical="center" wrapText="1"/>
    </xf>
    <xf numFmtId="164" fontId="5" fillId="3" borderId="15" xfId="47" applyNumberFormat="1" applyFont="1" applyFill="1" applyBorder="1" applyAlignment="1">
      <alignment horizontal="center" vertical="center"/>
    </xf>
    <xf numFmtId="164" fontId="5" fillId="3" borderId="16" xfId="2" applyNumberFormat="1" applyFont="1" applyFill="1" applyBorder="1" applyAlignment="1">
      <alignment horizontal="center" vertical="center"/>
    </xf>
    <xf numFmtId="164" fontId="5" fillId="3" borderId="15" xfId="2" applyNumberFormat="1" applyFont="1" applyFill="1" applyBorder="1" applyAlignment="1">
      <alignment horizontal="center" vertical="center"/>
    </xf>
    <xf numFmtId="164" fontId="5" fillId="3" borderId="39" xfId="2" applyNumberFormat="1" applyFont="1" applyFill="1" applyBorder="1" applyAlignment="1">
      <alignment horizontal="center" vertical="center"/>
    </xf>
    <xf numFmtId="164" fontId="5" fillId="0" borderId="15" xfId="43" applyNumberFormat="1" applyFont="1" applyBorder="1" applyAlignment="1">
      <alignment horizontal="center" vertical="center"/>
    </xf>
    <xf numFmtId="164" fontId="13" fillId="0" borderId="25" xfId="43" applyNumberFormat="1" applyFont="1" applyFill="1" applyBorder="1" applyAlignment="1" applyProtection="1">
      <alignment horizontal="center" vertical="center"/>
      <protection locked="0"/>
    </xf>
    <xf numFmtId="164" fontId="13" fillId="0" borderId="25" xfId="47" applyNumberFormat="1" applyFont="1" applyFill="1" applyBorder="1" applyAlignment="1" applyProtection="1">
      <alignment horizontal="center" vertical="center"/>
      <protection locked="0"/>
    </xf>
    <xf numFmtId="164" fontId="13" fillId="0" borderId="26" xfId="2" applyNumberFormat="1" applyFont="1" applyFill="1" applyBorder="1" applyAlignment="1" applyProtection="1">
      <alignment horizontal="center" vertical="center"/>
      <protection locked="0"/>
    </xf>
    <xf numFmtId="164" fontId="13" fillId="0" borderId="25" xfId="2" applyNumberFormat="1" applyFont="1" applyFill="1" applyBorder="1" applyAlignment="1" applyProtection="1">
      <alignment horizontal="center" vertical="center"/>
      <protection locked="0"/>
    </xf>
    <xf numFmtId="164" fontId="13" fillId="0" borderId="40" xfId="2" applyNumberFormat="1" applyFont="1" applyFill="1" applyBorder="1" applyAlignment="1" applyProtection="1">
      <alignment horizontal="center" vertical="center"/>
      <protection locked="0"/>
    </xf>
    <xf numFmtId="0" fontId="13" fillId="0" borderId="8" xfId="46" applyFont="1" applyFill="1" applyBorder="1" applyAlignment="1">
      <alignment vertical="center" wrapText="1"/>
    </xf>
    <xf numFmtId="164" fontId="6" fillId="0" borderId="0" xfId="43" applyNumberFormat="1" applyFont="1" applyFill="1" applyBorder="1" applyAlignment="1" applyProtection="1">
      <alignment horizontal="center" vertical="center"/>
      <protection locked="0"/>
    </xf>
    <xf numFmtId="164" fontId="6" fillId="0" borderId="0" xfId="2" applyNumberFormat="1" applyFont="1" applyFill="1" applyBorder="1" applyAlignment="1" applyProtection="1">
      <alignment horizontal="center" vertical="center"/>
      <protection locked="0"/>
    </xf>
    <xf numFmtId="164" fontId="8" fillId="0" borderId="0" xfId="2" applyNumberFormat="1" applyFont="1" applyFill="1" applyBorder="1" applyAlignment="1" applyProtection="1">
      <alignment horizontal="center" vertical="center"/>
      <protection locked="0"/>
    </xf>
    <xf numFmtId="164" fontId="6" fillId="0" borderId="0" xfId="45" applyNumberFormat="1" applyFont="1" applyFill="1" applyBorder="1" applyAlignment="1" applyProtection="1">
      <alignment horizontal="center" vertical="center" wrapText="1"/>
      <protection locked="0"/>
    </xf>
    <xf numFmtId="0" fontId="5" fillId="0" borderId="36" xfId="43" applyFont="1" applyFill="1" applyBorder="1" applyAlignment="1">
      <alignment horizontal="left" vertical="center" wrapText="1"/>
    </xf>
    <xf numFmtId="0" fontId="5" fillId="0" borderId="36" xfId="9" applyFont="1" applyFill="1" applyBorder="1" applyAlignment="1">
      <alignment vertical="center" wrapText="1"/>
    </xf>
    <xf numFmtId="0" fontId="5" fillId="3" borderId="14" xfId="9" applyFont="1" applyFill="1" applyBorder="1" applyAlignment="1">
      <alignment vertical="center" wrapText="1"/>
    </xf>
    <xf numFmtId="0" fontId="5" fillId="0" borderId="14" xfId="43" applyFont="1" applyFill="1" applyBorder="1" applyAlignment="1">
      <alignment horizontal="left" vertical="center" wrapText="1"/>
    </xf>
    <xf numFmtId="164" fontId="5" fillId="0" borderId="15" xfId="43" applyNumberFormat="1" applyFont="1" applyBorder="1" applyAlignment="1">
      <alignment horizontal="center"/>
    </xf>
    <xf numFmtId="164" fontId="5" fillId="0" borderId="15" xfId="47" applyNumberFormat="1" applyFont="1" applyBorder="1" applyAlignment="1">
      <alignment horizontal="center"/>
    </xf>
    <xf numFmtId="164" fontId="5" fillId="0" borderId="16" xfId="2" applyNumberFormat="1" applyFont="1" applyBorder="1" applyAlignment="1">
      <alignment horizontal="center"/>
    </xf>
    <xf numFmtId="164" fontId="5" fillId="0" borderId="15" xfId="2" applyNumberFormat="1" applyFont="1" applyBorder="1" applyAlignment="1">
      <alignment horizontal="center"/>
    </xf>
    <xf numFmtId="164" fontId="5" fillId="0" borderId="39" xfId="45" applyNumberFormat="1" applyFont="1" applyBorder="1" applyAlignment="1">
      <alignment horizontal="center" vertical="center" wrapText="1"/>
    </xf>
    <xf numFmtId="0" fontId="5" fillId="0" borderId="24" xfId="43" applyFont="1" applyFill="1" applyBorder="1" applyAlignment="1">
      <alignment horizontal="left" vertical="center" wrapText="1"/>
    </xf>
    <xf numFmtId="164" fontId="5" fillId="0" borderId="19" xfId="43" applyNumberFormat="1" applyFont="1" applyBorder="1" applyAlignment="1">
      <alignment horizontal="center"/>
    </xf>
    <xf numFmtId="164" fontId="5" fillId="0" borderId="19" xfId="47" applyNumberFormat="1" applyFont="1" applyBorder="1" applyAlignment="1">
      <alignment horizontal="center"/>
    </xf>
    <xf numFmtId="164" fontId="5" fillId="0" borderId="26" xfId="2" applyNumberFormat="1" applyFont="1" applyBorder="1" applyAlignment="1">
      <alignment horizontal="center"/>
    </xf>
    <xf numFmtId="164" fontId="5" fillId="0" borderId="25" xfId="2" applyNumberFormat="1" applyFont="1" applyBorder="1" applyAlignment="1">
      <alignment horizontal="center"/>
    </xf>
    <xf numFmtId="164" fontId="5" fillId="0" borderId="40" xfId="45" applyNumberFormat="1" applyFont="1" applyBorder="1" applyAlignment="1">
      <alignment horizontal="center" vertical="center" wrapText="1"/>
    </xf>
    <xf numFmtId="0" fontId="4" fillId="0" borderId="2" xfId="46" applyFont="1" applyFill="1" applyBorder="1" applyAlignment="1">
      <alignment horizontal="center" vertical="center" wrapText="1"/>
    </xf>
    <xf numFmtId="0" fontId="13" fillId="0" borderId="2" xfId="9" applyFont="1" applyFill="1" applyBorder="1" applyAlignment="1">
      <alignment vertical="center" wrapText="1"/>
    </xf>
    <xf numFmtId="164" fontId="4" fillId="0" borderId="0" xfId="43" applyNumberFormat="1" applyFont="1" applyBorder="1" applyAlignment="1">
      <alignment horizontal="center" vertical="center"/>
    </xf>
    <xf numFmtId="164" fontId="4" fillId="0" borderId="0" xfId="43" applyNumberFormat="1" applyFont="1" applyFill="1" applyBorder="1" applyAlignment="1">
      <alignment horizontal="center" vertical="center"/>
    </xf>
    <xf numFmtId="164" fontId="4" fillId="0" borderId="0" xfId="2" applyNumberFormat="1" applyFont="1" applyBorder="1" applyAlignment="1">
      <alignment horizontal="center" vertical="center"/>
    </xf>
    <xf numFmtId="164" fontId="10" fillId="0" borderId="0" xfId="2" applyNumberFormat="1" applyFont="1" applyBorder="1" applyAlignment="1">
      <alignment horizontal="center" vertical="center"/>
    </xf>
    <xf numFmtId="164" fontId="4" fillId="0" borderId="0" xfId="45" applyNumberFormat="1" applyFont="1" applyBorder="1" applyAlignment="1">
      <alignment horizontal="center" vertical="center" wrapText="1"/>
    </xf>
    <xf numFmtId="164" fontId="5" fillId="0" borderId="10" xfId="43" applyNumberFormat="1" applyFont="1" applyBorder="1" applyAlignment="1">
      <alignment horizontal="center" vertical="center"/>
    </xf>
    <xf numFmtId="164" fontId="5" fillId="0" borderId="10" xfId="47" applyNumberFormat="1" applyFont="1" applyBorder="1" applyAlignment="1">
      <alignment horizontal="center" vertical="center"/>
    </xf>
    <xf numFmtId="164" fontId="5" fillId="0" borderId="11" xfId="2" applyNumberFormat="1" applyFont="1" applyBorder="1" applyAlignment="1">
      <alignment horizontal="center" vertical="center"/>
    </xf>
    <xf numFmtId="164" fontId="5" fillId="0" borderId="10" xfId="2" applyNumberFormat="1" applyFont="1" applyBorder="1" applyAlignment="1">
      <alignment horizontal="center" vertical="center"/>
    </xf>
    <xf numFmtId="164" fontId="5" fillId="0" borderId="41" xfId="45" applyNumberFormat="1" applyFont="1" applyBorder="1" applyAlignment="1">
      <alignment horizontal="center" vertical="center" wrapText="1"/>
    </xf>
    <xf numFmtId="164" fontId="13" fillId="0" borderId="15" xfId="47" applyNumberFormat="1" applyFont="1" applyFill="1" applyBorder="1" applyAlignment="1" applyProtection="1">
      <alignment horizontal="center" vertical="center"/>
    </xf>
    <xf numFmtId="164" fontId="13" fillId="0" borderId="39" xfId="45" applyNumberFormat="1" applyFont="1" applyFill="1" applyBorder="1" applyAlignment="1" applyProtection="1">
      <alignment horizontal="center" vertical="center" wrapText="1"/>
    </xf>
    <xf numFmtId="164" fontId="13" fillId="0" borderId="15" xfId="43" quotePrefix="1" applyNumberFormat="1" applyFont="1" applyFill="1" applyBorder="1" applyAlignment="1" applyProtection="1">
      <alignment horizontal="center" vertical="center"/>
    </xf>
    <xf numFmtId="164" fontId="13" fillId="3" borderId="15" xfId="43" applyNumberFormat="1" applyFont="1" applyFill="1" applyBorder="1" applyAlignment="1" applyProtection="1">
      <alignment horizontal="center" vertical="center"/>
    </xf>
    <xf numFmtId="164" fontId="13" fillId="0" borderId="16" xfId="2" applyNumberFormat="1" applyFont="1" applyFill="1" applyBorder="1" applyAlignment="1" applyProtection="1">
      <alignment horizontal="center" vertical="center"/>
    </xf>
    <xf numFmtId="164" fontId="13" fillId="0" borderId="15" xfId="2" applyNumberFormat="1" applyFont="1" applyFill="1" applyBorder="1" applyAlignment="1" applyProtection="1">
      <alignment horizontal="center" vertical="center"/>
    </xf>
    <xf numFmtId="164" fontId="13" fillId="0" borderId="16" xfId="47" applyNumberFormat="1" applyFont="1" applyFill="1" applyBorder="1" applyAlignment="1" applyProtection="1">
      <alignment horizontal="center" vertical="center"/>
    </xf>
    <xf numFmtId="164" fontId="13" fillId="0" borderId="42" xfId="45" applyNumberFormat="1" applyFont="1" applyFill="1" applyBorder="1" applyAlignment="1" applyProtection="1">
      <alignment horizontal="center" vertical="center" wrapText="1"/>
    </xf>
    <xf numFmtId="164" fontId="13" fillId="0" borderId="25" xfId="48" applyNumberFormat="1" applyFont="1" applyFill="1" applyBorder="1" applyAlignment="1">
      <alignment horizontal="center" vertical="center" wrapText="1"/>
    </xf>
    <xf numFmtId="164" fontId="13" fillId="0" borderId="26" xfId="7" applyNumberFormat="1" applyFont="1" applyFill="1" applyBorder="1" applyAlignment="1">
      <alignment horizontal="center" vertical="center"/>
    </xf>
    <xf numFmtId="164" fontId="13" fillId="0" borderId="25" xfId="7" applyNumberFormat="1" applyFont="1" applyFill="1" applyBorder="1" applyAlignment="1">
      <alignment horizontal="center" vertical="center"/>
    </xf>
    <xf numFmtId="164" fontId="13" fillId="0" borderId="40" xfId="11" applyNumberFormat="1" applyFont="1" applyFill="1" applyBorder="1" applyAlignment="1">
      <alignment horizontal="center" vertical="center" wrapText="1"/>
    </xf>
    <xf numFmtId="0" fontId="4" fillId="0" borderId="2" xfId="43" applyFont="1" applyFill="1" applyBorder="1" applyAlignment="1">
      <alignment vertical="center"/>
    </xf>
    <xf numFmtId="164" fontId="6" fillId="0" borderId="0" xfId="48" applyNumberFormat="1" applyFont="1" applyFill="1" applyBorder="1" applyAlignment="1">
      <alignment horizontal="center" vertical="center" wrapText="1"/>
    </xf>
    <xf numFmtId="164" fontId="13" fillId="0" borderId="0" xfId="48" applyNumberFormat="1" applyFont="1" applyFill="1" applyBorder="1" applyAlignment="1">
      <alignment horizontal="center" vertical="center" wrapText="1"/>
    </xf>
    <xf numFmtId="164" fontId="6" fillId="0" borderId="0" xfId="11" applyNumberFormat="1" applyFont="1" applyFill="1" applyBorder="1" applyAlignment="1">
      <alignment horizontal="center" vertical="center" wrapText="1"/>
    </xf>
    <xf numFmtId="164" fontId="5" fillId="0" borderId="10" xfId="45" applyNumberFormat="1" applyFont="1" applyBorder="1" applyAlignment="1">
      <alignment horizontal="center" vertical="center" wrapText="1"/>
    </xf>
    <xf numFmtId="0" fontId="13" fillId="0" borderId="14" xfId="9" applyFont="1" applyFill="1" applyBorder="1" applyAlignment="1">
      <alignment vertical="center"/>
    </xf>
    <xf numFmtId="164" fontId="43" fillId="0" borderId="15" xfId="43" applyNumberFormat="1" applyFont="1" applyFill="1" applyBorder="1" applyAlignment="1" applyProtection="1">
      <alignment horizontal="center" vertical="center"/>
      <protection locked="0"/>
    </xf>
    <xf numFmtId="164" fontId="13" fillId="0" borderId="15" xfId="45" applyNumberFormat="1" applyFont="1" applyFill="1" applyBorder="1" applyAlignment="1" applyProtection="1">
      <alignment horizontal="center" vertical="center" wrapText="1"/>
    </xf>
    <xf numFmtId="0" fontId="5" fillId="0" borderId="14" xfId="43" applyFont="1" applyFill="1" applyBorder="1" applyAlignment="1">
      <alignment horizontal="left" vertical="top" wrapText="1"/>
    </xf>
    <xf numFmtId="164" fontId="13" fillId="0" borderId="19" xfId="45" applyNumberFormat="1" applyFont="1" applyFill="1" applyBorder="1" applyAlignment="1" applyProtection="1">
      <alignment horizontal="center" vertical="center" wrapText="1"/>
    </xf>
    <xf numFmtId="0" fontId="5" fillId="0" borderId="14" xfId="45" applyFont="1" applyFill="1" applyBorder="1" applyAlignment="1">
      <alignment vertical="center" wrapText="1"/>
    </xf>
    <xf numFmtId="0" fontId="5" fillId="0" borderId="14" xfId="43" applyFont="1" applyFill="1" applyBorder="1" applyAlignment="1">
      <alignment vertical="center" wrapText="1"/>
    </xf>
    <xf numFmtId="164" fontId="13" fillId="0" borderId="15" xfId="47" quotePrefix="1" applyNumberFormat="1" applyFont="1" applyFill="1" applyBorder="1" applyAlignment="1" applyProtection="1">
      <alignment horizontal="center" vertical="center"/>
    </xf>
    <xf numFmtId="0" fontId="5" fillId="0" borderId="24" xfId="48" applyFont="1" applyFill="1" applyBorder="1" applyAlignment="1">
      <alignment vertical="center" wrapText="1"/>
    </xf>
    <xf numFmtId="164" fontId="13" fillId="0" borderId="25" xfId="43" applyNumberFormat="1" applyFont="1" applyFill="1" applyBorder="1" applyAlignment="1" applyProtection="1">
      <alignment horizontal="center" vertical="center"/>
    </xf>
    <xf numFmtId="164" fontId="13" fillId="0" borderId="25" xfId="47" applyNumberFormat="1" applyFont="1" applyFill="1" applyBorder="1" applyAlignment="1" applyProtection="1">
      <alignment horizontal="center" vertical="center"/>
    </xf>
    <xf numFmtId="164" fontId="13" fillId="0" borderId="26" xfId="2" applyNumberFormat="1" applyFont="1" applyFill="1" applyBorder="1" applyAlignment="1" applyProtection="1">
      <alignment horizontal="center" vertical="center"/>
    </xf>
    <xf numFmtId="164" fontId="13" fillId="0" borderId="25" xfId="45" applyNumberFormat="1" applyFont="1" applyFill="1" applyBorder="1" applyAlignment="1" applyProtection="1">
      <alignment horizontal="center" vertical="center" wrapText="1"/>
    </xf>
    <xf numFmtId="0" fontId="4" fillId="0" borderId="2" xfId="43" applyFont="1" applyFill="1" applyBorder="1" applyAlignment="1">
      <alignment horizontal="center" vertical="center" wrapText="1"/>
    </xf>
    <xf numFmtId="0" fontId="5" fillId="0" borderId="2" xfId="43" applyFont="1" applyFill="1" applyBorder="1" applyAlignment="1">
      <alignment vertical="center" wrapText="1"/>
    </xf>
    <xf numFmtId="164" fontId="6" fillId="0" borderId="0" xfId="43" applyNumberFormat="1" applyFont="1" applyBorder="1" applyAlignment="1">
      <alignment horizontal="center" vertical="center"/>
    </xf>
    <xf numFmtId="164" fontId="6" fillId="0" borderId="0" xfId="43" applyNumberFormat="1" applyFont="1" applyFill="1" applyBorder="1" applyAlignment="1">
      <alignment horizontal="center" vertical="center"/>
    </xf>
    <xf numFmtId="164" fontId="6" fillId="0" borderId="0" xfId="2" applyNumberFormat="1" applyFont="1" applyBorder="1" applyAlignment="1">
      <alignment horizontal="center" vertical="center"/>
    </xf>
    <xf numFmtId="164" fontId="8" fillId="0" borderId="0" xfId="2" applyNumberFormat="1" applyFont="1" applyBorder="1" applyAlignment="1">
      <alignment horizontal="center" vertical="center"/>
    </xf>
    <xf numFmtId="164" fontId="6" fillId="0" borderId="0" xfId="45" applyNumberFormat="1" applyFont="1" applyBorder="1" applyAlignment="1">
      <alignment horizontal="center" vertical="center" wrapText="1"/>
    </xf>
    <xf numFmtId="164" fontId="5" fillId="0" borderId="28" xfId="43" applyNumberFormat="1" applyFont="1" applyBorder="1" applyAlignment="1">
      <alignment horizontal="center" vertical="center"/>
    </xf>
    <xf numFmtId="164" fontId="5" fillId="0" borderId="28" xfId="47" applyNumberFormat="1" applyFont="1" applyBorder="1" applyAlignment="1">
      <alignment horizontal="center" vertical="center"/>
    </xf>
    <xf numFmtId="164" fontId="5" fillId="0" borderId="12" xfId="2" applyNumberFormat="1" applyFont="1" applyBorder="1" applyAlignment="1">
      <alignment horizontal="center" vertical="center"/>
    </xf>
    <xf numFmtId="164" fontId="5" fillId="0" borderId="28" xfId="45" applyNumberFormat="1" applyFont="1" applyBorder="1" applyAlignment="1">
      <alignment horizontal="center" vertical="center" wrapText="1"/>
    </xf>
    <xf numFmtId="164" fontId="5" fillId="0" borderId="15" xfId="45" applyNumberFormat="1" applyFont="1" applyBorder="1" applyAlignment="1">
      <alignment horizontal="center" vertical="center" wrapText="1"/>
    </xf>
    <xf numFmtId="0" fontId="13" fillId="0" borderId="14" xfId="46" applyFont="1" applyFill="1" applyBorder="1" applyAlignment="1">
      <alignment vertical="center" wrapText="1"/>
    </xf>
    <xf numFmtId="164" fontId="13" fillId="3" borderId="39" xfId="45" applyNumberFormat="1" applyFont="1" applyFill="1" applyBorder="1" applyAlignment="1" applyProtection="1">
      <alignment horizontal="center" vertical="center" wrapText="1"/>
    </xf>
    <xf numFmtId="164" fontId="13" fillId="3" borderId="16" xfId="43" applyNumberFormat="1" applyFont="1" applyFill="1" applyBorder="1" applyAlignment="1" applyProtection="1">
      <alignment horizontal="center" vertical="center"/>
    </xf>
    <xf numFmtId="164" fontId="13" fillId="0" borderId="40" xfId="45" applyNumberFormat="1" applyFont="1" applyFill="1" applyBorder="1" applyAlignment="1" applyProtection="1">
      <alignment horizontal="center" vertical="center" wrapText="1"/>
    </xf>
    <xf numFmtId="0" fontId="13" fillId="0" borderId="2" xfId="46" applyFont="1" applyFill="1" applyBorder="1" applyAlignment="1">
      <alignment vertical="center" wrapText="1"/>
    </xf>
    <xf numFmtId="164" fontId="5" fillId="0" borderId="0" xfId="47" applyNumberFormat="1" applyFont="1" applyBorder="1" applyAlignment="1">
      <alignment horizontal="center" vertical="center"/>
    </xf>
    <xf numFmtId="0" fontId="2" fillId="0" borderId="0" xfId="43" applyFill="1"/>
    <xf numFmtId="0" fontId="13" fillId="0" borderId="14" xfId="49" applyFont="1" applyFill="1" applyBorder="1" applyAlignment="1">
      <alignment vertical="center" wrapText="1"/>
    </xf>
    <xf numFmtId="164" fontId="5" fillId="0" borderId="15" xfId="43" applyNumberFormat="1" applyFont="1" applyFill="1" applyBorder="1" applyAlignment="1">
      <alignment horizontal="center"/>
    </xf>
    <xf numFmtId="164" fontId="5" fillId="0" borderId="15" xfId="47" applyNumberFormat="1" applyFont="1" applyFill="1" applyBorder="1" applyAlignment="1">
      <alignment horizontal="center"/>
    </xf>
    <xf numFmtId="164" fontId="5" fillId="0" borderId="15" xfId="2" applyNumberFormat="1" applyFont="1" applyFill="1" applyBorder="1" applyAlignment="1">
      <alignment horizontal="center"/>
    </xf>
    <xf numFmtId="164" fontId="5" fillId="0" borderId="15" xfId="45" applyNumberFormat="1" applyFont="1" applyFill="1" applyBorder="1" applyAlignment="1">
      <alignment horizontal="center" vertical="center" wrapText="1"/>
    </xf>
    <xf numFmtId="164" fontId="5" fillId="0" borderId="23" xfId="45" applyNumberFormat="1" applyFont="1" applyFill="1" applyBorder="1" applyAlignment="1">
      <alignment horizontal="center" vertical="center" wrapText="1"/>
    </xf>
    <xf numFmtId="164" fontId="13" fillId="0" borderId="23" xfId="45" applyNumberFormat="1" applyFont="1" applyFill="1" applyBorder="1" applyAlignment="1" applyProtection="1">
      <alignment horizontal="center" vertical="center" wrapText="1"/>
    </xf>
    <xf numFmtId="0" fontId="13" fillId="0" borderId="24" xfId="9" applyFont="1" applyFill="1" applyBorder="1" applyAlignment="1">
      <alignment vertical="center" wrapText="1"/>
    </xf>
    <xf numFmtId="164" fontId="18" fillId="0" borderId="25" xfId="50" applyNumberFormat="1" applyFont="1" applyBorder="1" applyAlignment="1">
      <alignment horizontal="center" vertical="center"/>
    </xf>
    <xf numFmtId="164" fontId="18" fillId="0" borderId="27" xfId="50" applyNumberFormat="1" applyFont="1" applyBorder="1" applyAlignment="1">
      <alignment horizontal="center" vertical="center"/>
    </xf>
    <xf numFmtId="164" fontId="6" fillId="0" borderId="2" xfId="43" applyNumberFormat="1" applyFont="1" applyFill="1" applyBorder="1" applyAlignment="1" applyProtection="1">
      <alignment horizontal="center" vertical="center"/>
      <protection locked="0"/>
    </xf>
    <xf numFmtId="164" fontId="13" fillId="0" borderId="2" xfId="47" applyNumberFormat="1" applyFont="1" applyFill="1" applyBorder="1" applyAlignment="1" applyProtection="1">
      <alignment horizontal="center" vertical="center"/>
      <protection locked="0"/>
    </xf>
    <xf numFmtId="164" fontId="6" fillId="0" borderId="2" xfId="2" applyNumberFormat="1" applyFont="1" applyFill="1" applyBorder="1" applyAlignment="1" applyProtection="1">
      <alignment horizontal="center" vertical="center"/>
      <protection locked="0"/>
    </xf>
    <xf numFmtId="164" fontId="8" fillId="0" borderId="2" xfId="2" applyNumberFormat="1" applyFont="1" applyFill="1" applyBorder="1" applyAlignment="1" applyProtection="1">
      <alignment horizontal="center" vertical="center"/>
      <protection locked="0"/>
    </xf>
    <xf numFmtId="164" fontId="6" fillId="0" borderId="2" xfId="45" applyNumberFormat="1" applyFont="1" applyFill="1" applyBorder="1" applyAlignment="1" applyProtection="1">
      <alignment horizontal="center" vertical="center" wrapText="1"/>
      <protection locked="0"/>
    </xf>
    <xf numFmtId="0" fontId="5" fillId="0" borderId="14" xfId="46" applyFont="1" applyFill="1" applyBorder="1" applyAlignment="1">
      <alignment vertical="center" wrapText="1"/>
    </xf>
    <xf numFmtId="0" fontId="5" fillId="0" borderId="14" xfId="9" applyFont="1" applyFill="1" applyBorder="1" applyAlignment="1">
      <alignment horizontal="left" vertical="center" wrapText="1"/>
    </xf>
    <xf numFmtId="0" fontId="5" fillId="0" borderId="14" xfId="49" applyFont="1" applyFill="1" applyBorder="1" applyAlignment="1">
      <alignment horizontal="left" vertical="center" wrapText="1"/>
    </xf>
    <xf numFmtId="0" fontId="5" fillId="0" borderId="14" xfId="49" applyFont="1" applyFill="1" applyBorder="1" applyAlignment="1">
      <alignment vertical="center" wrapText="1"/>
    </xf>
    <xf numFmtId="164" fontId="5" fillId="0" borderId="15" xfId="43" applyNumberFormat="1" applyFont="1" applyFill="1" applyBorder="1" applyAlignment="1">
      <alignment horizontal="center" vertical="center"/>
    </xf>
    <xf numFmtId="164" fontId="5" fillId="0" borderId="15" xfId="47" applyNumberFormat="1" applyFont="1" applyFill="1" applyBorder="1" applyAlignment="1">
      <alignment horizontal="center" vertical="center"/>
    </xf>
    <xf numFmtId="164" fontId="5" fillId="0" borderId="16" xfId="2" applyNumberFormat="1" applyFont="1" applyFill="1" applyBorder="1" applyAlignment="1">
      <alignment horizontal="center" vertical="center"/>
    </xf>
    <xf numFmtId="164" fontId="5" fillId="0" borderId="39" xfId="45" applyNumberFormat="1" applyFont="1" applyFill="1" applyBorder="1" applyAlignment="1">
      <alignment horizontal="center" vertical="center" wrapText="1"/>
    </xf>
    <xf numFmtId="0" fontId="2" fillId="0" borderId="0" xfId="10" applyFill="1"/>
    <xf numFmtId="0" fontId="5" fillId="0" borderId="14" xfId="50" applyFont="1" applyFill="1" applyBorder="1" applyAlignment="1">
      <alignment horizontal="left" vertical="center" wrapText="1"/>
    </xf>
    <xf numFmtId="0" fontId="19" fillId="3" borderId="14" xfId="45" applyFont="1" applyFill="1" applyBorder="1" applyAlignment="1"/>
    <xf numFmtId="0" fontId="5" fillId="0" borderId="13" xfId="14" applyFont="1" applyFill="1" applyBorder="1" applyAlignment="1">
      <alignment vertical="center" wrapText="1"/>
    </xf>
    <xf numFmtId="164" fontId="5" fillId="0" borderId="15" xfId="10" applyNumberFormat="1" applyFont="1" applyFill="1" applyBorder="1" applyAlignment="1">
      <alignment horizontal="center" vertical="center"/>
    </xf>
    <xf numFmtId="165" fontId="5" fillId="0" borderId="0" xfId="45" applyNumberFormat="1" applyFont="1" applyFill="1" applyBorder="1" applyAlignment="1">
      <alignment horizontal="center" vertical="center"/>
    </xf>
    <xf numFmtId="165" fontId="5" fillId="3" borderId="31" xfId="45" applyNumberFormat="1" applyFont="1" applyFill="1" applyBorder="1" applyAlignment="1">
      <alignment horizontal="center" vertical="center"/>
    </xf>
    <xf numFmtId="165" fontId="5" fillId="3" borderId="37" xfId="45" applyNumberFormat="1" applyFont="1" applyFill="1" applyBorder="1" applyAlignment="1">
      <alignment horizontal="center" vertical="center"/>
    </xf>
    <xf numFmtId="164" fontId="13" fillId="3" borderId="15" xfId="45" applyNumberFormat="1" applyFont="1" applyFill="1" applyBorder="1" applyAlignment="1" applyProtection="1">
      <alignment horizontal="center" vertical="center" wrapText="1"/>
    </xf>
    <xf numFmtId="3" fontId="13" fillId="3" borderId="19" xfId="5" quotePrefix="1" applyNumberFormat="1" applyFont="1" applyFill="1" applyBorder="1" applyAlignment="1">
      <alignment horizontal="center" vertical="center" wrapText="1"/>
    </xf>
    <xf numFmtId="164" fontId="13" fillId="0" borderId="15" xfId="9" quotePrefix="1" applyNumberFormat="1" applyFont="1" applyFill="1" applyBorder="1" applyAlignment="1">
      <alignment horizontal="center" vertical="center" wrapText="1"/>
    </xf>
    <xf numFmtId="164" fontId="13" fillId="0" borderId="15" xfId="9" applyNumberFormat="1" applyFont="1" applyFill="1" applyBorder="1" applyAlignment="1">
      <alignment horizontal="center" vertical="center" wrapText="1"/>
    </xf>
    <xf numFmtId="164" fontId="13" fillId="3" borderId="16" xfId="9" quotePrefix="1" applyNumberFormat="1" applyFont="1" applyFill="1" applyBorder="1" applyAlignment="1">
      <alignment horizontal="center" vertical="center" wrapText="1"/>
    </xf>
    <xf numFmtId="164" fontId="13" fillId="3" borderId="15" xfId="9" quotePrefix="1" applyNumberFormat="1" applyFont="1" applyFill="1" applyBorder="1" applyAlignment="1">
      <alignment horizontal="center" vertical="center" wrapText="1"/>
    </xf>
    <xf numFmtId="164" fontId="13" fillId="3" borderId="16" xfId="9" applyNumberFormat="1" applyFont="1" applyFill="1" applyBorder="1" applyAlignment="1">
      <alignment horizontal="center" vertical="center" wrapText="1"/>
    </xf>
    <xf numFmtId="164" fontId="13" fillId="3" borderId="15" xfId="9" applyNumberFormat="1" applyFont="1" applyFill="1" applyBorder="1" applyAlignment="1">
      <alignment horizontal="center" vertical="center" wrapText="1"/>
    </xf>
    <xf numFmtId="164" fontId="13" fillId="3" borderId="39" xfId="9" applyNumberFormat="1" applyFont="1" applyFill="1" applyBorder="1" applyAlignment="1">
      <alignment horizontal="center" vertical="center" wrapText="1"/>
    </xf>
    <xf numFmtId="164" fontId="13" fillId="0" borderId="25" xfId="45" applyNumberFormat="1" applyFont="1" applyFill="1" applyBorder="1" applyAlignment="1" applyProtection="1">
      <alignment horizontal="center" vertical="center" wrapText="1"/>
      <protection locked="0"/>
    </xf>
    <xf numFmtId="164" fontId="13" fillId="0" borderId="40" xfId="45" applyNumberFormat="1" applyFont="1" applyFill="1" applyBorder="1" applyAlignment="1" applyProtection="1">
      <alignment horizontal="center" vertical="center" wrapText="1"/>
      <protection locked="0"/>
    </xf>
    <xf numFmtId="164" fontId="14" fillId="2" borderId="1" xfId="9" applyNumberFormat="1" applyFont="1" applyFill="1" applyBorder="1" applyAlignment="1">
      <alignment horizontal="center" vertical="center" wrapText="1"/>
    </xf>
    <xf numFmtId="0" fontId="4" fillId="0" borderId="3" xfId="46" applyFont="1" applyFill="1" applyBorder="1" applyAlignment="1">
      <alignment horizontal="center" vertical="center" wrapText="1"/>
    </xf>
    <xf numFmtId="0" fontId="13" fillId="0" borderId="3" xfId="46" applyFont="1" applyFill="1" applyBorder="1" applyAlignment="1">
      <alignment vertical="center" wrapText="1"/>
    </xf>
    <xf numFmtId="0" fontId="5" fillId="0" borderId="3" xfId="43" applyFont="1" applyFill="1" applyBorder="1" applyAlignment="1">
      <alignment vertical="center" wrapText="1"/>
    </xf>
    <xf numFmtId="164" fontId="6" fillId="0" borderId="3" xfId="43" applyNumberFormat="1" applyFont="1" applyFill="1" applyBorder="1" applyAlignment="1" applyProtection="1">
      <alignment horizontal="center" vertical="center"/>
      <protection locked="0"/>
    </xf>
    <xf numFmtId="164" fontId="5" fillId="0" borderId="29" xfId="2" applyNumberFormat="1" applyFont="1" applyBorder="1" applyAlignment="1">
      <alignment horizontal="center" vertical="center"/>
    </xf>
    <xf numFmtId="164" fontId="5" fillId="0" borderId="6" xfId="45" applyNumberFormat="1" applyFont="1" applyBorder="1" applyAlignment="1">
      <alignment horizontal="center" vertical="center" wrapText="1"/>
    </xf>
    <xf numFmtId="164" fontId="5" fillId="0" borderId="23" xfId="2" applyNumberFormat="1" applyFont="1" applyBorder="1" applyAlignment="1">
      <alignment horizontal="center" vertical="center"/>
    </xf>
    <xf numFmtId="164" fontId="5" fillId="0" borderId="43" xfId="45" applyNumberFormat="1" applyFont="1" applyBorder="1" applyAlignment="1">
      <alignment horizontal="center" vertical="center" wrapText="1"/>
    </xf>
    <xf numFmtId="164" fontId="13" fillId="0" borderId="19" xfId="43" applyNumberFormat="1" applyFont="1" applyFill="1" applyBorder="1" applyAlignment="1" applyProtection="1">
      <alignment horizontal="center" vertical="center"/>
    </xf>
    <xf numFmtId="164" fontId="13" fillId="0" borderId="19" xfId="47" applyNumberFormat="1" applyFont="1" applyFill="1" applyBorder="1" applyAlignment="1" applyProtection="1">
      <alignment horizontal="center" vertical="center"/>
    </xf>
    <xf numFmtId="164" fontId="13" fillId="0" borderId="21" xfId="43" applyNumberFormat="1" applyFont="1" applyFill="1" applyBorder="1" applyAlignment="1" applyProtection="1">
      <alignment horizontal="center" vertical="center"/>
    </xf>
    <xf numFmtId="164" fontId="13" fillId="0" borderId="43" xfId="43" applyNumberFormat="1" applyFont="1" applyFill="1" applyBorder="1" applyAlignment="1" applyProtection="1">
      <alignment horizontal="center" vertical="center"/>
    </xf>
    <xf numFmtId="164" fontId="13" fillId="0" borderId="43" xfId="45" applyNumberFormat="1" applyFont="1" applyFill="1" applyBorder="1" applyAlignment="1" applyProtection="1">
      <alignment horizontal="center" vertical="center" wrapText="1"/>
    </xf>
    <xf numFmtId="0" fontId="13" fillId="0" borderId="14" xfId="43" applyFont="1" applyFill="1" applyBorder="1" applyAlignment="1">
      <alignment vertical="center" wrapText="1"/>
    </xf>
    <xf numFmtId="164" fontId="13" fillId="0" borderId="23" xfId="43" applyNumberFormat="1" applyFont="1" applyFill="1" applyBorder="1" applyAlignment="1" applyProtection="1">
      <alignment horizontal="center" vertical="center"/>
    </xf>
    <xf numFmtId="164" fontId="13" fillId="0" borderId="14" xfId="45" applyNumberFormat="1" applyFont="1" applyFill="1" applyBorder="1" applyAlignment="1" applyProtection="1">
      <alignment horizontal="center" vertical="center" wrapText="1"/>
    </xf>
    <xf numFmtId="0" fontId="5" fillId="0" borderId="24" xfId="43" applyFont="1" applyFill="1" applyBorder="1" applyAlignment="1">
      <alignment vertical="center" wrapText="1"/>
    </xf>
    <xf numFmtId="164" fontId="5" fillId="3" borderId="25" xfId="47" applyNumberFormat="1" applyFont="1" applyFill="1" applyBorder="1" applyAlignment="1">
      <alignment horizontal="center" vertical="center"/>
    </xf>
    <xf numFmtId="164" fontId="5" fillId="3" borderId="25" xfId="43" quotePrefix="1" applyNumberFormat="1" applyFont="1" applyFill="1" applyBorder="1" applyAlignment="1">
      <alignment horizontal="center" vertical="center"/>
    </xf>
    <xf numFmtId="164" fontId="5" fillId="3" borderId="27" xfId="2" applyNumberFormat="1" applyFont="1" applyFill="1" applyBorder="1" applyAlignment="1">
      <alignment horizontal="center" vertical="center"/>
    </xf>
    <xf numFmtId="164" fontId="5" fillId="3" borderId="14" xfId="45" applyNumberFormat="1" applyFont="1" applyFill="1" applyBorder="1" applyAlignment="1">
      <alignment horizontal="center" vertical="center" wrapText="1"/>
    </xf>
    <xf numFmtId="0" fontId="13" fillId="0" borderId="0" xfId="9" applyFont="1" applyFill="1" applyBorder="1" applyAlignment="1">
      <alignment vertical="center" wrapText="1"/>
    </xf>
    <xf numFmtId="164" fontId="5" fillId="0" borderId="16" xfId="2" applyNumberFormat="1" applyFont="1" applyFill="1" applyBorder="1" applyAlignment="1">
      <alignment horizontal="center"/>
    </xf>
    <xf numFmtId="164" fontId="13" fillId="0" borderId="15" xfId="47" applyNumberFormat="1" applyFont="1" applyFill="1" applyBorder="1" applyAlignment="1" applyProtection="1">
      <alignment horizontal="center" vertical="center"/>
      <protection locked="0"/>
    </xf>
    <xf numFmtId="164" fontId="13" fillId="0" borderId="15" xfId="43" applyNumberFormat="1" applyFont="1" applyFill="1" applyBorder="1" applyAlignment="1" applyProtection="1">
      <alignment horizontal="center" vertical="center"/>
      <protection locked="0"/>
    </xf>
    <xf numFmtId="164" fontId="13" fillId="0" borderId="16" xfId="2" applyNumberFormat="1" applyFont="1" applyFill="1" applyBorder="1" applyAlignment="1" applyProtection="1">
      <alignment horizontal="center" vertical="center"/>
      <protection locked="0"/>
    </xf>
    <xf numFmtId="164" fontId="13" fillId="0" borderId="15" xfId="45" applyNumberFormat="1" applyFont="1" applyFill="1" applyBorder="1" applyAlignment="1" applyProtection="1">
      <alignment horizontal="center" vertical="center" wrapText="1"/>
      <protection locked="0"/>
    </xf>
    <xf numFmtId="164" fontId="13" fillId="3" borderId="39" xfId="45" applyNumberFormat="1" applyFont="1" applyFill="1" applyBorder="1" applyAlignment="1" applyProtection="1">
      <alignment horizontal="center" vertical="center" wrapText="1"/>
      <protection locked="0"/>
    </xf>
    <xf numFmtId="164" fontId="13" fillId="0" borderId="25" xfId="11" applyNumberFormat="1" applyFont="1" applyFill="1" applyBorder="1" applyAlignment="1">
      <alignment horizontal="center" vertical="center" wrapText="1"/>
    </xf>
    <xf numFmtId="0" fontId="4" fillId="0" borderId="0" xfId="43" applyFont="1" applyBorder="1" applyAlignment="1">
      <alignment horizontal="center" vertical="center"/>
    </xf>
    <xf numFmtId="0" fontId="5" fillId="0" borderId="0" xfId="43" applyFont="1" applyFill="1" applyBorder="1" applyAlignment="1">
      <alignment vertical="center" wrapText="1"/>
    </xf>
    <xf numFmtId="164" fontId="44" fillId="0" borderId="0" xfId="43" applyNumberFormat="1" applyFont="1" applyFill="1" applyBorder="1" applyAlignment="1">
      <alignment horizontal="center" vertical="center"/>
    </xf>
    <xf numFmtId="0" fontId="5" fillId="0" borderId="6" xfId="43" applyFont="1" applyFill="1" applyBorder="1" applyAlignment="1">
      <alignment vertical="center" wrapText="1"/>
    </xf>
    <xf numFmtId="164" fontId="5" fillId="0" borderId="42" xfId="45" applyNumberFormat="1" applyFont="1" applyBorder="1" applyAlignment="1">
      <alignment horizontal="center" vertical="center" wrapText="1"/>
    </xf>
    <xf numFmtId="164" fontId="5" fillId="3" borderId="39" xfId="45" applyNumberFormat="1" applyFont="1" applyFill="1" applyBorder="1" applyAlignment="1">
      <alignment horizontal="center" vertical="center" wrapText="1"/>
    </xf>
    <xf numFmtId="164" fontId="13" fillId="3" borderId="15" xfId="2" applyNumberFormat="1" applyFont="1" applyFill="1" applyBorder="1" applyAlignment="1" applyProtection="1">
      <alignment horizontal="center" vertical="center"/>
    </xf>
    <xf numFmtId="164" fontId="13" fillId="0" borderId="16" xfId="5" applyNumberFormat="1" applyFont="1" applyFill="1" applyBorder="1" applyAlignment="1">
      <alignment horizontal="center" vertical="center"/>
    </xf>
    <xf numFmtId="164" fontId="13" fillId="0" borderId="15" xfId="5" applyNumberFormat="1" applyFont="1" applyFill="1" applyBorder="1" applyAlignment="1">
      <alignment horizontal="center" vertical="center"/>
    </xf>
    <xf numFmtId="164" fontId="13" fillId="0" borderId="39" xfId="8" applyNumberFormat="1" applyFont="1" applyFill="1" applyBorder="1" applyAlignment="1">
      <alignment horizontal="center" vertical="center" wrapText="1"/>
    </xf>
    <xf numFmtId="0" fontId="20" fillId="0" borderId="0" xfId="45" applyFont="1">
      <alignment vertical="top"/>
    </xf>
    <xf numFmtId="164" fontId="5" fillId="0" borderId="25" xfId="43" applyNumberFormat="1" applyFont="1" applyBorder="1" applyAlignment="1">
      <alignment horizontal="center" vertical="center"/>
    </xf>
    <xf numFmtId="164" fontId="5" fillId="0" borderId="26" xfId="2" applyNumberFormat="1" applyFont="1" applyBorder="1" applyAlignment="1">
      <alignment horizontal="center" vertical="center"/>
    </xf>
    <xf numFmtId="164" fontId="5" fillId="0" borderId="25" xfId="2" applyNumberFormat="1" applyFont="1" applyBorder="1" applyAlignment="1">
      <alignment horizontal="center" vertical="center"/>
    </xf>
    <xf numFmtId="0" fontId="5" fillId="0" borderId="0" xfId="43" applyFont="1" applyBorder="1" applyAlignment="1">
      <alignment horizontal="center" vertical="center"/>
    </xf>
    <xf numFmtId="164" fontId="5" fillId="0" borderId="15" xfId="2" applyNumberFormat="1" applyFont="1" applyFill="1" applyBorder="1" applyAlignment="1">
      <alignment horizontal="center" vertical="center"/>
    </xf>
    <xf numFmtId="164" fontId="5" fillId="0" borderId="42" xfId="45" applyNumberFormat="1" applyFont="1" applyFill="1" applyBorder="1" applyAlignment="1">
      <alignment horizontal="center" vertical="center" wrapText="1"/>
    </xf>
    <xf numFmtId="0" fontId="5" fillId="0" borderId="14" xfId="43" applyFont="1" applyBorder="1"/>
    <xf numFmtId="164" fontId="13" fillId="3" borderId="42" xfId="45" applyNumberFormat="1" applyFont="1" applyFill="1" applyBorder="1" applyAlignment="1" applyProtection="1">
      <alignment horizontal="center" vertical="center" wrapText="1"/>
    </xf>
    <xf numFmtId="164" fontId="13" fillId="0" borderId="37" xfId="45" applyNumberFormat="1" applyFont="1" applyFill="1" applyBorder="1" applyAlignment="1" applyProtection="1">
      <alignment horizontal="center" vertical="center" wrapText="1"/>
    </xf>
    <xf numFmtId="0" fontId="5" fillId="0" borderId="24" xfId="43" applyFont="1" applyBorder="1"/>
    <xf numFmtId="164" fontId="18" fillId="0" borderId="25" xfId="50" applyNumberFormat="1" applyFont="1" applyBorder="1" applyAlignment="1">
      <alignment horizontal="center"/>
    </xf>
    <xf numFmtId="164" fontId="18" fillId="0" borderId="26" xfId="50" applyNumberFormat="1" applyFont="1" applyBorder="1" applyAlignment="1">
      <alignment horizontal="center"/>
    </xf>
    <xf numFmtId="164" fontId="18" fillId="0" borderId="40" xfId="50" applyNumberFormat="1" applyFont="1" applyBorder="1" applyAlignment="1">
      <alignment horizontal="center"/>
    </xf>
    <xf numFmtId="164" fontId="2" fillId="0" borderId="0" xfId="43" applyNumberFormat="1"/>
    <xf numFmtId="164" fontId="42" fillId="0" borderId="0" xfId="43" applyNumberFormat="1" applyFont="1"/>
    <xf numFmtId="0" fontId="5" fillId="0" borderId="9" xfId="45" applyFont="1" applyFill="1" applyBorder="1" applyAlignment="1">
      <alignment horizontal="left" vertical="center" wrapText="1"/>
    </xf>
    <xf numFmtId="164" fontId="5" fillId="0" borderId="44" xfId="45" applyNumberFormat="1" applyFont="1" applyBorder="1" applyAlignment="1">
      <alignment horizontal="center" vertical="center" wrapText="1"/>
    </xf>
    <xf numFmtId="2" fontId="13" fillId="3" borderId="14" xfId="9" applyNumberFormat="1" applyFont="1" applyFill="1" applyBorder="1" applyAlignment="1">
      <alignment vertical="center" wrapText="1"/>
    </xf>
    <xf numFmtId="0" fontId="13" fillId="0" borderId="14" xfId="48" applyFont="1" applyFill="1" applyBorder="1" applyAlignment="1">
      <alignment vertical="center" wrapText="1"/>
    </xf>
    <xf numFmtId="164" fontId="13" fillId="0" borderId="15" xfId="48" applyNumberFormat="1" applyFont="1" applyFill="1" applyBorder="1" applyAlignment="1">
      <alignment horizontal="center" vertical="center" wrapText="1"/>
    </xf>
    <xf numFmtId="164" fontId="13" fillId="0" borderId="23" xfId="7" applyNumberFormat="1" applyFont="1" applyFill="1" applyBorder="1" applyAlignment="1">
      <alignment horizontal="center" vertical="center"/>
    </xf>
    <xf numFmtId="164" fontId="13" fillId="0" borderId="14" xfId="11" applyNumberFormat="1" applyFont="1" applyFill="1" applyBorder="1" applyAlignment="1">
      <alignment horizontal="center" vertical="center" wrapText="1"/>
    </xf>
    <xf numFmtId="164" fontId="13" fillId="0" borderId="27" xfId="7" applyNumberFormat="1" applyFont="1" applyFill="1" applyBorder="1" applyAlignment="1">
      <alignment horizontal="center" vertical="center"/>
    </xf>
    <xf numFmtId="164" fontId="13" fillId="0" borderId="24" xfId="11" applyNumberFormat="1" applyFont="1" applyFill="1" applyBorder="1" applyAlignment="1">
      <alignment horizontal="center" vertical="center" wrapText="1"/>
    </xf>
    <xf numFmtId="2" fontId="13" fillId="0" borderId="0" xfId="9" applyNumberFormat="1" applyFont="1" applyFill="1" applyBorder="1" applyAlignment="1">
      <alignment vertical="center" wrapText="1"/>
    </xf>
    <xf numFmtId="164" fontId="7" fillId="0" borderId="0" xfId="43" applyNumberFormat="1" applyFont="1" applyFill="1" applyBorder="1" applyAlignment="1">
      <alignment horizontal="center" vertical="center"/>
    </xf>
    <xf numFmtId="164" fontId="45" fillId="0" borderId="0" xfId="47" applyNumberFormat="1" applyFont="1" applyFill="1" applyBorder="1" applyAlignment="1">
      <alignment horizontal="center" vertical="center"/>
    </xf>
    <xf numFmtId="164" fontId="7" fillId="0" borderId="0" xfId="2" applyNumberFormat="1" applyFont="1" applyFill="1" applyBorder="1" applyAlignment="1">
      <alignment horizontal="center" vertical="center"/>
    </xf>
    <xf numFmtId="164" fontId="46" fillId="0" borderId="0" xfId="45" applyNumberFormat="1" applyFont="1" applyFill="1" applyBorder="1" applyAlignment="1">
      <alignment horizontal="center" vertical="center" wrapText="1"/>
    </xf>
    <xf numFmtId="0" fontId="4" fillId="0" borderId="7" xfId="46" applyFont="1" applyFill="1" applyBorder="1" applyAlignment="1">
      <alignment horizontal="center" vertical="center" wrapText="1"/>
    </xf>
    <xf numFmtId="0" fontId="13" fillId="0" borderId="7" xfId="46" applyFont="1" applyFill="1" applyBorder="1" applyAlignment="1">
      <alignment horizontal="left" vertical="center" wrapText="1"/>
    </xf>
    <xf numFmtId="0" fontId="5" fillId="0" borderId="7" xfId="43" applyFont="1" applyFill="1" applyBorder="1" applyAlignment="1">
      <alignment horizontal="left" vertical="center" wrapText="1"/>
    </xf>
    <xf numFmtId="164" fontId="13" fillId="0" borderId="7" xfId="43" applyNumberFormat="1" applyFont="1" applyFill="1" applyBorder="1" applyAlignment="1" applyProtection="1">
      <alignment horizontal="center" vertical="center"/>
    </xf>
    <xf numFmtId="164" fontId="13" fillId="0" borderId="7" xfId="47" applyNumberFormat="1" applyFont="1" applyFill="1" applyBorder="1" applyAlignment="1" applyProtection="1">
      <alignment horizontal="center" vertical="center"/>
    </xf>
    <xf numFmtId="164" fontId="13" fillId="0" borderId="7" xfId="2" applyNumberFormat="1" applyFont="1" applyFill="1" applyBorder="1" applyAlignment="1" applyProtection="1">
      <alignment horizontal="center" vertical="center"/>
    </xf>
    <xf numFmtId="164" fontId="13" fillId="0" borderId="7" xfId="45" applyNumberFormat="1" applyFont="1" applyFill="1" applyBorder="1" applyAlignment="1" applyProtection="1">
      <alignment horizontal="center" vertical="center" wrapText="1"/>
    </xf>
    <xf numFmtId="0" fontId="13" fillId="0" borderId="0" xfId="46" applyFont="1" applyFill="1" applyBorder="1" applyAlignment="1">
      <alignment vertical="center" wrapText="1"/>
    </xf>
    <xf numFmtId="164" fontId="13" fillId="0" borderId="0" xfId="43" applyNumberFormat="1" applyFont="1" applyFill="1" applyBorder="1" applyAlignment="1" applyProtection="1">
      <alignment horizontal="center" vertical="center"/>
    </xf>
    <xf numFmtId="164" fontId="13" fillId="0" borderId="0" xfId="47" applyNumberFormat="1" applyFont="1" applyFill="1" applyBorder="1" applyAlignment="1" applyProtection="1">
      <alignment horizontal="center" vertical="center"/>
    </xf>
    <xf numFmtId="164" fontId="13" fillId="0" borderId="0" xfId="2" applyNumberFormat="1" applyFont="1" applyFill="1" applyBorder="1" applyAlignment="1" applyProtection="1">
      <alignment horizontal="center" vertical="center"/>
    </xf>
    <xf numFmtId="164" fontId="2" fillId="0" borderId="0" xfId="45" applyNumberFormat="1" applyBorder="1" applyAlignment="1">
      <alignment wrapText="1"/>
    </xf>
    <xf numFmtId="164" fontId="7" fillId="2" borderId="7" xfId="43" applyNumberFormat="1" applyFont="1" applyFill="1" applyBorder="1" applyAlignment="1">
      <alignment horizontal="center" vertical="center"/>
    </xf>
    <xf numFmtId="0" fontId="21" fillId="0" borderId="0" xfId="43" applyFont="1" applyAlignment="1">
      <alignment horizontal="center" vertical="center"/>
    </xf>
    <xf numFmtId="0" fontId="2" fillId="0" borderId="0" xfId="43" applyAlignment="1">
      <alignment vertical="center"/>
    </xf>
    <xf numFmtId="165" fontId="2" fillId="0" borderId="0" xfId="43" applyNumberFormat="1"/>
    <xf numFmtId="1" fontId="2" fillId="0" borderId="0" xfId="43" applyNumberFormat="1"/>
    <xf numFmtId="165" fontId="2" fillId="0" borderId="0" xfId="43" applyNumberFormat="1" applyBorder="1"/>
    <xf numFmtId="2" fontId="2" fillId="0" borderId="0" xfId="1" applyNumberFormat="1" applyFont="1"/>
    <xf numFmtId="2" fontId="42" fillId="0" borderId="0" xfId="1" applyNumberFormat="1" applyFont="1"/>
    <xf numFmtId="164" fontId="42" fillId="0" borderId="0" xfId="1" applyNumberFormat="1" applyFont="1"/>
    <xf numFmtId="1" fontId="2" fillId="0" borderId="0" xfId="43" applyNumberFormat="1" applyBorder="1"/>
    <xf numFmtId="10" fontId="5" fillId="0" borderId="0" xfId="1" applyNumberFormat="1" applyFont="1" applyAlignment="1"/>
    <xf numFmtId="165" fontId="5" fillId="0" borderId="0" xfId="1" applyNumberFormat="1" applyFont="1" applyAlignment="1"/>
    <xf numFmtId="0" fontId="42" fillId="0" borderId="0" xfId="43" applyFont="1"/>
    <xf numFmtId="3" fontId="13" fillId="3" borderId="42" xfId="5" quotePrefix="1" applyNumberFormat="1" applyFont="1" applyFill="1" applyBorder="1" applyAlignment="1">
      <alignment horizontal="center" vertical="center" wrapText="1"/>
    </xf>
    <xf numFmtId="164" fontId="13" fillId="3" borderId="39" xfId="9" quotePrefix="1" applyNumberFormat="1" applyFont="1" applyFill="1" applyBorder="1" applyAlignment="1">
      <alignment horizontal="center" vertical="center" wrapText="1"/>
    </xf>
    <xf numFmtId="164" fontId="13" fillId="0" borderId="15" xfId="43" applyNumberFormat="1" applyFont="1" applyFill="1" applyBorder="1" applyAlignment="1" applyProtection="1">
      <alignment horizontal="center" vertical="center"/>
    </xf>
    <xf numFmtId="164" fontId="13" fillId="0" borderId="23" xfId="2" applyNumberFormat="1" applyFont="1" applyFill="1" applyBorder="1" applyAlignment="1" applyProtection="1">
      <alignment horizontal="center" vertical="center"/>
    </xf>
    <xf numFmtId="164" fontId="13" fillId="0" borderId="43" xfId="45" applyNumberFormat="1" applyFont="1" applyFill="1" applyBorder="1" applyAlignment="1" applyProtection="1">
      <alignment horizontal="center" vertical="center" wrapText="1"/>
    </xf>
    <xf numFmtId="164" fontId="13" fillId="0" borderId="36" xfId="45" applyNumberFormat="1" applyFont="1" applyFill="1" applyBorder="1" applyAlignment="1" applyProtection="1">
      <alignment horizontal="center" vertical="center" wrapText="1"/>
    </xf>
    <xf numFmtId="0" fontId="9" fillId="2" borderId="4" xfId="46" applyFont="1" applyFill="1" applyBorder="1" applyAlignment="1">
      <alignment horizontal="center" vertical="center" wrapText="1"/>
    </xf>
    <xf numFmtId="0" fontId="9" fillId="2" borderId="2" xfId="46" applyFont="1" applyFill="1" applyBorder="1" applyAlignment="1">
      <alignment horizontal="center" vertical="center" wrapText="1"/>
    </xf>
    <xf numFmtId="0" fontId="9" fillId="2" borderId="5" xfId="46" applyFont="1" applyFill="1" applyBorder="1" applyAlignment="1">
      <alignment horizontal="center" vertical="center" wrapText="1"/>
    </xf>
    <xf numFmtId="0" fontId="7" fillId="2" borderId="4" xfId="46" applyFont="1" applyFill="1" applyBorder="1" applyAlignment="1">
      <alignment horizontal="center" vertical="center" wrapText="1"/>
    </xf>
    <xf numFmtId="0" fontId="7" fillId="2" borderId="2" xfId="46" applyFont="1" applyFill="1" applyBorder="1" applyAlignment="1">
      <alignment horizontal="center" vertical="center" wrapText="1"/>
    </xf>
    <xf numFmtId="0" fontId="7" fillId="2" borderId="5" xfId="46" applyFont="1" applyFill="1" applyBorder="1" applyAlignment="1">
      <alignment horizontal="center" vertical="center" wrapText="1"/>
    </xf>
    <xf numFmtId="164" fontId="5" fillId="0" borderId="23" xfId="2" applyNumberFormat="1" applyFont="1" applyBorder="1" applyAlignment="1">
      <alignment horizontal="center" vertical="center"/>
    </xf>
    <xf numFmtId="164" fontId="5" fillId="0" borderId="43" xfId="45" applyNumberFormat="1" applyFont="1" applyBorder="1" applyAlignment="1">
      <alignment horizontal="center" vertical="center" wrapText="1"/>
    </xf>
    <xf numFmtId="164" fontId="5" fillId="0" borderId="44" xfId="45" applyNumberFormat="1" applyFont="1" applyBorder="1" applyAlignment="1">
      <alignment horizontal="center" vertical="center" wrapText="1"/>
    </xf>
    <xf numFmtId="164" fontId="5" fillId="0" borderId="36" xfId="45" applyNumberFormat="1" applyFont="1" applyBorder="1" applyAlignment="1">
      <alignment horizontal="center" vertical="center" wrapText="1"/>
    </xf>
    <xf numFmtId="164" fontId="5" fillId="0" borderId="19" xfId="47" applyNumberFormat="1" applyFont="1" applyBorder="1" applyAlignment="1">
      <alignment horizontal="center" vertical="center"/>
    </xf>
    <xf numFmtId="0" fontId="2" fillId="0" borderId="22" xfId="45" applyBorder="1" applyAlignment="1">
      <alignment horizontal="center" vertical="center"/>
    </xf>
    <xf numFmtId="164" fontId="5" fillId="0" borderId="19" xfId="43" applyNumberFormat="1" applyFont="1" applyBorder="1" applyAlignment="1">
      <alignment horizontal="center" vertical="center"/>
    </xf>
    <xf numFmtId="164" fontId="5" fillId="0" borderId="21" xfId="2" applyNumberFormat="1" applyFont="1" applyBorder="1" applyAlignment="1">
      <alignment horizontal="center" vertical="center"/>
    </xf>
    <xf numFmtId="0" fontId="2" fillId="0" borderId="18" xfId="45" applyBorder="1" applyAlignment="1">
      <alignment horizontal="center" vertical="center"/>
    </xf>
    <xf numFmtId="164" fontId="5" fillId="0" borderId="43" xfId="2" applyNumberFormat="1" applyFont="1" applyBorder="1" applyAlignment="1">
      <alignment horizontal="center" vertical="center"/>
    </xf>
    <xf numFmtId="0" fontId="2" fillId="0" borderId="36" xfId="45" applyBorder="1" applyAlignment="1">
      <alignment horizontal="center" vertical="center"/>
    </xf>
    <xf numFmtId="164" fontId="5" fillId="0" borderId="10" xfId="43" applyNumberFormat="1" applyFont="1" applyBorder="1" applyAlignment="1">
      <alignment horizontal="center" vertical="center"/>
    </xf>
    <xf numFmtId="164" fontId="5" fillId="0" borderId="15" xfId="43" applyNumberFormat="1" applyFont="1" applyBorder="1" applyAlignment="1">
      <alignment horizontal="center" vertical="center"/>
    </xf>
    <xf numFmtId="164" fontId="5" fillId="0" borderId="29" xfId="2" applyNumberFormat="1" applyFont="1" applyBorder="1" applyAlignment="1">
      <alignment horizontal="center" vertical="center"/>
    </xf>
    <xf numFmtId="164" fontId="5" fillId="0" borderId="1" xfId="45" applyNumberFormat="1" applyFont="1" applyBorder="1" applyAlignment="1">
      <alignment horizontal="center" vertical="center" wrapText="1"/>
    </xf>
    <xf numFmtId="164" fontId="5" fillId="0" borderId="15" xfId="47" applyNumberFormat="1" applyFont="1" applyBorder="1" applyAlignment="1">
      <alignment horizontal="center" vertical="center"/>
    </xf>
    <xf numFmtId="0" fontId="4" fillId="0" borderId="6" xfId="46" applyFont="1" applyFill="1" applyBorder="1" applyAlignment="1">
      <alignment horizontal="center" vertical="center" wrapText="1"/>
    </xf>
    <xf numFmtId="0" fontId="4" fillId="0" borderId="14" xfId="46" applyFont="1" applyFill="1" applyBorder="1" applyAlignment="1">
      <alignment horizontal="center" vertical="center" wrapText="1"/>
    </xf>
    <xf numFmtId="0" fontId="4" fillId="0" borderId="24" xfId="46" applyFont="1" applyFill="1" applyBorder="1" applyAlignment="1">
      <alignment horizontal="center" vertical="center" wrapText="1"/>
    </xf>
    <xf numFmtId="164" fontId="5" fillId="0" borderId="10" xfId="47" applyNumberFormat="1" applyFont="1" applyBorder="1" applyAlignment="1">
      <alignment horizontal="center" vertical="center"/>
    </xf>
    <xf numFmtId="164" fontId="13" fillId="0" borderId="15" xfId="47" applyNumberFormat="1" applyFont="1" applyFill="1" applyBorder="1" applyAlignment="1" applyProtection="1">
      <alignment horizontal="center" vertical="center"/>
    </xf>
    <xf numFmtId="164" fontId="5" fillId="0" borderId="15" xfId="2" applyNumberFormat="1" applyFont="1" applyFill="1" applyBorder="1" applyAlignment="1">
      <alignment horizontal="center" vertical="center"/>
    </xf>
    <xf numFmtId="164" fontId="5" fillId="0" borderId="42" xfId="45" applyNumberFormat="1" applyFont="1" applyFill="1" applyBorder="1" applyAlignment="1">
      <alignment horizontal="center" vertical="center" wrapText="1"/>
    </xf>
    <xf numFmtId="164" fontId="5" fillId="0" borderId="37" xfId="45" applyNumberFormat="1" applyFont="1" applyFill="1" applyBorder="1" applyAlignment="1">
      <alignment horizontal="center" vertical="center" wrapText="1"/>
    </xf>
    <xf numFmtId="164" fontId="5" fillId="0" borderId="38" xfId="45" applyNumberFormat="1" applyFont="1" applyFill="1" applyBorder="1" applyAlignment="1">
      <alignment horizontal="center" vertical="center" wrapText="1"/>
    </xf>
    <xf numFmtId="164" fontId="13" fillId="0" borderId="16" xfId="2" applyNumberFormat="1" applyFont="1" applyFill="1" applyBorder="1" applyAlignment="1" applyProtection="1">
      <alignment horizontal="center" vertical="center"/>
    </xf>
    <xf numFmtId="164" fontId="13" fillId="0" borderId="15" xfId="2" applyNumberFormat="1" applyFont="1" applyFill="1" applyBorder="1" applyAlignment="1" applyProtection="1">
      <alignment horizontal="center" vertical="center"/>
    </xf>
    <xf numFmtId="164" fontId="13" fillId="0" borderId="42" xfId="45" applyNumberFormat="1" applyFont="1" applyFill="1" applyBorder="1" applyAlignment="1" applyProtection="1">
      <alignment horizontal="center" vertical="center" wrapText="1"/>
    </xf>
    <xf numFmtId="164" fontId="13" fillId="0" borderId="38" xfId="45" applyNumberFormat="1" applyFont="1" applyFill="1" applyBorder="1" applyAlignment="1" applyProtection="1">
      <alignment horizontal="center" vertical="center" wrapText="1"/>
    </xf>
    <xf numFmtId="164" fontId="5" fillId="0" borderId="10" xfId="43" applyNumberFormat="1" applyFont="1" applyFill="1" applyBorder="1" applyAlignment="1">
      <alignment horizontal="center" vertical="center"/>
    </xf>
    <xf numFmtId="164" fontId="5" fillId="0" borderId="15" xfId="43" applyNumberFormat="1" applyFont="1" applyFill="1" applyBorder="1" applyAlignment="1">
      <alignment horizontal="center" vertical="center"/>
    </xf>
    <xf numFmtId="164" fontId="5" fillId="0" borderId="11" xfId="2" applyNumberFormat="1" applyFont="1" applyFill="1" applyBorder="1" applyAlignment="1">
      <alignment horizontal="center" vertical="center"/>
    </xf>
    <xf numFmtId="164" fontId="5" fillId="0" borderId="16" xfId="2" applyNumberFormat="1" applyFont="1" applyFill="1" applyBorder="1" applyAlignment="1">
      <alignment horizontal="center" vertical="center"/>
    </xf>
    <xf numFmtId="164" fontId="5" fillId="0" borderId="10" xfId="2" applyNumberFormat="1" applyFont="1" applyFill="1" applyBorder="1" applyAlignment="1">
      <alignment horizontal="center" vertical="center"/>
    </xf>
    <xf numFmtId="164" fontId="5" fillId="3" borderId="34" xfId="45" applyNumberFormat="1" applyFont="1" applyFill="1" applyBorder="1" applyAlignment="1">
      <alignment horizontal="center" vertical="center" wrapText="1"/>
    </xf>
    <xf numFmtId="164" fontId="5" fillId="3" borderId="37" xfId="45" applyNumberFormat="1" applyFont="1" applyFill="1" applyBorder="1" applyAlignment="1">
      <alignment horizontal="center" vertical="center" wrapText="1"/>
    </xf>
    <xf numFmtId="164" fontId="5" fillId="3" borderId="38" xfId="45" applyNumberFormat="1" applyFont="1" applyFill="1" applyBorder="1" applyAlignment="1">
      <alignment horizontal="center" vertical="center" wrapText="1"/>
    </xf>
    <xf numFmtId="164" fontId="5" fillId="0" borderId="15" xfId="47" applyNumberFormat="1" applyFont="1" applyFill="1" applyBorder="1" applyAlignment="1">
      <alignment horizontal="center" vertical="center"/>
    </xf>
    <xf numFmtId="164" fontId="5" fillId="0" borderId="28" xfId="43" applyNumberFormat="1" applyFont="1" applyBorder="1" applyAlignment="1">
      <alignment horizontal="center" vertical="center"/>
    </xf>
    <xf numFmtId="164" fontId="5" fillId="0" borderId="31" xfId="43" applyNumberFormat="1" applyFont="1" applyBorder="1" applyAlignment="1">
      <alignment horizontal="center" vertical="center"/>
    </xf>
    <xf numFmtId="164" fontId="5" fillId="0" borderId="12" xfId="2" applyNumberFormat="1" applyFont="1" applyBorder="1" applyAlignment="1">
      <alignment horizontal="center" vertical="center"/>
    </xf>
    <xf numFmtId="164" fontId="5" fillId="0" borderId="32" xfId="2" applyNumberFormat="1" applyFont="1" applyBorder="1" applyAlignment="1">
      <alignment horizontal="center" vertical="center"/>
    </xf>
    <xf numFmtId="0" fontId="2" fillId="0" borderId="17" xfId="45" applyBorder="1" applyAlignment="1">
      <alignment horizontal="center" vertical="center"/>
    </xf>
    <xf numFmtId="164" fontId="5" fillId="0" borderId="28" xfId="2" applyNumberFormat="1" applyFont="1" applyBorder="1" applyAlignment="1">
      <alignment horizontal="center" vertical="center"/>
    </xf>
    <xf numFmtId="164" fontId="5" fillId="0" borderId="31" xfId="2" applyNumberFormat="1" applyFont="1" applyBorder="1" applyAlignment="1">
      <alignment horizontal="center" vertical="center"/>
    </xf>
    <xf numFmtId="0" fontId="5" fillId="0" borderId="22" xfId="45" applyFont="1" applyBorder="1" applyAlignment="1">
      <alignment horizontal="center" vertical="center"/>
    </xf>
    <xf numFmtId="164" fontId="5" fillId="0" borderId="34" xfId="45" applyNumberFormat="1" applyFont="1" applyBorder="1" applyAlignment="1">
      <alignment horizontal="center" vertical="center" wrapText="1"/>
    </xf>
    <xf numFmtId="164" fontId="5" fillId="0" borderId="37" xfId="45" applyNumberFormat="1" applyFont="1" applyBorder="1" applyAlignment="1">
      <alignment horizontal="center" vertical="center" wrapText="1"/>
    </xf>
    <xf numFmtId="164" fontId="5" fillId="0" borderId="38" xfId="45" applyNumberFormat="1" applyFont="1" applyBorder="1" applyAlignment="1">
      <alignment horizontal="center" vertical="center" wrapText="1"/>
    </xf>
    <xf numFmtId="164" fontId="5" fillId="0" borderId="10" xfId="47" applyNumberFormat="1" applyFont="1" applyFill="1" applyBorder="1" applyAlignment="1">
      <alignment horizontal="center" vertical="center"/>
    </xf>
    <xf numFmtId="0" fontId="4" fillId="0" borderId="1" xfId="46" applyFont="1" applyFill="1" applyBorder="1" applyAlignment="1">
      <alignment horizontal="center" vertical="center" wrapText="1"/>
    </xf>
    <xf numFmtId="0" fontId="4" fillId="0" borderId="44" xfId="46" applyFont="1" applyFill="1" applyBorder="1" applyAlignment="1">
      <alignment horizontal="center" vertical="center" wrapText="1"/>
    </xf>
    <xf numFmtId="0" fontId="4" fillId="0" borderId="46" xfId="46" applyFont="1" applyFill="1" applyBorder="1" applyAlignment="1">
      <alignment horizontal="center" vertical="center" wrapText="1"/>
    </xf>
    <xf numFmtId="164" fontId="5" fillId="0" borderId="28" xfId="47" applyNumberFormat="1" applyFont="1" applyBorder="1" applyAlignment="1">
      <alignment horizontal="center" vertical="center"/>
    </xf>
    <xf numFmtId="164" fontId="5" fillId="0" borderId="31" xfId="47" applyNumberFormat="1" applyFont="1" applyBorder="1" applyAlignment="1">
      <alignment horizontal="center" vertical="center"/>
    </xf>
    <xf numFmtId="0" fontId="5" fillId="0" borderId="43" xfId="43" applyFont="1" applyFill="1" applyBorder="1" applyAlignment="1">
      <alignment vertical="center" wrapText="1"/>
    </xf>
    <xf numFmtId="0" fontId="5" fillId="0" borderId="36" xfId="43" applyFont="1" applyFill="1" applyBorder="1" applyAlignment="1">
      <alignment vertical="center" wrapText="1"/>
    </xf>
    <xf numFmtId="164" fontId="5" fillId="0" borderId="28" xfId="45" applyNumberFormat="1" applyFont="1" applyFill="1" applyBorder="1" applyAlignment="1">
      <alignment horizontal="center" vertical="center" wrapText="1"/>
    </xf>
    <xf numFmtId="164" fontId="5" fillId="0" borderId="22" xfId="45" applyNumberFormat="1" applyFont="1" applyFill="1" applyBorder="1" applyAlignment="1">
      <alignment horizontal="center" vertical="center" wrapText="1"/>
    </xf>
    <xf numFmtId="164" fontId="5" fillId="0" borderId="34" xfId="45" applyNumberFormat="1" applyFont="1" applyFill="1" applyBorder="1" applyAlignment="1">
      <alignment horizontal="center" vertical="center" wrapText="1"/>
    </xf>
    <xf numFmtId="164" fontId="5" fillId="0" borderId="16" xfId="43" applyNumberFormat="1" applyFont="1" applyFill="1" applyBorder="1" applyAlignment="1">
      <alignment horizontal="center" vertical="center"/>
    </xf>
    <xf numFmtId="164" fontId="5" fillId="0" borderId="19" xfId="45" applyNumberFormat="1" applyFont="1" applyFill="1" applyBorder="1" applyAlignment="1">
      <alignment horizontal="center" vertical="center" wrapText="1"/>
    </xf>
    <xf numFmtId="164" fontId="5" fillId="3" borderId="42" xfId="45" applyNumberFormat="1" applyFont="1" applyFill="1" applyBorder="1" applyAlignment="1">
      <alignment horizontal="center" vertical="center" wrapText="1"/>
    </xf>
    <xf numFmtId="164" fontId="2" fillId="3" borderId="37" xfId="45" applyNumberFormat="1" applyFont="1" applyFill="1" applyBorder="1" applyAlignment="1">
      <alignment horizontal="center" vertical="center" wrapText="1"/>
    </xf>
    <xf numFmtId="0" fontId="2" fillId="0" borderId="14" xfId="2" applyBorder="1" applyAlignment="1">
      <alignment horizontal="center" vertical="center" wrapText="1"/>
    </xf>
    <xf numFmtId="0" fontId="2" fillId="0" borderId="24" xfId="2" applyBorder="1" applyAlignment="1">
      <alignment horizontal="center" vertical="center" wrapText="1"/>
    </xf>
    <xf numFmtId="164" fontId="5" fillId="3" borderId="19" xfId="45" applyNumberFormat="1" applyFont="1" applyFill="1" applyBorder="1" applyAlignment="1">
      <alignment horizontal="center" vertical="center" wrapText="1"/>
    </xf>
    <xf numFmtId="164" fontId="2" fillId="3" borderId="31" xfId="45" applyNumberFormat="1" applyFont="1" applyFill="1" applyBorder="1" applyAlignment="1">
      <alignment horizontal="center" vertical="center" wrapText="1"/>
    </xf>
    <xf numFmtId="164" fontId="5" fillId="0" borderId="19" xfId="47" applyNumberFormat="1" applyFont="1" applyFill="1" applyBorder="1" applyAlignment="1">
      <alignment horizontal="center" vertical="center"/>
    </xf>
    <xf numFmtId="164" fontId="5" fillId="0" borderId="22" xfId="47" applyNumberFormat="1" applyFont="1" applyFill="1" applyBorder="1" applyAlignment="1">
      <alignment horizontal="center" vertical="center"/>
    </xf>
    <xf numFmtId="164" fontId="5" fillId="0" borderId="19" xfId="43" applyNumberFormat="1" applyFont="1" applyFill="1" applyBorder="1" applyAlignment="1">
      <alignment horizontal="center" vertical="center"/>
    </xf>
    <xf numFmtId="164" fontId="5" fillId="0" borderId="22" xfId="43" applyNumberFormat="1" applyFont="1" applyFill="1" applyBorder="1" applyAlignment="1">
      <alignment horizontal="center" vertical="center"/>
    </xf>
    <xf numFmtId="164" fontId="5" fillId="0" borderId="20" xfId="2" applyNumberFormat="1" applyFont="1" applyFill="1" applyBorder="1" applyAlignment="1">
      <alignment horizontal="center" vertical="center"/>
    </xf>
    <xf numFmtId="164" fontId="5" fillId="0" borderId="17" xfId="2" applyNumberFormat="1" applyFont="1" applyFill="1" applyBorder="1" applyAlignment="1">
      <alignment horizontal="center" vertical="center"/>
    </xf>
    <xf numFmtId="164" fontId="5" fillId="0" borderId="31" xfId="47" applyNumberFormat="1" applyFont="1" applyFill="1" applyBorder="1" applyAlignment="1">
      <alignment horizontal="center" vertical="center"/>
    </xf>
    <xf numFmtId="164" fontId="5" fillId="0" borderId="31" xfId="43" applyNumberFormat="1" applyFont="1" applyFill="1" applyBorder="1" applyAlignment="1">
      <alignment horizontal="center" vertical="center"/>
    </xf>
    <xf numFmtId="164" fontId="5" fillId="0" borderId="32" xfId="2" applyNumberFormat="1" applyFont="1" applyFill="1" applyBorder="1" applyAlignment="1">
      <alignment horizontal="center" vertical="center"/>
    </xf>
    <xf numFmtId="164" fontId="5" fillId="0" borderId="31" xfId="45" applyNumberFormat="1" applyFont="1" applyFill="1" applyBorder="1" applyAlignment="1">
      <alignment horizontal="center" vertical="center" wrapText="1"/>
    </xf>
    <xf numFmtId="164" fontId="5" fillId="3" borderId="15" xfId="45" applyNumberFormat="1" applyFont="1" applyFill="1" applyBorder="1" applyAlignment="1">
      <alignment horizontal="center" vertical="center" wrapText="1"/>
    </xf>
    <xf numFmtId="164" fontId="5" fillId="0" borderId="21" xfId="45" applyNumberFormat="1" applyFont="1" applyFill="1" applyBorder="1" applyAlignment="1">
      <alignment horizontal="center" vertical="center" wrapText="1"/>
    </xf>
    <xf numFmtId="164" fontId="5" fillId="0" borderId="18" xfId="45" applyNumberFormat="1" applyFont="1" applyFill="1" applyBorder="1" applyAlignment="1">
      <alignment horizontal="center" vertical="center" wrapText="1"/>
    </xf>
    <xf numFmtId="164" fontId="5" fillId="0" borderId="10" xfId="45" applyNumberFormat="1" applyFont="1" applyFill="1" applyBorder="1" applyAlignment="1">
      <alignment horizontal="center" vertical="center" wrapText="1"/>
    </xf>
    <xf numFmtId="164" fontId="5" fillId="0" borderId="15" xfId="45" applyNumberFormat="1" applyFont="1" applyFill="1" applyBorder="1" applyAlignment="1">
      <alignment horizontal="center" vertical="center" wrapText="1"/>
    </xf>
    <xf numFmtId="164" fontId="5" fillId="0" borderId="29" xfId="45" applyNumberFormat="1" applyFont="1" applyFill="1" applyBorder="1" applyAlignment="1">
      <alignment horizontal="center" vertical="center" wrapText="1"/>
    </xf>
    <xf numFmtId="164" fontId="5" fillId="0" borderId="23" xfId="45" applyNumberFormat="1" applyFont="1" applyFill="1" applyBorder="1" applyAlignment="1">
      <alignment horizontal="center" vertical="center" wrapText="1"/>
    </xf>
    <xf numFmtId="164" fontId="5" fillId="0" borderId="19" xfId="45" applyNumberFormat="1" applyFont="1" applyBorder="1" applyAlignment="1">
      <alignment horizontal="center" vertical="center" wrapText="1"/>
    </xf>
    <xf numFmtId="164" fontId="2" fillId="0" borderId="31" xfId="45" applyNumberFormat="1" applyFont="1" applyBorder="1" applyAlignment="1">
      <alignment horizontal="center" vertical="center" wrapText="1"/>
    </xf>
    <xf numFmtId="164" fontId="2" fillId="0" borderId="22" xfId="45" applyNumberFormat="1" applyFont="1" applyBorder="1" applyAlignment="1">
      <alignment horizontal="center" vertical="center" wrapText="1"/>
    </xf>
    <xf numFmtId="164" fontId="5" fillId="0" borderId="42" xfId="45" applyNumberFormat="1" applyFont="1" applyBorder="1" applyAlignment="1">
      <alignment horizontal="center" vertical="center" wrapText="1"/>
    </xf>
    <xf numFmtId="164" fontId="2" fillId="0" borderId="37" xfId="45" applyNumberFormat="1" applyFont="1" applyBorder="1" applyAlignment="1">
      <alignment horizontal="center" vertical="center" wrapText="1"/>
    </xf>
    <xf numFmtId="164" fontId="2" fillId="0" borderId="38" xfId="45" applyNumberFormat="1" applyFont="1" applyBorder="1" applyAlignment="1">
      <alignment horizontal="center" vertical="center" wrapText="1"/>
    </xf>
    <xf numFmtId="3" fontId="13" fillId="0" borderId="19" xfId="2" applyNumberFormat="1" applyFont="1" applyFill="1" applyBorder="1" applyAlignment="1" applyProtection="1">
      <alignment horizontal="center" vertical="center"/>
    </xf>
    <xf numFmtId="3" fontId="13" fillId="0" borderId="31" xfId="2" applyNumberFormat="1" applyFont="1" applyFill="1" applyBorder="1" applyAlignment="1" applyProtection="1">
      <alignment horizontal="center" vertical="center"/>
    </xf>
    <xf numFmtId="3" fontId="13" fillId="0" borderId="22" xfId="2" applyNumberFormat="1" applyFont="1" applyFill="1" applyBorder="1" applyAlignment="1" applyProtection="1">
      <alignment horizontal="center" vertical="center"/>
    </xf>
    <xf numFmtId="164" fontId="13" fillId="3" borderId="42" xfId="45" applyNumberFormat="1" applyFont="1" applyFill="1" applyBorder="1" applyAlignment="1" applyProtection="1">
      <alignment horizontal="center" vertical="center" wrapText="1"/>
    </xf>
    <xf numFmtId="164" fontId="13" fillId="3" borderId="37" xfId="45" applyNumberFormat="1" applyFont="1" applyFill="1" applyBorder="1" applyAlignment="1" applyProtection="1">
      <alignment horizontal="center" vertical="center" wrapText="1"/>
    </xf>
    <xf numFmtId="164" fontId="13" fillId="3" borderId="38" xfId="45" applyNumberFormat="1" applyFont="1" applyFill="1" applyBorder="1" applyAlignment="1" applyProtection="1">
      <alignment horizontal="center" vertical="center" wrapText="1"/>
    </xf>
    <xf numFmtId="164" fontId="5" fillId="0" borderId="16" xfId="2" applyNumberFormat="1" applyFont="1" applyBorder="1" applyAlignment="1">
      <alignment horizontal="center" vertical="center"/>
    </xf>
    <xf numFmtId="164" fontId="2" fillId="0" borderId="16" xfId="2" applyNumberFormat="1" applyFont="1" applyBorder="1" applyAlignment="1">
      <alignment horizontal="center" vertical="center"/>
    </xf>
    <xf numFmtId="164" fontId="5" fillId="0" borderId="31" xfId="45" applyNumberFormat="1" applyFont="1" applyBorder="1" applyAlignment="1">
      <alignment horizontal="center" vertical="center" wrapText="1"/>
    </xf>
    <xf numFmtId="164" fontId="5" fillId="0" borderId="21" xfId="45" applyNumberFormat="1" applyFont="1" applyBorder="1" applyAlignment="1">
      <alignment horizontal="center" vertical="center" wrapText="1"/>
    </xf>
    <xf numFmtId="164" fontId="5" fillId="0" borderId="33" xfId="45" applyNumberFormat="1" applyFont="1" applyBorder="1" applyAlignment="1">
      <alignment horizontal="center" vertical="center" wrapText="1"/>
    </xf>
    <xf numFmtId="164" fontId="5" fillId="0" borderId="18" xfId="45" applyNumberFormat="1" applyFont="1" applyBorder="1" applyAlignment="1">
      <alignment horizontal="center" vertical="center" wrapText="1"/>
    </xf>
    <xf numFmtId="3" fontId="13" fillId="0" borderId="47" xfId="2" applyNumberFormat="1" applyFont="1" applyFill="1" applyBorder="1" applyAlignment="1" applyProtection="1">
      <alignment horizontal="center" vertical="center"/>
    </xf>
    <xf numFmtId="3" fontId="13" fillId="0" borderId="0" xfId="2" applyNumberFormat="1" applyFont="1" applyFill="1" applyBorder="1" applyAlignment="1" applyProtection="1">
      <alignment horizontal="center" vertical="center"/>
    </xf>
    <xf numFmtId="3" fontId="13" fillId="0" borderId="57" xfId="2" applyNumberFormat="1" applyFont="1" applyFill="1" applyBorder="1" applyAlignment="1" applyProtection="1">
      <alignment horizontal="center" vertical="center"/>
    </xf>
    <xf numFmtId="164" fontId="2" fillId="0" borderId="15" xfId="2" applyNumberFormat="1" applyBorder="1" applyAlignment="1">
      <alignment horizontal="center" vertical="center"/>
    </xf>
    <xf numFmtId="164" fontId="5" fillId="0" borderId="15" xfId="2" applyNumberFormat="1" applyFont="1" applyBorder="1" applyAlignment="1">
      <alignment horizontal="center" vertical="center"/>
    </xf>
    <xf numFmtId="0" fontId="13" fillId="0" borderId="43" xfId="9" applyFont="1" applyFill="1" applyBorder="1" applyAlignment="1">
      <alignment horizontal="left" vertical="center" wrapText="1"/>
    </xf>
    <xf numFmtId="0" fontId="13" fillId="0" borderId="36" xfId="9" applyFont="1" applyFill="1" applyBorder="1" applyAlignment="1">
      <alignment horizontal="left" vertical="center" wrapText="1"/>
    </xf>
    <xf numFmtId="0" fontId="5" fillId="0" borderId="43" xfId="9" applyFont="1" applyFill="1" applyBorder="1" applyAlignment="1">
      <alignment vertical="center" wrapText="1"/>
    </xf>
    <xf numFmtId="0" fontId="5" fillId="0" borderId="44" xfId="9" applyFont="1" applyFill="1" applyBorder="1" applyAlignment="1">
      <alignment vertical="center" wrapText="1"/>
    </xf>
    <xf numFmtId="164" fontId="5" fillId="0" borderId="39" xfId="2" applyNumberFormat="1" applyFont="1" applyBorder="1" applyAlignment="1">
      <alignment horizontal="center" vertical="center"/>
    </xf>
    <xf numFmtId="0" fontId="4" fillId="0" borderId="36" xfId="46" applyFont="1" applyFill="1" applyBorder="1" applyAlignment="1">
      <alignment horizontal="center" vertical="center" wrapText="1"/>
    </xf>
    <xf numFmtId="164" fontId="5" fillId="3" borderId="10" xfId="47" applyNumberFormat="1" applyFont="1" applyFill="1" applyBorder="1" applyAlignment="1">
      <alignment horizontal="center" vertical="center"/>
    </xf>
    <xf numFmtId="164" fontId="5" fillId="3" borderId="15" xfId="47" applyNumberFormat="1" applyFont="1" applyFill="1" applyBorder="1" applyAlignment="1">
      <alignment horizontal="center" vertical="center"/>
    </xf>
    <xf numFmtId="164" fontId="5" fillId="0" borderId="41" xfId="2" applyNumberFormat="1" applyFont="1" applyBorder="1" applyAlignment="1">
      <alignment horizontal="center" vertical="center"/>
    </xf>
    <xf numFmtId="164" fontId="2" fillId="0" borderId="19" xfId="47" applyNumberFormat="1" applyFont="1" applyBorder="1" applyAlignment="1">
      <alignment horizontal="center" vertical="center"/>
    </xf>
    <xf numFmtId="164" fontId="2" fillId="0" borderId="22" xfId="47" applyNumberFormat="1" applyFont="1" applyBorder="1" applyAlignment="1">
      <alignment horizontal="center" vertical="center"/>
    </xf>
    <xf numFmtId="164" fontId="2" fillId="0" borderId="19" xfId="43" applyNumberFormat="1" applyFont="1" applyBorder="1" applyAlignment="1">
      <alignment horizontal="center" vertical="center"/>
    </xf>
    <xf numFmtId="164" fontId="2" fillId="0" borderId="22" xfId="43" applyNumberFormat="1" applyFont="1" applyBorder="1" applyAlignment="1">
      <alignment horizontal="center" vertical="center"/>
    </xf>
    <xf numFmtId="164" fontId="5" fillId="0" borderId="20" xfId="2" applyNumberFormat="1" applyFont="1" applyBorder="1" applyAlignment="1">
      <alignment horizontal="center" vertical="center"/>
    </xf>
    <xf numFmtId="164" fontId="5" fillId="0" borderId="17" xfId="2" applyNumberFormat="1" applyFont="1" applyBorder="1" applyAlignment="1">
      <alignment horizontal="center" vertical="center"/>
    </xf>
    <xf numFmtId="164" fontId="5" fillId="0" borderId="19" xfId="2" applyNumberFormat="1" applyFont="1" applyBorder="1" applyAlignment="1">
      <alignment horizontal="center" vertical="center"/>
    </xf>
    <xf numFmtId="164" fontId="5" fillId="0" borderId="22" xfId="2" applyNumberFormat="1" applyFont="1" applyBorder="1" applyAlignment="1">
      <alignment horizontal="center" vertical="center"/>
    </xf>
    <xf numFmtId="164" fontId="5" fillId="0" borderId="42" xfId="2" applyNumberFormat="1" applyFont="1" applyBorder="1" applyAlignment="1">
      <alignment horizontal="center" vertical="center"/>
    </xf>
    <xf numFmtId="164" fontId="5" fillId="0" borderId="38" xfId="2" applyNumberFormat="1" applyFont="1" applyBorder="1" applyAlignment="1">
      <alignment horizontal="center" vertical="center"/>
    </xf>
    <xf numFmtId="0" fontId="41" fillId="0" borderId="0" xfId="43" applyFont="1" applyBorder="1" applyAlignment="1">
      <alignment horizontal="center" vertical="center" wrapText="1"/>
    </xf>
    <xf numFmtId="0" fontId="9" fillId="2" borderId="4" xfId="43" applyFont="1" applyFill="1" applyBorder="1" applyAlignment="1">
      <alignment horizontal="center" vertical="center" wrapText="1"/>
    </xf>
    <xf numFmtId="0" fontId="9" fillId="2" borderId="2" xfId="43" applyFont="1" applyFill="1" applyBorder="1" applyAlignment="1">
      <alignment horizontal="center" vertical="center" wrapText="1"/>
    </xf>
    <xf numFmtId="0" fontId="9" fillId="2" borderId="5" xfId="43" applyFont="1" applyFill="1" applyBorder="1" applyAlignment="1">
      <alignment horizontal="center" vertical="center" wrapText="1"/>
    </xf>
    <xf numFmtId="0" fontId="2" fillId="0" borderId="44" xfId="45" applyBorder="1" applyAlignment="1">
      <alignment horizontal="center" vertical="center" wrapText="1"/>
    </xf>
    <xf numFmtId="0" fontId="2" fillId="0" borderId="46" xfId="45" applyBorder="1" applyAlignment="1">
      <alignment horizontal="center" vertical="center" wrapText="1"/>
    </xf>
    <xf numFmtId="164" fontId="2" fillId="0" borderId="10" xfId="47" applyNumberFormat="1" applyFont="1" applyBorder="1" applyAlignment="1">
      <alignment horizontal="center" vertical="center"/>
    </xf>
    <xf numFmtId="164" fontId="2" fillId="0" borderId="15" xfId="47" applyNumberFormat="1" applyFont="1" applyBorder="1" applyAlignment="1">
      <alignment horizontal="center" vertical="center"/>
    </xf>
    <xf numFmtId="164" fontId="2" fillId="0" borderId="10" xfId="43" applyNumberFormat="1" applyFont="1" applyBorder="1" applyAlignment="1">
      <alignment horizontal="center" vertical="center"/>
    </xf>
    <xf numFmtId="164" fontId="2" fillId="0" borderId="15" xfId="43" applyNumberFormat="1" applyFont="1" applyBorder="1" applyAlignment="1">
      <alignment horizontal="center" vertical="center"/>
    </xf>
    <xf numFmtId="164" fontId="5" fillId="0" borderId="11" xfId="2" applyNumberFormat="1" applyFont="1" applyBorder="1" applyAlignment="1">
      <alignment horizontal="center" vertical="center"/>
    </xf>
    <xf numFmtId="164" fontId="5" fillId="0" borderId="10" xfId="2" applyNumberFormat="1" applyFont="1" applyBorder="1" applyAlignment="1">
      <alignment horizontal="center" vertical="center"/>
    </xf>
  </cellXfs>
  <cellStyles count="51">
    <cellStyle name="Bad" xfId="15"/>
    <cellStyle name="Calculation" xfId="16"/>
    <cellStyle name="Check Cell" xfId="17"/>
    <cellStyle name="Explanatory Text" xfId="18"/>
    <cellStyle name="Good" xfId="19"/>
    <cellStyle name="Heading 1" xfId="20"/>
    <cellStyle name="Heading 2" xfId="21"/>
    <cellStyle name="Heading 3" xfId="22"/>
    <cellStyle name="Heading 4" xfId="23"/>
    <cellStyle name="Hyperlink 2" xfId="24"/>
    <cellStyle name="Hyperlink 3" xfId="25"/>
    <cellStyle name="Input" xfId="26"/>
    <cellStyle name="Komma 2" xfId="27"/>
    <cellStyle name="Linked Cell" xfId="28"/>
    <cellStyle name="Neutral" xfId="29"/>
    <cellStyle name="Normal 2" xfId="30"/>
    <cellStyle name="Normal_buitenland_2009" xfId="31"/>
    <cellStyle name="Note" xfId="32"/>
    <cellStyle name="Output" xfId="33"/>
    <cellStyle name="Procent" xfId="1" builtinId="5"/>
    <cellStyle name="Procent 2" xfId="34"/>
    <cellStyle name="Standaard" xfId="0" builtinId="0"/>
    <cellStyle name="Standaard 2" xfId="35"/>
    <cellStyle name="Standaard 2 2" xfId="36"/>
    <cellStyle name="Standaard 2 3" xfId="37"/>
    <cellStyle name="Standaard 3" xfId="38"/>
    <cellStyle name="Standaard 4" xfId="39"/>
    <cellStyle name="Standaard 5" xfId="6"/>
    <cellStyle name="Standaard 6" xfId="45"/>
    <cellStyle name="Standaard_Bijlage_bespreking_evolutie_perseff_loonk_ESR_VO" xfId="47"/>
    <cellStyle name="Standaard_Bijlagen" xfId="50"/>
    <cellStyle name="Standaard_Blad1" xfId="14"/>
    <cellStyle name="Standaard_Blad1_1" xfId="8"/>
    <cellStyle name="Standaard_Blad1_1_Bijlage_bespreking_evolutie_perseff_loonk_ESR_VO" xfId="9"/>
    <cellStyle name="Standaard_Blad1_1_Bijlagen_Nota_Kern_Personeelsgegevens_31122011_20120202" xfId="49"/>
    <cellStyle name="Standaard_Blad1_1_Nota_Kern_Personeelsgegevens_31122011_20120202" xfId="5"/>
    <cellStyle name="Standaard_Blad1_1_Personeelsaantal_26" xfId="13"/>
    <cellStyle name="Standaard_Blad1_Bijlage_bespreking_evolutie_perseff_loonk_ESR_VO" xfId="46"/>
    <cellStyle name="Standaard_Blad1_Nota_Kern_Personeelsgegevens_31122011_20120202" xfId="4"/>
    <cellStyle name="Standaard_Blad2" xfId="11"/>
    <cellStyle name="Standaard_Blad2_1_Bijlage_bespreking_evolutie_perseff_loonk_ESR_VO" xfId="44"/>
    <cellStyle name="Standaard_Blad2_1_Nota_Kern_Personeelsgegevens_31122011_20120202" xfId="3"/>
    <cellStyle name="Standaard_Blad2_Bijlage_bespreking_evolutie_perseff_loonk_ESR_VO" xfId="48"/>
    <cellStyle name="Standaard_Blad2_Nota_Kern_Personeelsgegevens_31122011_20120202" xfId="7"/>
    <cellStyle name="Standaard_Nota_Kern_Personeelsgegevens_31122011_20120202" xfId="2"/>
    <cellStyle name="Standaard_Personeelsaantal_26" xfId="12"/>
    <cellStyle name="Standaard_Personeelsbeschikbaarheid" xfId="43"/>
    <cellStyle name="Standaard_Personeelsbeschikbaarheid_12" xfId="10"/>
    <cellStyle name="Title" xfId="40"/>
    <cellStyle name="Total" xfId="41"/>
    <cellStyle name="Warning Text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4"/>
  <sheetViews>
    <sheetView tabSelected="1" topLeftCell="A162" zoomScale="70" zoomScaleNormal="70" workbookViewId="0">
      <selection activeCell="C197" sqref="C197"/>
    </sheetView>
  </sheetViews>
  <sheetFormatPr defaultRowHeight="12.75" x14ac:dyDescent="0.2"/>
  <cols>
    <col min="1" max="1" width="18.85546875" style="31" customWidth="1"/>
    <col min="2" max="2" width="50" style="31" customWidth="1"/>
    <col min="3" max="3" width="25.85546875" style="306" customWidth="1"/>
    <col min="4" max="5" width="19.42578125" style="308" customWidth="1"/>
    <col min="6" max="6" width="18.28515625" style="33" customWidth="1"/>
    <col min="7" max="7" width="18.28515625" style="34" customWidth="1"/>
    <col min="8" max="8" width="18.28515625" style="35" customWidth="1"/>
    <col min="9" max="253" width="9.140625" style="31"/>
    <col min="254" max="254" width="18.85546875" style="31" customWidth="1"/>
    <col min="255" max="255" width="50" style="31" customWidth="1"/>
    <col min="256" max="256" width="25.85546875" style="31" customWidth="1"/>
    <col min="257" max="257" width="21.28515625" style="31" customWidth="1"/>
    <col min="258" max="258" width="19.140625" style="31" customWidth="1"/>
    <col min="259" max="259" width="20.28515625" style="31" customWidth="1"/>
    <col min="260" max="261" width="19.42578125" style="31" customWidth="1"/>
    <col min="262" max="264" width="18.28515625" style="31" customWidth="1"/>
    <col min="265" max="509" width="9.140625" style="31"/>
    <col min="510" max="510" width="18.85546875" style="31" customWidth="1"/>
    <col min="511" max="511" width="50" style="31" customWidth="1"/>
    <col min="512" max="512" width="25.85546875" style="31" customWidth="1"/>
    <col min="513" max="513" width="21.28515625" style="31" customWidth="1"/>
    <col min="514" max="514" width="19.140625" style="31" customWidth="1"/>
    <col min="515" max="515" width="20.28515625" style="31" customWidth="1"/>
    <col min="516" max="517" width="19.42578125" style="31" customWidth="1"/>
    <col min="518" max="520" width="18.28515625" style="31" customWidth="1"/>
    <col min="521" max="765" width="9.140625" style="31"/>
    <col min="766" max="766" width="18.85546875" style="31" customWidth="1"/>
    <col min="767" max="767" width="50" style="31" customWidth="1"/>
    <col min="768" max="768" width="25.85546875" style="31" customWidth="1"/>
    <col min="769" max="769" width="21.28515625" style="31" customWidth="1"/>
    <col min="770" max="770" width="19.140625" style="31" customWidth="1"/>
    <col min="771" max="771" width="20.28515625" style="31" customWidth="1"/>
    <col min="772" max="773" width="19.42578125" style="31" customWidth="1"/>
    <col min="774" max="776" width="18.28515625" style="31" customWidth="1"/>
    <col min="777" max="1021" width="9.140625" style="31"/>
    <col min="1022" max="1022" width="18.85546875" style="31" customWidth="1"/>
    <col min="1023" max="1023" width="50" style="31" customWidth="1"/>
    <col min="1024" max="1024" width="25.85546875" style="31" customWidth="1"/>
    <col min="1025" max="1025" width="21.28515625" style="31" customWidth="1"/>
    <col min="1026" max="1026" width="19.140625" style="31" customWidth="1"/>
    <col min="1027" max="1027" width="20.28515625" style="31" customWidth="1"/>
    <col min="1028" max="1029" width="19.42578125" style="31" customWidth="1"/>
    <col min="1030" max="1032" width="18.28515625" style="31" customWidth="1"/>
    <col min="1033" max="1277" width="9.140625" style="31"/>
    <col min="1278" max="1278" width="18.85546875" style="31" customWidth="1"/>
    <col min="1279" max="1279" width="50" style="31" customWidth="1"/>
    <col min="1280" max="1280" width="25.85546875" style="31" customWidth="1"/>
    <col min="1281" max="1281" width="21.28515625" style="31" customWidth="1"/>
    <col min="1282" max="1282" width="19.140625" style="31" customWidth="1"/>
    <col min="1283" max="1283" width="20.28515625" style="31" customWidth="1"/>
    <col min="1284" max="1285" width="19.42578125" style="31" customWidth="1"/>
    <col min="1286" max="1288" width="18.28515625" style="31" customWidth="1"/>
    <col min="1289" max="1533" width="9.140625" style="31"/>
    <col min="1534" max="1534" width="18.85546875" style="31" customWidth="1"/>
    <col min="1535" max="1535" width="50" style="31" customWidth="1"/>
    <col min="1536" max="1536" width="25.85546875" style="31" customWidth="1"/>
    <col min="1537" max="1537" width="21.28515625" style="31" customWidth="1"/>
    <col min="1538" max="1538" width="19.140625" style="31" customWidth="1"/>
    <col min="1539" max="1539" width="20.28515625" style="31" customWidth="1"/>
    <col min="1540" max="1541" width="19.42578125" style="31" customWidth="1"/>
    <col min="1542" max="1544" width="18.28515625" style="31" customWidth="1"/>
    <col min="1545" max="1789" width="9.140625" style="31"/>
    <col min="1790" max="1790" width="18.85546875" style="31" customWidth="1"/>
    <col min="1791" max="1791" width="50" style="31" customWidth="1"/>
    <col min="1792" max="1792" width="25.85546875" style="31" customWidth="1"/>
    <col min="1793" max="1793" width="21.28515625" style="31" customWidth="1"/>
    <col min="1794" max="1794" width="19.140625" style="31" customWidth="1"/>
    <col min="1795" max="1795" width="20.28515625" style="31" customWidth="1"/>
    <col min="1796" max="1797" width="19.42578125" style="31" customWidth="1"/>
    <col min="1798" max="1800" width="18.28515625" style="31" customWidth="1"/>
    <col min="1801" max="2045" width="9.140625" style="31"/>
    <col min="2046" max="2046" width="18.85546875" style="31" customWidth="1"/>
    <col min="2047" max="2047" width="50" style="31" customWidth="1"/>
    <col min="2048" max="2048" width="25.85546875" style="31" customWidth="1"/>
    <col min="2049" max="2049" width="21.28515625" style="31" customWidth="1"/>
    <col min="2050" max="2050" width="19.140625" style="31" customWidth="1"/>
    <col min="2051" max="2051" width="20.28515625" style="31" customWidth="1"/>
    <col min="2052" max="2053" width="19.42578125" style="31" customWidth="1"/>
    <col min="2054" max="2056" width="18.28515625" style="31" customWidth="1"/>
    <col min="2057" max="2301" width="9.140625" style="31"/>
    <col min="2302" max="2302" width="18.85546875" style="31" customWidth="1"/>
    <col min="2303" max="2303" width="50" style="31" customWidth="1"/>
    <col min="2304" max="2304" width="25.85546875" style="31" customWidth="1"/>
    <col min="2305" max="2305" width="21.28515625" style="31" customWidth="1"/>
    <col min="2306" max="2306" width="19.140625" style="31" customWidth="1"/>
    <col min="2307" max="2307" width="20.28515625" style="31" customWidth="1"/>
    <col min="2308" max="2309" width="19.42578125" style="31" customWidth="1"/>
    <col min="2310" max="2312" width="18.28515625" style="31" customWidth="1"/>
    <col min="2313" max="2557" width="9.140625" style="31"/>
    <col min="2558" max="2558" width="18.85546875" style="31" customWidth="1"/>
    <col min="2559" max="2559" width="50" style="31" customWidth="1"/>
    <col min="2560" max="2560" width="25.85546875" style="31" customWidth="1"/>
    <col min="2561" max="2561" width="21.28515625" style="31" customWidth="1"/>
    <col min="2562" max="2562" width="19.140625" style="31" customWidth="1"/>
    <col min="2563" max="2563" width="20.28515625" style="31" customWidth="1"/>
    <col min="2564" max="2565" width="19.42578125" style="31" customWidth="1"/>
    <col min="2566" max="2568" width="18.28515625" style="31" customWidth="1"/>
    <col min="2569" max="2813" width="9.140625" style="31"/>
    <col min="2814" max="2814" width="18.85546875" style="31" customWidth="1"/>
    <col min="2815" max="2815" width="50" style="31" customWidth="1"/>
    <col min="2816" max="2816" width="25.85546875" style="31" customWidth="1"/>
    <col min="2817" max="2817" width="21.28515625" style="31" customWidth="1"/>
    <col min="2818" max="2818" width="19.140625" style="31" customWidth="1"/>
    <col min="2819" max="2819" width="20.28515625" style="31" customWidth="1"/>
    <col min="2820" max="2821" width="19.42578125" style="31" customWidth="1"/>
    <col min="2822" max="2824" width="18.28515625" style="31" customWidth="1"/>
    <col min="2825" max="3069" width="9.140625" style="31"/>
    <col min="3070" max="3070" width="18.85546875" style="31" customWidth="1"/>
    <col min="3071" max="3071" width="50" style="31" customWidth="1"/>
    <col min="3072" max="3072" width="25.85546875" style="31" customWidth="1"/>
    <col min="3073" max="3073" width="21.28515625" style="31" customWidth="1"/>
    <col min="3074" max="3074" width="19.140625" style="31" customWidth="1"/>
    <col min="3075" max="3075" width="20.28515625" style="31" customWidth="1"/>
    <col min="3076" max="3077" width="19.42578125" style="31" customWidth="1"/>
    <col min="3078" max="3080" width="18.28515625" style="31" customWidth="1"/>
    <col min="3081" max="3325" width="9.140625" style="31"/>
    <col min="3326" max="3326" width="18.85546875" style="31" customWidth="1"/>
    <col min="3327" max="3327" width="50" style="31" customWidth="1"/>
    <col min="3328" max="3328" width="25.85546875" style="31" customWidth="1"/>
    <col min="3329" max="3329" width="21.28515625" style="31" customWidth="1"/>
    <col min="3330" max="3330" width="19.140625" style="31" customWidth="1"/>
    <col min="3331" max="3331" width="20.28515625" style="31" customWidth="1"/>
    <col min="3332" max="3333" width="19.42578125" style="31" customWidth="1"/>
    <col min="3334" max="3336" width="18.28515625" style="31" customWidth="1"/>
    <col min="3337" max="3581" width="9.140625" style="31"/>
    <col min="3582" max="3582" width="18.85546875" style="31" customWidth="1"/>
    <col min="3583" max="3583" width="50" style="31" customWidth="1"/>
    <col min="3584" max="3584" width="25.85546875" style="31" customWidth="1"/>
    <col min="3585" max="3585" width="21.28515625" style="31" customWidth="1"/>
    <col min="3586" max="3586" width="19.140625" style="31" customWidth="1"/>
    <col min="3587" max="3587" width="20.28515625" style="31" customWidth="1"/>
    <col min="3588" max="3589" width="19.42578125" style="31" customWidth="1"/>
    <col min="3590" max="3592" width="18.28515625" style="31" customWidth="1"/>
    <col min="3593" max="3837" width="9.140625" style="31"/>
    <col min="3838" max="3838" width="18.85546875" style="31" customWidth="1"/>
    <col min="3839" max="3839" width="50" style="31" customWidth="1"/>
    <col min="3840" max="3840" width="25.85546875" style="31" customWidth="1"/>
    <col min="3841" max="3841" width="21.28515625" style="31" customWidth="1"/>
    <col min="3842" max="3842" width="19.140625" style="31" customWidth="1"/>
    <col min="3843" max="3843" width="20.28515625" style="31" customWidth="1"/>
    <col min="3844" max="3845" width="19.42578125" style="31" customWidth="1"/>
    <col min="3846" max="3848" width="18.28515625" style="31" customWidth="1"/>
    <col min="3849" max="4093" width="9.140625" style="31"/>
    <col min="4094" max="4094" width="18.85546875" style="31" customWidth="1"/>
    <col min="4095" max="4095" width="50" style="31" customWidth="1"/>
    <col min="4096" max="4096" width="25.85546875" style="31" customWidth="1"/>
    <col min="4097" max="4097" width="21.28515625" style="31" customWidth="1"/>
    <col min="4098" max="4098" width="19.140625" style="31" customWidth="1"/>
    <col min="4099" max="4099" width="20.28515625" style="31" customWidth="1"/>
    <col min="4100" max="4101" width="19.42578125" style="31" customWidth="1"/>
    <col min="4102" max="4104" width="18.28515625" style="31" customWidth="1"/>
    <col min="4105" max="4349" width="9.140625" style="31"/>
    <col min="4350" max="4350" width="18.85546875" style="31" customWidth="1"/>
    <col min="4351" max="4351" width="50" style="31" customWidth="1"/>
    <col min="4352" max="4352" width="25.85546875" style="31" customWidth="1"/>
    <col min="4353" max="4353" width="21.28515625" style="31" customWidth="1"/>
    <col min="4354" max="4354" width="19.140625" style="31" customWidth="1"/>
    <col min="4355" max="4355" width="20.28515625" style="31" customWidth="1"/>
    <col min="4356" max="4357" width="19.42578125" style="31" customWidth="1"/>
    <col min="4358" max="4360" width="18.28515625" style="31" customWidth="1"/>
    <col min="4361" max="4605" width="9.140625" style="31"/>
    <col min="4606" max="4606" width="18.85546875" style="31" customWidth="1"/>
    <col min="4607" max="4607" width="50" style="31" customWidth="1"/>
    <col min="4608" max="4608" width="25.85546875" style="31" customWidth="1"/>
    <col min="4609" max="4609" width="21.28515625" style="31" customWidth="1"/>
    <col min="4610" max="4610" width="19.140625" style="31" customWidth="1"/>
    <col min="4611" max="4611" width="20.28515625" style="31" customWidth="1"/>
    <col min="4612" max="4613" width="19.42578125" style="31" customWidth="1"/>
    <col min="4614" max="4616" width="18.28515625" style="31" customWidth="1"/>
    <col min="4617" max="4861" width="9.140625" style="31"/>
    <col min="4862" max="4862" width="18.85546875" style="31" customWidth="1"/>
    <col min="4863" max="4863" width="50" style="31" customWidth="1"/>
    <col min="4864" max="4864" width="25.85546875" style="31" customWidth="1"/>
    <col min="4865" max="4865" width="21.28515625" style="31" customWidth="1"/>
    <col min="4866" max="4866" width="19.140625" style="31" customWidth="1"/>
    <col min="4867" max="4867" width="20.28515625" style="31" customWidth="1"/>
    <col min="4868" max="4869" width="19.42578125" style="31" customWidth="1"/>
    <col min="4870" max="4872" width="18.28515625" style="31" customWidth="1"/>
    <col min="4873" max="5117" width="9.140625" style="31"/>
    <col min="5118" max="5118" width="18.85546875" style="31" customWidth="1"/>
    <col min="5119" max="5119" width="50" style="31" customWidth="1"/>
    <col min="5120" max="5120" width="25.85546875" style="31" customWidth="1"/>
    <col min="5121" max="5121" width="21.28515625" style="31" customWidth="1"/>
    <col min="5122" max="5122" width="19.140625" style="31" customWidth="1"/>
    <col min="5123" max="5123" width="20.28515625" style="31" customWidth="1"/>
    <col min="5124" max="5125" width="19.42578125" style="31" customWidth="1"/>
    <col min="5126" max="5128" width="18.28515625" style="31" customWidth="1"/>
    <col min="5129" max="5373" width="9.140625" style="31"/>
    <col min="5374" max="5374" width="18.85546875" style="31" customWidth="1"/>
    <col min="5375" max="5375" width="50" style="31" customWidth="1"/>
    <col min="5376" max="5376" width="25.85546875" style="31" customWidth="1"/>
    <col min="5377" max="5377" width="21.28515625" style="31" customWidth="1"/>
    <col min="5378" max="5378" width="19.140625" style="31" customWidth="1"/>
    <col min="5379" max="5379" width="20.28515625" style="31" customWidth="1"/>
    <col min="5380" max="5381" width="19.42578125" style="31" customWidth="1"/>
    <col min="5382" max="5384" width="18.28515625" style="31" customWidth="1"/>
    <col min="5385" max="5629" width="9.140625" style="31"/>
    <col min="5630" max="5630" width="18.85546875" style="31" customWidth="1"/>
    <col min="5631" max="5631" width="50" style="31" customWidth="1"/>
    <col min="5632" max="5632" width="25.85546875" style="31" customWidth="1"/>
    <col min="5633" max="5633" width="21.28515625" style="31" customWidth="1"/>
    <col min="5634" max="5634" width="19.140625" style="31" customWidth="1"/>
    <col min="5635" max="5635" width="20.28515625" style="31" customWidth="1"/>
    <col min="5636" max="5637" width="19.42578125" style="31" customWidth="1"/>
    <col min="5638" max="5640" width="18.28515625" style="31" customWidth="1"/>
    <col min="5641" max="5885" width="9.140625" style="31"/>
    <col min="5886" max="5886" width="18.85546875" style="31" customWidth="1"/>
    <col min="5887" max="5887" width="50" style="31" customWidth="1"/>
    <col min="5888" max="5888" width="25.85546875" style="31" customWidth="1"/>
    <col min="5889" max="5889" width="21.28515625" style="31" customWidth="1"/>
    <col min="5890" max="5890" width="19.140625" style="31" customWidth="1"/>
    <col min="5891" max="5891" width="20.28515625" style="31" customWidth="1"/>
    <col min="5892" max="5893" width="19.42578125" style="31" customWidth="1"/>
    <col min="5894" max="5896" width="18.28515625" style="31" customWidth="1"/>
    <col min="5897" max="6141" width="9.140625" style="31"/>
    <col min="6142" max="6142" width="18.85546875" style="31" customWidth="1"/>
    <col min="6143" max="6143" width="50" style="31" customWidth="1"/>
    <col min="6144" max="6144" width="25.85546875" style="31" customWidth="1"/>
    <col min="6145" max="6145" width="21.28515625" style="31" customWidth="1"/>
    <col min="6146" max="6146" width="19.140625" style="31" customWidth="1"/>
    <col min="6147" max="6147" width="20.28515625" style="31" customWidth="1"/>
    <col min="6148" max="6149" width="19.42578125" style="31" customWidth="1"/>
    <col min="6150" max="6152" width="18.28515625" style="31" customWidth="1"/>
    <col min="6153" max="6397" width="9.140625" style="31"/>
    <col min="6398" max="6398" width="18.85546875" style="31" customWidth="1"/>
    <col min="6399" max="6399" width="50" style="31" customWidth="1"/>
    <col min="6400" max="6400" width="25.85546875" style="31" customWidth="1"/>
    <col min="6401" max="6401" width="21.28515625" style="31" customWidth="1"/>
    <col min="6402" max="6402" width="19.140625" style="31" customWidth="1"/>
    <col min="6403" max="6403" width="20.28515625" style="31" customWidth="1"/>
    <col min="6404" max="6405" width="19.42578125" style="31" customWidth="1"/>
    <col min="6406" max="6408" width="18.28515625" style="31" customWidth="1"/>
    <col min="6409" max="6653" width="9.140625" style="31"/>
    <col min="6654" max="6654" width="18.85546875" style="31" customWidth="1"/>
    <col min="6655" max="6655" width="50" style="31" customWidth="1"/>
    <col min="6656" max="6656" width="25.85546875" style="31" customWidth="1"/>
    <col min="6657" max="6657" width="21.28515625" style="31" customWidth="1"/>
    <col min="6658" max="6658" width="19.140625" style="31" customWidth="1"/>
    <col min="6659" max="6659" width="20.28515625" style="31" customWidth="1"/>
    <col min="6660" max="6661" width="19.42578125" style="31" customWidth="1"/>
    <col min="6662" max="6664" width="18.28515625" style="31" customWidth="1"/>
    <col min="6665" max="6909" width="9.140625" style="31"/>
    <col min="6910" max="6910" width="18.85546875" style="31" customWidth="1"/>
    <col min="6911" max="6911" width="50" style="31" customWidth="1"/>
    <col min="6912" max="6912" width="25.85546875" style="31" customWidth="1"/>
    <col min="6913" max="6913" width="21.28515625" style="31" customWidth="1"/>
    <col min="6914" max="6914" width="19.140625" style="31" customWidth="1"/>
    <col min="6915" max="6915" width="20.28515625" style="31" customWidth="1"/>
    <col min="6916" max="6917" width="19.42578125" style="31" customWidth="1"/>
    <col min="6918" max="6920" width="18.28515625" style="31" customWidth="1"/>
    <col min="6921" max="7165" width="9.140625" style="31"/>
    <col min="7166" max="7166" width="18.85546875" style="31" customWidth="1"/>
    <col min="7167" max="7167" width="50" style="31" customWidth="1"/>
    <col min="7168" max="7168" width="25.85546875" style="31" customWidth="1"/>
    <col min="7169" max="7169" width="21.28515625" style="31" customWidth="1"/>
    <col min="7170" max="7170" width="19.140625" style="31" customWidth="1"/>
    <col min="7171" max="7171" width="20.28515625" style="31" customWidth="1"/>
    <col min="7172" max="7173" width="19.42578125" style="31" customWidth="1"/>
    <col min="7174" max="7176" width="18.28515625" style="31" customWidth="1"/>
    <col min="7177" max="7421" width="9.140625" style="31"/>
    <col min="7422" max="7422" width="18.85546875" style="31" customWidth="1"/>
    <col min="7423" max="7423" width="50" style="31" customWidth="1"/>
    <col min="7424" max="7424" width="25.85546875" style="31" customWidth="1"/>
    <col min="7425" max="7425" width="21.28515625" style="31" customWidth="1"/>
    <col min="7426" max="7426" width="19.140625" style="31" customWidth="1"/>
    <col min="7427" max="7427" width="20.28515625" style="31" customWidth="1"/>
    <col min="7428" max="7429" width="19.42578125" style="31" customWidth="1"/>
    <col min="7430" max="7432" width="18.28515625" style="31" customWidth="1"/>
    <col min="7433" max="7677" width="9.140625" style="31"/>
    <col min="7678" max="7678" width="18.85546875" style="31" customWidth="1"/>
    <col min="7679" max="7679" width="50" style="31" customWidth="1"/>
    <col min="7680" max="7680" width="25.85546875" style="31" customWidth="1"/>
    <col min="7681" max="7681" width="21.28515625" style="31" customWidth="1"/>
    <col min="7682" max="7682" width="19.140625" style="31" customWidth="1"/>
    <col min="7683" max="7683" width="20.28515625" style="31" customWidth="1"/>
    <col min="7684" max="7685" width="19.42578125" style="31" customWidth="1"/>
    <col min="7686" max="7688" width="18.28515625" style="31" customWidth="1"/>
    <col min="7689" max="7933" width="9.140625" style="31"/>
    <col min="7934" max="7934" width="18.85546875" style="31" customWidth="1"/>
    <col min="7935" max="7935" width="50" style="31" customWidth="1"/>
    <col min="7936" max="7936" width="25.85546875" style="31" customWidth="1"/>
    <col min="7937" max="7937" width="21.28515625" style="31" customWidth="1"/>
    <col min="7938" max="7938" width="19.140625" style="31" customWidth="1"/>
    <col min="7939" max="7939" width="20.28515625" style="31" customWidth="1"/>
    <col min="7940" max="7941" width="19.42578125" style="31" customWidth="1"/>
    <col min="7942" max="7944" width="18.28515625" style="31" customWidth="1"/>
    <col min="7945" max="8189" width="9.140625" style="31"/>
    <col min="8190" max="8190" width="18.85546875" style="31" customWidth="1"/>
    <col min="8191" max="8191" width="50" style="31" customWidth="1"/>
    <col min="8192" max="8192" width="25.85546875" style="31" customWidth="1"/>
    <col min="8193" max="8193" width="21.28515625" style="31" customWidth="1"/>
    <col min="8194" max="8194" width="19.140625" style="31" customWidth="1"/>
    <col min="8195" max="8195" width="20.28515625" style="31" customWidth="1"/>
    <col min="8196" max="8197" width="19.42578125" style="31" customWidth="1"/>
    <col min="8198" max="8200" width="18.28515625" style="31" customWidth="1"/>
    <col min="8201" max="8445" width="9.140625" style="31"/>
    <col min="8446" max="8446" width="18.85546875" style="31" customWidth="1"/>
    <col min="8447" max="8447" width="50" style="31" customWidth="1"/>
    <col min="8448" max="8448" width="25.85546875" style="31" customWidth="1"/>
    <col min="8449" max="8449" width="21.28515625" style="31" customWidth="1"/>
    <col min="8450" max="8450" width="19.140625" style="31" customWidth="1"/>
    <col min="8451" max="8451" width="20.28515625" style="31" customWidth="1"/>
    <col min="8452" max="8453" width="19.42578125" style="31" customWidth="1"/>
    <col min="8454" max="8456" width="18.28515625" style="31" customWidth="1"/>
    <col min="8457" max="8701" width="9.140625" style="31"/>
    <col min="8702" max="8702" width="18.85546875" style="31" customWidth="1"/>
    <col min="8703" max="8703" width="50" style="31" customWidth="1"/>
    <col min="8704" max="8704" width="25.85546875" style="31" customWidth="1"/>
    <col min="8705" max="8705" width="21.28515625" style="31" customWidth="1"/>
    <col min="8706" max="8706" width="19.140625" style="31" customWidth="1"/>
    <col min="8707" max="8707" width="20.28515625" style="31" customWidth="1"/>
    <col min="8708" max="8709" width="19.42578125" style="31" customWidth="1"/>
    <col min="8710" max="8712" width="18.28515625" style="31" customWidth="1"/>
    <col min="8713" max="8957" width="9.140625" style="31"/>
    <col min="8958" max="8958" width="18.85546875" style="31" customWidth="1"/>
    <col min="8959" max="8959" width="50" style="31" customWidth="1"/>
    <col min="8960" max="8960" width="25.85546875" style="31" customWidth="1"/>
    <col min="8961" max="8961" width="21.28515625" style="31" customWidth="1"/>
    <col min="8962" max="8962" width="19.140625" style="31" customWidth="1"/>
    <col min="8963" max="8963" width="20.28515625" style="31" customWidth="1"/>
    <col min="8964" max="8965" width="19.42578125" style="31" customWidth="1"/>
    <col min="8966" max="8968" width="18.28515625" style="31" customWidth="1"/>
    <col min="8969" max="9213" width="9.140625" style="31"/>
    <col min="9214" max="9214" width="18.85546875" style="31" customWidth="1"/>
    <col min="9215" max="9215" width="50" style="31" customWidth="1"/>
    <col min="9216" max="9216" width="25.85546875" style="31" customWidth="1"/>
    <col min="9217" max="9217" width="21.28515625" style="31" customWidth="1"/>
    <col min="9218" max="9218" width="19.140625" style="31" customWidth="1"/>
    <col min="9219" max="9219" width="20.28515625" style="31" customWidth="1"/>
    <col min="9220" max="9221" width="19.42578125" style="31" customWidth="1"/>
    <col min="9222" max="9224" width="18.28515625" style="31" customWidth="1"/>
    <col min="9225" max="9469" width="9.140625" style="31"/>
    <col min="9470" max="9470" width="18.85546875" style="31" customWidth="1"/>
    <col min="9471" max="9471" width="50" style="31" customWidth="1"/>
    <col min="9472" max="9472" width="25.85546875" style="31" customWidth="1"/>
    <col min="9473" max="9473" width="21.28515625" style="31" customWidth="1"/>
    <col min="9474" max="9474" width="19.140625" style="31" customWidth="1"/>
    <col min="9475" max="9475" width="20.28515625" style="31" customWidth="1"/>
    <col min="9476" max="9477" width="19.42578125" style="31" customWidth="1"/>
    <col min="9478" max="9480" width="18.28515625" style="31" customWidth="1"/>
    <col min="9481" max="9725" width="9.140625" style="31"/>
    <col min="9726" max="9726" width="18.85546875" style="31" customWidth="1"/>
    <col min="9727" max="9727" width="50" style="31" customWidth="1"/>
    <col min="9728" max="9728" width="25.85546875" style="31" customWidth="1"/>
    <col min="9729" max="9729" width="21.28515625" style="31" customWidth="1"/>
    <col min="9730" max="9730" width="19.140625" style="31" customWidth="1"/>
    <col min="9731" max="9731" width="20.28515625" style="31" customWidth="1"/>
    <col min="9732" max="9733" width="19.42578125" style="31" customWidth="1"/>
    <col min="9734" max="9736" width="18.28515625" style="31" customWidth="1"/>
    <col min="9737" max="9981" width="9.140625" style="31"/>
    <col min="9982" max="9982" width="18.85546875" style="31" customWidth="1"/>
    <col min="9983" max="9983" width="50" style="31" customWidth="1"/>
    <col min="9984" max="9984" width="25.85546875" style="31" customWidth="1"/>
    <col min="9985" max="9985" width="21.28515625" style="31" customWidth="1"/>
    <col min="9986" max="9986" width="19.140625" style="31" customWidth="1"/>
    <col min="9987" max="9987" width="20.28515625" style="31" customWidth="1"/>
    <col min="9988" max="9989" width="19.42578125" style="31" customWidth="1"/>
    <col min="9990" max="9992" width="18.28515625" style="31" customWidth="1"/>
    <col min="9993" max="10237" width="9.140625" style="31"/>
    <col min="10238" max="10238" width="18.85546875" style="31" customWidth="1"/>
    <col min="10239" max="10239" width="50" style="31" customWidth="1"/>
    <col min="10240" max="10240" width="25.85546875" style="31" customWidth="1"/>
    <col min="10241" max="10241" width="21.28515625" style="31" customWidth="1"/>
    <col min="10242" max="10242" width="19.140625" style="31" customWidth="1"/>
    <col min="10243" max="10243" width="20.28515625" style="31" customWidth="1"/>
    <col min="10244" max="10245" width="19.42578125" style="31" customWidth="1"/>
    <col min="10246" max="10248" width="18.28515625" style="31" customWidth="1"/>
    <col min="10249" max="10493" width="9.140625" style="31"/>
    <col min="10494" max="10494" width="18.85546875" style="31" customWidth="1"/>
    <col min="10495" max="10495" width="50" style="31" customWidth="1"/>
    <col min="10496" max="10496" width="25.85546875" style="31" customWidth="1"/>
    <col min="10497" max="10497" width="21.28515625" style="31" customWidth="1"/>
    <col min="10498" max="10498" width="19.140625" style="31" customWidth="1"/>
    <col min="10499" max="10499" width="20.28515625" style="31" customWidth="1"/>
    <col min="10500" max="10501" width="19.42578125" style="31" customWidth="1"/>
    <col min="10502" max="10504" width="18.28515625" style="31" customWidth="1"/>
    <col min="10505" max="10749" width="9.140625" style="31"/>
    <col min="10750" max="10750" width="18.85546875" style="31" customWidth="1"/>
    <col min="10751" max="10751" width="50" style="31" customWidth="1"/>
    <col min="10752" max="10752" width="25.85546875" style="31" customWidth="1"/>
    <col min="10753" max="10753" width="21.28515625" style="31" customWidth="1"/>
    <col min="10754" max="10754" width="19.140625" style="31" customWidth="1"/>
    <col min="10755" max="10755" width="20.28515625" style="31" customWidth="1"/>
    <col min="10756" max="10757" width="19.42578125" style="31" customWidth="1"/>
    <col min="10758" max="10760" width="18.28515625" style="31" customWidth="1"/>
    <col min="10761" max="11005" width="9.140625" style="31"/>
    <col min="11006" max="11006" width="18.85546875" style="31" customWidth="1"/>
    <col min="11007" max="11007" width="50" style="31" customWidth="1"/>
    <col min="11008" max="11008" width="25.85546875" style="31" customWidth="1"/>
    <col min="11009" max="11009" width="21.28515625" style="31" customWidth="1"/>
    <col min="11010" max="11010" width="19.140625" style="31" customWidth="1"/>
    <col min="11011" max="11011" width="20.28515625" style="31" customWidth="1"/>
    <col min="11012" max="11013" width="19.42578125" style="31" customWidth="1"/>
    <col min="11014" max="11016" width="18.28515625" style="31" customWidth="1"/>
    <col min="11017" max="11261" width="9.140625" style="31"/>
    <col min="11262" max="11262" width="18.85546875" style="31" customWidth="1"/>
    <col min="11263" max="11263" width="50" style="31" customWidth="1"/>
    <col min="11264" max="11264" width="25.85546875" style="31" customWidth="1"/>
    <col min="11265" max="11265" width="21.28515625" style="31" customWidth="1"/>
    <col min="11266" max="11266" width="19.140625" style="31" customWidth="1"/>
    <col min="11267" max="11267" width="20.28515625" style="31" customWidth="1"/>
    <col min="11268" max="11269" width="19.42578125" style="31" customWidth="1"/>
    <col min="11270" max="11272" width="18.28515625" style="31" customWidth="1"/>
    <col min="11273" max="11517" width="9.140625" style="31"/>
    <col min="11518" max="11518" width="18.85546875" style="31" customWidth="1"/>
    <col min="11519" max="11519" width="50" style="31" customWidth="1"/>
    <col min="11520" max="11520" width="25.85546875" style="31" customWidth="1"/>
    <col min="11521" max="11521" width="21.28515625" style="31" customWidth="1"/>
    <col min="11522" max="11522" width="19.140625" style="31" customWidth="1"/>
    <col min="11523" max="11523" width="20.28515625" style="31" customWidth="1"/>
    <col min="11524" max="11525" width="19.42578125" style="31" customWidth="1"/>
    <col min="11526" max="11528" width="18.28515625" style="31" customWidth="1"/>
    <col min="11529" max="11773" width="9.140625" style="31"/>
    <col min="11774" max="11774" width="18.85546875" style="31" customWidth="1"/>
    <col min="11775" max="11775" width="50" style="31" customWidth="1"/>
    <col min="11776" max="11776" width="25.85546875" style="31" customWidth="1"/>
    <col min="11777" max="11777" width="21.28515625" style="31" customWidth="1"/>
    <col min="11778" max="11778" width="19.140625" style="31" customWidth="1"/>
    <col min="11779" max="11779" width="20.28515625" style="31" customWidth="1"/>
    <col min="11780" max="11781" width="19.42578125" style="31" customWidth="1"/>
    <col min="11782" max="11784" width="18.28515625" style="31" customWidth="1"/>
    <col min="11785" max="12029" width="9.140625" style="31"/>
    <col min="12030" max="12030" width="18.85546875" style="31" customWidth="1"/>
    <col min="12031" max="12031" width="50" style="31" customWidth="1"/>
    <col min="12032" max="12032" width="25.85546875" style="31" customWidth="1"/>
    <col min="12033" max="12033" width="21.28515625" style="31" customWidth="1"/>
    <col min="12034" max="12034" width="19.140625" style="31" customWidth="1"/>
    <col min="12035" max="12035" width="20.28515625" style="31" customWidth="1"/>
    <col min="12036" max="12037" width="19.42578125" style="31" customWidth="1"/>
    <col min="12038" max="12040" width="18.28515625" style="31" customWidth="1"/>
    <col min="12041" max="12285" width="9.140625" style="31"/>
    <col min="12286" max="12286" width="18.85546875" style="31" customWidth="1"/>
    <col min="12287" max="12287" width="50" style="31" customWidth="1"/>
    <col min="12288" max="12288" width="25.85546875" style="31" customWidth="1"/>
    <col min="12289" max="12289" width="21.28515625" style="31" customWidth="1"/>
    <col min="12290" max="12290" width="19.140625" style="31" customWidth="1"/>
    <col min="12291" max="12291" width="20.28515625" style="31" customWidth="1"/>
    <col min="12292" max="12293" width="19.42578125" style="31" customWidth="1"/>
    <col min="12294" max="12296" width="18.28515625" style="31" customWidth="1"/>
    <col min="12297" max="12541" width="9.140625" style="31"/>
    <col min="12542" max="12542" width="18.85546875" style="31" customWidth="1"/>
    <col min="12543" max="12543" width="50" style="31" customWidth="1"/>
    <col min="12544" max="12544" width="25.85546875" style="31" customWidth="1"/>
    <col min="12545" max="12545" width="21.28515625" style="31" customWidth="1"/>
    <col min="12546" max="12546" width="19.140625" style="31" customWidth="1"/>
    <col min="12547" max="12547" width="20.28515625" style="31" customWidth="1"/>
    <col min="12548" max="12549" width="19.42578125" style="31" customWidth="1"/>
    <col min="12550" max="12552" width="18.28515625" style="31" customWidth="1"/>
    <col min="12553" max="12797" width="9.140625" style="31"/>
    <col min="12798" max="12798" width="18.85546875" style="31" customWidth="1"/>
    <col min="12799" max="12799" width="50" style="31" customWidth="1"/>
    <col min="12800" max="12800" width="25.85546875" style="31" customWidth="1"/>
    <col min="12801" max="12801" width="21.28515625" style="31" customWidth="1"/>
    <col min="12802" max="12802" width="19.140625" style="31" customWidth="1"/>
    <col min="12803" max="12803" width="20.28515625" style="31" customWidth="1"/>
    <col min="12804" max="12805" width="19.42578125" style="31" customWidth="1"/>
    <col min="12806" max="12808" width="18.28515625" style="31" customWidth="1"/>
    <col min="12809" max="13053" width="9.140625" style="31"/>
    <col min="13054" max="13054" width="18.85546875" style="31" customWidth="1"/>
    <col min="13055" max="13055" width="50" style="31" customWidth="1"/>
    <col min="13056" max="13056" width="25.85546875" style="31" customWidth="1"/>
    <col min="13057" max="13057" width="21.28515625" style="31" customWidth="1"/>
    <col min="13058" max="13058" width="19.140625" style="31" customWidth="1"/>
    <col min="13059" max="13059" width="20.28515625" style="31" customWidth="1"/>
    <col min="13060" max="13061" width="19.42578125" style="31" customWidth="1"/>
    <col min="13062" max="13064" width="18.28515625" style="31" customWidth="1"/>
    <col min="13065" max="13309" width="9.140625" style="31"/>
    <col min="13310" max="13310" width="18.85546875" style="31" customWidth="1"/>
    <col min="13311" max="13311" width="50" style="31" customWidth="1"/>
    <col min="13312" max="13312" width="25.85546875" style="31" customWidth="1"/>
    <col min="13313" max="13313" width="21.28515625" style="31" customWidth="1"/>
    <col min="13314" max="13314" width="19.140625" style="31" customWidth="1"/>
    <col min="13315" max="13315" width="20.28515625" style="31" customWidth="1"/>
    <col min="13316" max="13317" width="19.42578125" style="31" customWidth="1"/>
    <col min="13318" max="13320" width="18.28515625" style="31" customWidth="1"/>
    <col min="13321" max="13565" width="9.140625" style="31"/>
    <col min="13566" max="13566" width="18.85546875" style="31" customWidth="1"/>
    <col min="13567" max="13567" width="50" style="31" customWidth="1"/>
    <col min="13568" max="13568" width="25.85546875" style="31" customWidth="1"/>
    <col min="13569" max="13569" width="21.28515625" style="31" customWidth="1"/>
    <col min="13570" max="13570" width="19.140625" style="31" customWidth="1"/>
    <col min="13571" max="13571" width="20.28515625" style="31" customWidth="1"/>
    <col min="13572" max="13573" width="19.42578125" style="31" customWidth="1"/>
    <col min="13574" max="13576" width="18.28515625" style="31" customWidth="1"/>
    <col min="13577" max="13821" width="9.140625" style="31"/>
    <col min="13822" max="13822" width="18.85546875" style="31" customWidth="1"/>
    <col min="13823" max="13823" width="50" style="31" customWidth="1"/>
    <col min="13824" max="13824" width="25.85546875" style="31" customWidth="1"/>
    <col min="13825" max="13825" width="21.28515625" style="31" customWidth="1"/>
    <col min="13826" max="13826" width="19.140625" style="31" customWidth="1"/>
    <col min="13827" max="13827" width="20.28515625" style="31" customWidth="1"/>
    <col min="13828" max="13829" width="19.42578125" style="31" customWidth="1"/>
    <col min="13830" max="13832" width="18.28515625" style="31" customWidth="1"/>
    <col min="13833" max="14077" width="9.140625" style="31"/>
    <col min="14078" max="14078" width="18.85546875" style="31" customWidth="1"/>
    <col min="14079" max="14079" width="50" style="31" customWidth="1"/>
    <col min="14080" max="14080" width="25.85546875" style="31" customWidth="1"/>
    <col min="14081" max="14081" width="21.28515625" style="31" customWidth="1"/>
    <col min="14082" max="14082" width="19.140625" style="31" customWidth="1"/>
    <col min="14083" max="14083" width="20.28515625" style="31" customWidth="1"/>
    <col min="14084" max="14085" width="19.42578125" style="31" customWidth="1"/>
    <col min="14086" max="14088" width="18.28515625" style="31" customWidth="1"/>
    <col min="14089" max="14333" width="9.140625" style="31"/>
    <col min="14334" max="14334" width="18.85546875" style="31" customWidth="1"/>
    <col min="14335" max="14335" width="50" style="31" customWidth="1"/>
    <col min="14336" max="14336" width="25.85546875" style="31" customWidth="1"/>
    <col min="14337" max="14337" width="21.28515625" style="31" customWidth="1"/>
    <col min="14338" max="14338" width="19.140625" style="31" customWidth="1"/>
    <col min="14339" max="14339" width="20.28515625" style="31" customWidth="1"/>
    <col min="14340" max="14341" width="19.42578125" style="31" customWidth="1"/>
    <col min="14342" max="14344" width="18.28515625" style="31" customWidth="1"/>
    <col min="14345" max="14589" width="9.140625" style="31"/>
    <col min="14590" max="14590" width="18.85546875" style="31" customWidth="1"/>
    <col min="14591" max="14591" width="50" style="31" customWidth="1"/>
    <col min="14592" max="14592" width="25.85546875" style="31" customWidth="1"/>
    <col min="14593" max="14593" width="21.28515625" style="31" customWidth="1"/>
    <col min="14594" max="14594" width="19.140625" style="31" customWidth="1"/>
    <col min="14595" max="14595" width="20.28515625" style="31" customWidth="1"/>
    <col min="14596" max="14597" width="19.42578125" style="31" customWidth="1"/>
    <col min="14598" max="14600" width="18.28515625" style="31" customWidth="1"/>
    <col min="14601" max="14845" width="9.140625" style="31"/>
    <col min="14846" max="14846" width="18.85546875" style="31" customWidth="1"/>
    <col min="14847" max="14847" width="50" style="31" customWidth="1"/>
    <col min="14848" max="14848" width="25.85546875" style="31" customWidth="1"/>
    <col min="14849" max="14849" width="21.28515625" style="31" customWidth="1"/>
    <col min="14850" max="14850" width="19.140625" style="31" customWidth="1"/>
    <col min="14851" max="14851" width="20.28515625" style="31" customWidth="1"/>
    <col min="14852" max="14853" width="19.42578125" style="31" customWidth="1"/>
    <col min="14854" max="14856" width="18.28515625" style="31" customWidth="1"/>
    <col min="14857" max="15101" width="9.140625" style="31"/>
    <col min="15102" max="15102" width="18.85546875" style="31" customWidth="1"/>
    <col min="15103" max="15103" width="50" style="31" customWidth="1"/>
    <col min="15104" max="15104" width="25.85546875" style="31" customWidth="1"/>
    <col min="15105" max="15105" width="21.28515625" style="31" customWidth="1"/>
    <col min="15106" max="15106" width="19.140625" style="31" customWidth="1"/>
    <col min="15107" max="15107" width="20.28515625" style="31" customWidth="1"/>
    <col min="15108" max="15109" width="19.42578125" style="31" customWidth="1"/>
    <col min="15110" max="15112" width="18.28515625" style="31" customWidth="1"/>
    <col min="15113" max="15357" width="9.140625" style="31"/>
    <col min="15358" max="15358" width="18.85546875" style="31" customWidth="1"/>
    <col min="15359" max="15359" width="50" style="31" customWidth="1"/>
    <col min="15360" max="15360" width="25.85546875" style="31" customWidth="1"/>
    <col min="15361" max="15361" width="21.28515625" style="31" customWidth="1"/>
    <col min="15362" max="15362" width="19.140625" style="31" customWidth="1"/>
    <col min="15363" max="15363" width="20.28515625" style="31" customWidth="1"/>
    <col min="15364" max="15365" width="19.42578125" style="31" customWidth="1"/>
    <col min="15366" max="15368" width="18.28515625" style="31" customWidth="1"/>
    <col min="15369" max="15613" width="9.140625" style="31"/>
    <col min="15614" max="15614" width="18.85546875" style="31" customWidth="1"/>
    <col min="15615" max="15615" width="50" style="31" customWidth="1"/>
    <col min="15616" max="15616" width="25.85546875" style="31" customWidth="1"/>
    <col min="15617" max="15617" width="21.28515625" style="31" customWidth="1"/>
    <col min="15618" max="15618" width="19.140625" style="31" customWidth="1"/>
    <col min="15619" max="15619" width="20.28515625" style="31" customWidth="1"/>
    <col min="15620" max="15621" width="19.42578125" style="31" customWidth="1"/>
    <col min="15622" max="15624" width="18.28515625" style="31" customWidth="1"/>
    <col min="15625" max="15869" width="9.140625" style="31"/>
    <col min="15870" max="15870" width="18.85546875" style="31" customWidth="1"/>
    <col min="15871" max="15871" width="50" style="31" customWidth="1"/>
    <col min="15872" max="15872" width="25.85546875" style="31" customWidth="1"/>
    <col min="15873" max="15873" width="21.28515625" style="31" customWidth="1"/>
    <col min="15874" max="15874" width="19.140625" style="31" customWidth="1"/>
    <col min="15875" max="15875" width="20.28515625" style="31" customWidth="1"/>
    <col min="15876" max="15877" width="19.42578125" style="31" customWidth="1"/>
    <col min="15878" max="15880" width="18.28515625" style="31" customWidth="1"/>
    <col min="15881" max="16125" width="9.140625" style="31"/>
    <col min="16126" max="16126" width="18.85546875" style="31" customWidth="1"/>
    <col min="16127" max="16127" width="50" style="31" customWidth="1"/>
    <col min="16128" max="16128" width="25.85546875" style="31" customWidth="1"/>
    <col min="16129" max="16129" width="21.28515625" style="31" customWidth="1"/>
    <col min="16130" max="16130" width="19.140625" style="31" customWidth="1"/>
    <col min="16131" max="16131" width="20.28515625" style="31" customWidth="1"/>
    <col min="16132" max="16133" width="19.42578125" style="31" customWidth="1"/>
    <col min="16134" max="16136" width="18.28515625" style="31" customWidth="1"/>
    <col min="16137" max="16384" width="9.140625" style="31"/>
  </cols>
  <sheetData>
    <row r="1" spans="1:8" ht="20.25" x14ac:dyDescent="0.2">
      <c r="A1" s="456" t="s">
        <v>195</v>
      </c>
      <c r="B1" s="456"/>
      <c r="C1" s="456"/>
      <c r="D1" s="456"/>
      <c r="E1" s="456"/>
      <c r="F1" s="456"/>
      <c r="G1" s="456"/>
      <c r="H1" s="456"/>
    </row>
    <row r="2" spans="1:8" ht="20.25" x14ac:dyDescent="0.2">
      <c r="A2" s="32"/>
      <c r="B2" s="32"/>
      <c r="C2" s="32"/>
      <c r="D2" s="32"/>
      <c r="E2" s="31"/>
    </row>
    <row r="3" spans="1:8" ht="25.5" x14ac:dyDescent="0.2">
      <c r="A3" s="36" t="s">
        <v>196</v>
      </c>
      <c r="B3" s="36" t="s">
        <v>0</v>
      </c>
      <c r="C3" s="36" t="s">
        <v>1</v>
      </c>
      <c r="D3" s="37" t="s">
        <v>197</v>
      </c>
      <c r="E3" s="37" t="s">
        <v>198</v>
      </c>
      <c r="F3" s="37" t="s">
        <v>199</v>
      </c>
      <c r="G3" s="37" t="s">
        <v>200</v>
      </c>
      <c r="H3" s="38" t="s">
        <v>201</v>
      </c>
    </row>
    <row r="4" spans="1:8" ht="18.75" x14ac:dyDescent="0.2">
      <c r="A4" s="39"/>
      <c r="B4" s="39"/>
      <c r="C4" s="39"/>
      <c r="D4" s="40"/>
      <c r="E4" s="40"/>
      <c r="F4" s="2"/>
      <c r="G4" s="3"/>
      <c r="H4" s="41"/>
    </row>
    <row r="5" spans="1:8" ht="15.75" x14ac:dyDescent="0.2">
      <c r="A5" s="457" t="s">
        <v>2</v>
      </c>
      <c r="B5" s="458"/>
      <c r="C5" s="459"/>
      <c r="D5" s="43">
        <v>256</v>
      </c>
      <c r="E5" s="42">
        <v>266.35000000000002</v>
      </c>
      <c r="F5" s="42">
        <v>271.8</v>
      </c>
      <c r="G5" s="44">
        <v>269.39999999999998</v>
      </c>
      <c r="H5" s="45">
        <v>269.39999999999998</v>
      </c>
    </row>
    <row r="6" spans="1:8" ht="13.5" x14ac:dyDescent="0.2">
      <c r="A6" s="46"/>
      <c r="B6" s="47"/>
      <c r="C6" s="47"/>
      <c r="D6" s="49"/>
      <c r="E6" s="48"/>
      <c r="F6" s="50"/>
      <c r="G6" s="51"/>
      <c r="H6" s="52"/>
    </row>
    <row r="7" spans="1:8" ht="25.5" x14ac:dyDescent="0.2">
      <c r="A7" s="379" t="s">
        <v>3</v>
      </c>
      <c r="B7" s="53" t="s">
        <v>4</v>
      </c>
      <c r="C7" s="54" t="s">
        <v>5</v>
      </c>
      <c r="D7" s="462">
        <v>201.61831494057699</v>
      </c>
      <c r="E7" s="464">
        <v>208.716545919455</v>
      </c>
      <c r="F7" s="466">
        <v>201.538292158969</v>
      </c>
      <c r="G7" s="467">
        <v>216.1</v>
      </c>
      <c r="H7" s="445">
        <v>213.51741548994301</v>
      </c>
    </row>
    <row r="8" spans="1:8" ht="25.5" x14ac:dyDescent="0.2">
      <c r="A8" s="460"/>
      <c r="B8" s="55" t="s">
        <v>6</v>
      </c>
      <c r="C8" s="56" t="s">
        <v>7</v>
      </c>
      <c r="D8" s="463"/>
      <c r="E8" s="465"/>
      <c r="F8" s="426"/>
      <c r="G8" s="436"/>
      <c r="H8" s="441"/>
    </row>
    <row r="9" spans="1:8" x14ac:dyDescent="0.2">
      <c r="A9" s="460"/>
      <c r="B9" s="55" t="s">
        <v>8</v>
      </c>
      <c r="C9" s="56" t="s">
        <v>9</v>
      </c>
      <c r="D9" s="446">
        <v>27.554435483871</v>
      </c>
      <c r="E9" s="448">
        <v>25.716599190282999</v>
      </c>
      <c r="F9" s="450">
        <v>24.022448979591001</v>
      </c>
      <c r="G9" s="452">
        <v>23.6</v>
      </c>
      <c r="H9" s="454">
        <v>23.060975609754998</v>
      </c>
    </row>
    <row r="10" spans="1:8" x14ac:dyDescent="0.2">
      <c r="A10" s="460"/>
      <c r="B10" s="55" t="s">
        <v>8</v>
      </c>
      <c r="C10" s="56" t="s">
        <v>10</v>
      </c>
      <c r="D10" s="447"/>
      <c r="E10" s="449"/>
      <c r="F10" s="451"/>
      <c r="G10" s="453"/>
      <c r="H10" s="455"/>
    </row>
    <row r="11" spans="1:8" x14ac:dyDescent="0.2">
      <c r="A11" s="460"/>
      <c r="B11" s="55" t="s">
        <v>11</v>
      </c>
      <c r="C11" s="56" t="s">
        <v>9</v>
      </c>
      <c r="D11" s="58">
        <v>39.526209677419402</v>
      </c>
      <c r="E11" s="57">
        <v>40.143724696356003</v>
      </c>
      <c r="F11" s="59">
        <v>41.361224489794999</v>
      </c>
      <c r="G11" s="60">
        <v>39.6</v>
      </c>
      <c r="H11" s="61">
        <v>36.831300813007999</v>
      </c>
    </row>
    <row r="12" spans="1:8" x14ac:dyDescent="0.2">
      <c r="A12" s="460"/>
      <c r="B12" s="55" t="s">
        <v>12</v>
      </c>
      <c r="C12" s="56" t="s">
        <v>13</v>
      </c>
      <c r="D12" s="58">
        <v>109.5</v>
      </c>
      <c r="E12" s="57">
        <v>119.07</v>
      </c>
      <c r="F12" s="62">
        <v>119.991786938776</v>
      </c>
      <c r="G12" s="63">
        <v>122.2</v>
      </c>
      <c r="H12" s="64">
        <v>123.9</v>
      </c>
    </row>
    <row r="13" spans="1:8" x14ac:dyDescent="0.2">
      <c r="A13" s="460"/>
      <c r="B13" s="55" t="s">
        <v>14</v>
      </c>
      <c r="C13" s="56" t="s">
        <v>15</v>
      </c>
      <c r="D13" s="58">
        <v>48.4</v>
      </c>
      <c r="E13" s="57">
        <v>54.45</v>
      </c>
      <c r="F13" s="65">
        <v>57.1</v>
      </c>
      <c r="G13" s="66">
        <v>57.9</v>
      </c>
      <c r="H13" s="67">
        <v>62.4</v>
      </c>
    </row>
    <row r="14" spans="1:8" ht="15.75" x14ac:dyDescent="0.2">
      <c r="A14" s="461"/>
      <c r="B14" s="68" t="s">
        <v>202</v>
      </c>
      <c r="C14" s="69" t="s">
        <v>16</v>
      </c>
      <c r="D14" s="71">
        <v>72.55</v>
      </c>
      <c r="E14" s="70">
        <v>73.510000000000005</v>
      </c>
      <c r="F14" s="72">
        <v>71.991146690647</v>
      </c>
      <c r="G14" s="73">
        <v>72.099999999999994</v>
      </c>
      <c r="H14" s="74">
        <v>68.5</v>
      </c>
    </row>
    <row r="15" spans="1:8" s="77" customFormat="1" ht="15.75" x14ac:dyDescent="0.2">
      <c r="A15" s="323" t="s">
        <v>17</v>
      </c>
      <c r="B15" s="324"/>
      <c r="C15" s="325"/>
      <c r="D15" s="75">
        <f>SUM(D7:D14)</f>
        <v>499.14896010186737</v>
      </c>
      <c r="E15" s="75">
        <f t="shared" ref="E15:H15" si="0">SUM(E7:E14)</f>
        <v>521.60686980609398</v>
      </c>
      <c r="F15" s="76">
        <f t="shared" si="0"/>
        <v>516.00489925777799</v>
      </c>
      <c r="G15" s="76">
        <f t="shared" si="0"/>
        <v>531.5</v>
      </c>
      <c r="H15" s="76">
        <f t="shared" si="0"/>
        <v>528.20969191270592</v>
      </c>
    </row>
    <row r="16" spans="1:8" ht="13.5" x14ac:dyDescent="0.2">
      <c r="A16" s="78"/>
      <c r="B16" s="79"/>
      <c r="C16" s="79"/>
      <c r="D16" s="80"/>
      <c r="E16" s="80"/>
      <c r="F16" s="81"/>
      <c r="G16" s="82"/>
      <c r="H16" s="83"/>
    </row>
    <row r="17" spans="1:8" x14ac:dyDescent="0.2">
      <c r="A17" s="345" t="s">
        <v>18</v>
      </c>
      <c r="B17" s="53" t="s">
        <v>19</v>
      </c>
      <c r="C17" s="54" t="s">
        <v>5</v>
      </c>
      <c r="D17" s="443">
        <v>297.60000000000002</v>
      </c>
      <c r="E17" s="84">
        <v>231.6</v>
      </c>
      <c r="F17" s="85">
        <v>229.7</v>
      </c>
      <c r="G17" s="86">
        <v>232.8</v>
      </c>
      <c r="H17" s="87">
        <v>226</v>
      </c>
    </row>
    <row r="18" spans="1:8" x14ac:dyDescent="0.2">
      <c r="A18" s="393"/>
      <c r="B18" s="88" t="s">
        <v>203</v>
      </c>
      <c r="C18" s="56" t="s">
        <v>20</v>
      </c>
      <c r="D18" s="444"/>
      <c r="E18" s="89">
        <v>68.599999999999994</v>
      </c>
      <c r="F18" s="90">
        <v>67.599999999999994</v>
      </c>
      <c r="G18" s="91">
        <v>67.2</v>
      </c>
      <c r="H18" s="92">
        <v>70.7</v>
      </c>
    </row>
    <row r="19" spans="1:8" x14ac:dyDescent="0.2">
      <c r="A19" s="393"/>
      <c r="B19" s="55" t="s">
        <v>21</v>
      </c>
      <c r="C19" s="56" t="s">
        <v>9</v>
      </c>
      <c r="D19" s="344">
        <v>648.37855475382003</v>
      </c>
      <c r="E19" s="344">
        <v>628.77935222672102</v>
      </c>
      <c r="F19" s="426">
        <v>630.80161117078399</v>
      </c>
      <c r="G19" s="436">
        <v>636.65</v>
      </c>
      <c r="H19" s="441">
        <v>614.37110611548405</v>
      </c>
    </row>
    <row r="20" spans="1:8" x14ac:dyDescent="0.2">
      <c r="A20" s="393"/>
      <c r="B20" s="55" t="s">
        <v>22</v>
      </c>
      <c r="C20" s="56" t="s">
        <v>20</v>
      </c>
      <c r="D20" s="344"/>
      <c r="E20" s="344"/>
      <c r="F20" s="427"/>
      <c r="G20" s="436"/>
      <c r="H20" s="441"/>
    </row>
    <row r="21" spans="1:8" x14ac:dyDescent="0.2">
      <c r="A21" s="393"/>
      <c r="B21" s="55" t="s">
        <v>23</v>
      </c>
      <c r="C21" s="56" t="s">
        <v>20</v>
      </c>
      <c r="D21" s="344"/>
      <c r="E21" s="344"/>
      <c r="F21" s="427"/>
      <c r="G21" s="436"/>
      <c r="H21" s="441"/>
    </row>
    <row r="22" spans="1:8" x14ac:dyDescent="0.2">
      <c r="A22" s="393"/>
      <c r="B22" s="55" t="s">
        <v>24</v>
      </c>
      <c r="C22" s="56" t="s">
        <v>20</v>
      </c>
      <c r="D22" s="435"/>
      <c r="E22" s="435"/>
      <c r="F22" s="427"/>
      <c r="G22" s="436"/>
      <c r="H22" s="441"/>
    </row>
    <row r="23" spans="1:8" x14ac:dyDescent="0.2">
      <c r="A23" s="393"/>
      <c r="B23" s="55" t="s">
        <v>25</v>
      </c>
      <c r="C23" s="56" t="s">
        <v>9</v>
      </c>
      <c r="D23" s="344">
        <v>95.909327249575</v>
      </c>
      <c r="E23" s="344">
        <v>97.699179629235005</v>
      </c>
      <c r="F23" s="426">
        <v>98.117830290010005</v>
      </c>
      <c r="G23" s="436">
        <v>92.12</v>
      </c>
      <c r="H23" s="441">
        <v>87.877032520324008</v>
      </c>
    </row>
    <row r="24" spans="1:8" x14ac:dyDescent="0.2">
      <c r="A24" s="393"/>
      <c r="B24" s="55" t="s">
        <v>26</v>
      </c>
      <c r="C24" s="56" t="s">
        <v>20</v>
      </c>
      <c r="D24" s="344"/>
      <c r="E24" s="344"/>
      <c r="F24" s="426"/>
      <c r="G24" s="436"/>
      <c r="H24" s="441"/>
    </row>
    <row r="25" spans="1:8" x14ac:dyDescent="0.2">
      <c r="A25" s="393"/>
      <c r="B25" s="55" t="s">
        <v>27</v>
      </c>
      <c r="C25" s="56" t="s">
        <v>9</v>
      </c>
      <c r="D25" s="63">
        <v>376.07433149405801</v>
      </c>
      <c r="E25" s="63">
        <v>360.318772640102</v>
      </c>
      <c r="F25" s="59">
        <v>349.60853920515598</v>
      </c>
      <c r="G25" s="60">
        <v>343.25</v>
      </c>
      <c r="H25" s="61">
        <v>365.53054129222903</v>
      </c>
    </row>
    <row r="26" spans="1:8" x14ac:dyDescent="0.2">
      <c r="A26" s="394"/>
      <c r="B26" s="68" t="s">
        <v>28</v>
      </c>
      <c r="C26" s="69" t="s">
        <v>29</v>
      </c>
      <c r="D26" s="95">
        <v>1.0846774193548401</v>
      </c>
      <c r="E26" s="95">
        <v>1</v>
      </c>
      <c r="F26" s="96">
        <v>1</v>
      </c>
      <c r="G26" s="97">
        <v>1</v>
      </c>
      <c r="H26" s="98">
        <v>1</v>
      </c>
    </row>
    <row r="27" spans="1:8" s="77" customFormat="1" ht="15.75" x14ac:dyDescent="0.2">
      <c r="A27" s="323" t="s">
        <v>30</v>
      </c>
      <c r="B27" s="324"/>
      <c r="C27" s="325"/>
      <c r="D27" s="75">
        <f t="shared" ref="D27:H27" si="1">SUM(D17:D26)</f>
        <v>1419.046890916808</v>
      </c>
      <c r="E27" s="75">
        <f t="shared" si="1"/>
        <v>1387.997304496058</v>
      </c>
      <c r="F27" s="76">
        <f t="shared" si="1"/>
        <v>1376.8279806659498</v>
      </c>
      <c r="G27" s="76">
        <f t="shared" si="1"/>
        <v>1373.02</v>
      </c>
      <c r="H27" s="76">
        <f t="shared" si="1"/>
        <v>1365.4786799280373</v>
      </c>
    </row>
    <row r="28" spans="1:8" ht="13.5" x14ac:dyDescent="0.2">
      <c r="A28" s="78"/>
      <c r="B28" s="99"/>
      <c r="C28" s="99"/>
      <c r="D28" s="100"/>
      <c r="E28" s="100"/>
      <c r="F28" s="101"/>
      <c r="G28" s="102"/>
      <c r="H28" s="103"/>
    </row>
    <row r="29" spans="1:8" x14ac:dyDescent="0.2">
      <c r="A29" s="345" t="s">
        <v>31</v>
      </c>
      <c r="B29" s="53" t="s">
        <v>32</v>
      </c>
      <c r="C29" s="54" t="s">
        <v>5</v>
      </c>
      <c r="D29" s="382">
        <v>105.353936757216</v>
      </c>
      <c r="E29" s="367">
        <v>115.204027274664</v>
      </c>
      <c r="F29" s="369">
        <v>116.144951664876</v>
      </c>
      <c r="G29" s="372">
        <v>114.94</v>
      </c>
      <c r="H29" s="375">
        <v>113.23833440307899</v>
      </c>
    </row>
    <row r="30" spans="1:8" x14ac:dyDescent="0.2">
      <c r="A30" s="442"/>
      <c r="B30" s="104" t="s">
        <v>204</v>
      </c>
      <c r="C30" s="105" t="s">
        <v>10</v>
      </c>
      <c r="D30" s="383"/>
      <c r="E30" s="368"/>
      <c r="F30" s="370"/>
      <c r="G30" s="373"/>
      <c r="H30" s="376"/>
    </row>
    <row r="31" spans="1:8" ht="25.5" x14ac:dyDescent="0.2">
      <c r="A31" s="346"/>
      <c r="B31" s="106" t="s">
        <v>33</v>
      </c>
      <c r="C31" s="56" t="s">
        <v>7</v>
      </c>
      <c r="D31" s="383"/>
      <c r="E31" s="368"/>
      <c r="F31" s="370"/>
      <c r="G31" s="373"/>
      <c r="H31" s="376"/>
    </row>
    <row r="32" spans="1:8" ht="25.5" x14ac:dyDescent="0.2">
      <c r="A32" s="346"/>
      <c r="B32" s="55" t="s">
        <v>34</v>
      </c>
      <c r="C32" s="56" t="s">
        <v>7</v>
      </c>
      <c r="D32" s="383"/>
      <c r="E32" s="368"/>
      <c r="F32" s="370"/>
      <c r="G32" s="373"/>
      <c r="H32" s="376"/>
    </row>
    <row r="33" spans="1:8" x14ac:dyDescent="0.2">
      <c r="A33" s="346"/>
      <c r="B33" s="55" t="s">
        <v>35</v>
      </c>
      <c r="C33" s="56" t="s">
        <v>36</v>
      </c>
      <c r="D33" s="383"/>
      <c r="E33" s="368"/>
      <c r="F33" s="370"/>
      <c r="G33" s="373"/>
      <c r="H33" s="376"/>
    </row>
    <row r="34" spans="1:8" x14ac:dyDescent="0.2">
      <c r="A34" s="346"/>
      <c r="B34" s="6" t="s">
        <v>37</v>
      </c>
      <c r="C34" s="6" t="s">
        <v>38</v>
      </c>
      <c r="D34" s="334"/>
      <c r="E34" s="334"/>
      <c r="F34" s="371"/>
      <c r="G34" s="374"/>
      <c r="H34" s="377"/>
    </row>
    <row r="35" spans="1:8" s="1" customFormat="1" x14ac:dyDescent="0.2">
      <c r="A35" s="346"/>
      <c r="B35" s="107" t="s">
        <v>39</v>
      </c>
      <c r="C35" s="56" t="s">
        <v>9</v>
      </c>
      <c r="D35" s="109">
        <v>44.316638370118802</v>
      </c>
      <c r="E35" s="108">
        <v>46.714894523757998</v>
      </c>
      <c r="F35" s="110">
        <v>44.188829215896</v>
      </c>
      <c r="G35" s="111">
        <v>46.31</v>
      </c>
      <c r="H35" s="112">
        <v>42.739869490796998</v>
      </c>
    </row>
    <row r="36" spans="1:8" x14ac:dyDescent="0.2">
      <c r="A36" s="347"/>
      <c r="B36" s="113" t="s">
        <v>40</v>
      </c>
      <c r="C36" s="69" t="s">
        <v>9</v>
      </c>
      <c r="D36" s="115">
        <v>184.77488327674001</v>
      </c>
      <c r="E36" s="114">
        <v>210.50857660345201</v>
      </c>
      <c r="F36" s="116">
        <v>467.41928034371603</v>
      </c>
      <c r="G36" s="117">
        <v>460.44</v>
      </c>
      <c r="H36" s="118">
        <v>441.43236521177505</v>
      </c>
    </row>
    <row r="37" spans="1:8" s="77" customFormat="1" ht="15.75" x14ac:dyDescent="0.2">
      <c r="A37" s="323" t="s">
        <v>41</v>
      </c>
      <c r="B37" s="324"/>
      <c r="C37" s="324"/>
      <c r="D37" s="75">
        <f>SUM(D29:D36)</f>
        <v>334.44545840407483</v>
      </c>
      <c r="E37" s="75">
        <f t="shared" ref="E37:F37" si="2">SUM(E29:E36)</f>
        <v>372.427498401874</v>
      </c>
      <c r="F37" s="76">
        <f t="shared" si="2"/>
        <v>627.75306122448796</v>
      </c>
      <c r="G37" s="76">
        <f>SUM(G29:G36)</f>
        <v>621.69000000000005</v>
      </c>
      <c r="H37" s="76">
        <f>SUM(H29:H36)</f>
        <v>597.41056910565101</v>
      </c>
    </row>
    <row r="38" spans="1:8" ht="13.5" x14ac:dyDescent="0.2">
      <c r="A38" s="119"/>
      <c r="B38" s="120"/>
      <c r="C38" s="120"/>
      <c r="D38" s="122"/>
      <c r="E38" s="121"/>
      <c r="F38" s="123"/>
      <c r="G38" s="124"/>
      <c r="H38" s="125"/>
    </row>
    <row r="39" spans="1:8" x14ac:dyDescent="0.2">
      <c r="A39" s="345" t="s">
        <v>42</v>
      </c>
      <c r="B39" s="53" t="s">
        <v>43</v>
      </c>
      <c r="C39" s="54" t="s">
        <v>5</v>
      </c>
      <c r="D39" s="127">
        <v>104.7109932088285</v>
      </c>
      <c r="E39" s="127">
        <v>113.61336032388634</v>
      </c>
      <c r="F39" s="128">
        <v>103.682438238453</v>
      </c>
      <c r="G39" s="129">
        <v>116.37</v>
      </c>
      <c r="H39" s="130">
        <v>116.030487804877</v>
      </c>
    </row>
    <row r="40" spans="1:8" x14ac:dyDescent="0.2">
      <c r="A40" s="346"/>
      <c r="B40" s="55" t="s">
        <v>44</v>
      </c>
      <c r="C40" s="56" t="s">
        <v>9</v>
      </c>
      <c r="D40" s="344">
        <v>26.9697580645161</v>
      </c>
      <c r="E40" s="344">
        <v>28.360323886639701</v>
      </c>
      <c r="F40" s="426">
        <v>25.393877551020001</v>
      </c>
      <c r="G40" s="436">
        <v>24.63</v>
      </c>
      <c r="H40" s="417">
        <v>23.583333333332</v>
      </c>
    </row>
    <row r="41" spans="1:8" x14ac:dyDescent="0.2">
      <c r="A41" s="346"/>
      <c r="B41" s="5" t="s">
        <v>45</v>
      </c>
      <c r="C41" s="56" t="s">
        <v>10</v>
      </c>
      <c r="D41" s="344"/>
      <c r="E41" s="344"/>
      <c r="F41" s="426"/>
      <c r="G41" s="436"/>
      <c r="H41" s="377"/>
    </row>
    <row r="42" spans="1:8" ht="25.5" x14ac:dyDescent="0.2">
      <c r="A42" s="346"/>
      <c r="B42" s="8" t="s">
        <v>205</v>
      </c>
      <c r="C42" s="437" t="s">
        <v>36</v>
      </c>
      <c r="D42" s="131">
        <v>163.5</v>
      </c>
      <c r="E42" s="66">
        <v>161.41</v>
      </c>
      <c r="F42" s="65">
        <v>130.1</v>
      </c>
      <c r="G42" s="66">
        <v>127.93</v>
      </c>
      <c r="H42" s="132">
        <v>127.42506418481301</v>
      </c>
    </row>
    <row r="43" spans="1:8" ht="15.75" x14ac:dyDescent="0.2">
      <c r="A43" s="346"/>
      <c r="B43" s="8" t="s">
        <v>46</v>
      </c>
      <c r="C43" s="438"/>
      <c r="D43" s="131">
        <v>53</v>
      </c>
      <c r="E43" s="66">
        <v>51.97</v>
      </c>
      <c r="F43" s="65">
        <v>43.7</v>
      </c>
      <c r="G43" s="134">
        <v>43.7</v>
      </c>
      <c r="H43" s="132">
        <v>41.945</v>
      </c>
    </row>
    <row r="44" spans="1:8" ht="38.25" x14ac:dyDescent="0.2">
      <c r="A44" s="346"/>
      <c r="B44" s="107" t="s">
        <v>206</v>
      </c>
      <c r="C44" s="439" t="s">
        <v>13</v>
      </c>
      <c r="D44" s="131">
        <v>171.2</v>
      </c>
      <c r="E44" s="66">
        <v>161.04</v>
      </c>
      <c r="F44" s="135">
        <v>154.08000000000001</v>
      </c>
      <c r="G44" s="136">
        <v>157.84</v>
      </c>
      <c r="H44" s="132">
        <v>155.93</v>
      </c>
    </row>
    <row r="45" spans="1:8" ht="25.5" x14ac:dyDescent="0.2">
      <c r="A45" s="346"/>
      <c r="B45" s="8" t="s">
        <v>47</v>
      </c>
      <c r="C45" s="440"/>
      <c r="D45" s="131">
        <v>199.9</v>
      </c>
      <c r="E45" s="131">
        <v>193.4</v>
      </c>
      <c r="F45" s="137">
        <v>189.4</v>
      </c>
      <c r="G45" s="131">
        <v>189.7</v>
      </c>
      <c r="H45" s="138">
        <v>196.58999999999997</v>
      </c>
    </row>
    <row r="46" spans="1:8" ht="15.75" x14ac:dyDescent="0.2">
      <c r="A46" s="346"/>
      <c r="B46" s="107" t="s">
        <v>48</v>
      </c>
      <c r="C46" s="9" t="s">
        <v>49</v>
      </c>
      <c r="D46" s="131">
        <v>6.3</v>
      </c>
      <c r="E46" s="66">
        <v>6.3</v>
      </c>
      <c r="F46" s="135">
        <v>7.03</v>
      </c>
      <c r="G46" s="136">
        <v>5.5</v>
      </c>
      <c r="H46" s="138">
        <v>6.0600000000000005</v>
      </c>
    </row>
    <row r="47" spans="1:8" x14ac:dyDescent="0.2">
      <c r="A47" s="347"/>
      <c r="B47" s="68" t="s">
        <v>51</v>
      </c>
      <c r="C47" s="69" t="s">
        <v>29</v>
      </c>
      <c r="D47" s="139">
        <v>3.8346774193548399</v>
      </c>
      <c r="E47" s="139">
        <v>4</v>
      </c>
      <c r="F47" s="140">
        <v>4.3551020408159999</v>
      </c>
      <c r="G47" s="141">
        <v>4.12</v>
      </c>
      <c r="H47" s="142">
        <v>4</v>
      </c>
    </row>
    <row r="48" spans="1:8" s="77" customFormat="1" ht="15.75" x14ac:dyDescent="0.2">
      <c r="A48" s="323" t="s">
        <v>52</v>
      </c>
      <c r="B48" s="324"/>
      <c r="C48" s="325"/>
      <c r="D48" s="75">
        <f t="shared" ref="D48:H48" si="3">SUM(D39:D47)</f>
        <v>729.41542869269938</v>
      </c>
      <c r="E48" s="75">
        <f t="shared" si="3"/>
        <v>720.09368421052591</v>
      </c>
      <c r="F48" s="76">
        <f t="shared" si="3"/>
        <v>657.74141783028892</v>
      </c>
      <c r="G48" s="76">
        <f t="shared" si="3"/>
        <v>669.79000000000008</v>
      </c>
      <c r="H48" s="76">
        <f t="shared" si="3"/>
        <v>671.56388532302185</v>
      </c>
    </row>
    <row r="49" spans="1:8" x14ac:dyDescent="0.2">
      <c r="A49" s="143"/>
      <c r="B49" s="120"/>
      <c r="C49" s="120"/>
      <c r="D49" s="145"/>
      <c r="E49" s="144"/>
      <c r="F49" s="144"/>
      <c r="G49" s="144"/>
      <c r="H49" s="146"/>
    </row>
    <row r="50" spans="1:8" ht="51" customHeight="1" x14ac:dyDescent="0.2">
      <c r="A50" s="379" t="s">
        <v>53</v>
      </c>
      <c r="B50" s="53" t="s">
        <v>54</v>
      </c>
      <c r="C50" s="54" t="s">
        <v>5</v>
      </c>
      <c r="D50" s="127">
        <v>113.094758064516</v>
      </c>
      <c r="E50" s="126">
        <v>122.39910505007499</v>
      </c>
      <c r="F50" s="128">
        <v>117.699355531686</v>
      </c>
      <c r="G50" s="147">
        <v>112.76432985297301</v>
      </c>
      <c r="H50" s="130">
        <v>110.62312794181699</v>
      </c>
    </row>
    <row r="51" spans="1:8" x14ac:dyDescent="0.2">
      <c r="A51" s="380"/>
      <c r="B51" s="55" t="s">
        <v>55</v>
      </c>
      <c r="C51" s="56" t="s">
        <v>9</v>
      </c>
      <c r="D51" s="344">
        <v>255.524724108659</v>
      </c>
      <c r="E51" s="341">
        <v>254.89990411250801</v>
      </c>
      <c r="F51" s="426">
        <v>248.14613319011801</v>
      </c>
      <c r="G51" s="414">
        <v>237.08432772213899</v>
      </c>
      <c r="H51" s="429">
        <v>226.668100128373</v>
      </c>
    </row>
    <row r="52" spans="1:8" ht="25.5" x14ac:dyDescent="0.2">
      <c r="A52" s="380"/>
      <c r="B52" s="55" t="s">
        <v>56</v>
      </c>
      <c r="C52" s="56" t="s">
        <v>7</v>
      </c>
      <c r="D52" s="344"/>
      <c r="E52" s="341"/>
      <c r="F52" s="426"/>
      <c r="G52" s="428"/>
      <c r="H52" s="430"/>
    </row>
    <row r="53" spans="1:8" x14ac:dyDescent="0.2">
      <c r="A53" s="380"/>
      <c r="B53" s="148" t="s">
        <v>207</v>
      </c>
      <c r="C53" s="5" t="s">
        <v>57</v>
      </c>
      <c r="D53" s="435"/>
      <c r="E53" s="341"/>
      <c r="F53" s="427"/>
      <c r="G53" s="416"/>
      <c r="H53" s="431"/>
    </row>
    <row r="54" spans="1:8" x14ac:dyDescent="0.2">
      <c r="A54" s="380"/>
      <c r="B54" s="10" t="s">
        <v>58</v>
      </c>
      <c r="C54" s="56" t="s">
        <v>59</v>
      </c>
      <c r="D54" s="131">
        <v>130.6</v>
      </c>
      <c r="E54" s="149">
        <v>121.48</v>
      </c>
      <c r="F54" s="135">
        <v>124.6</v>
      </c>
      <c r="G54" s="150">
        <v>119.57692307692299</v>
      </c>
      <c r="H54" s="132">
        <v>118.9</v>
      </c>
    </row>
    <row r="55" spans="1:8" x14ac:dyDescent="0.2">
      <c r="A55" s="380"/>
      <c r="B55" s="151" t="s">
        <v>60</v>
      </c>
      <c r="C55" s="11" t="s">
        <v>61</v>
      </c>
      <c r="D55" s="66">
        <v>542.79</v>
      </c>
      <c r="E55" s="66">
        <v>541.25</v>
      </c>
      <c r="F55" s="135">
        <v>577.48</v>
      </c>
      <c r="G55" s="150">
        <v>571.13</v>
      </c>
      <c r="H55" s="132">
        <v>603.94000000000005</v>
      </c>
    </row>
    <row r="56" spans="1:8" ht="25.5" x14ac:dyDescent="0.2">
      <c r="A56" s="380"/>
      <c r="B56" s="12" t="s">
        <v>62</v>
      </c>
      <c r="C56" s="13" t="s">
        <v>99</v>
      </c>
      <c r="D56" s="22" t="s">
        <v>50</v>
      </c>
      <c r="E56" s="22" t="s">
        <v>50</v>
      </c>
      <c r="F56" s="22" t="s">
        <v>50</v>
      </c>
      <c r="G56" s="152">
        <v>8</v>
      </c>
      <c r="H56" s="138">
        <v>10</v>
      </c>
    </row>
    <row r="57" spans="1:8" s="14" customFormat="1" x14ac:dyDescent="0.2">
      <c r="A57" s="380"/>
      <c r="B57" s="12" t="s">
        <v>208</v>
      </c>
      <c r="C57" s="153" t="s">
        <v>63</v>
      </c>
      <c r="D57" s="432" t="s">
        <v>64</v>
      </c>
      <c r="E57" s="420" t="s">
        <v>64</v>
      </c>
      <c r="F57" s="432" t="s">
        <v>64</v>
      </c>
      <c r="G57" s="420" t="s">
        <v>64</v>
      </c>
      <c r="H57" s="423">
        <v>60</v>
      </c>
    </row>
    <row r="58" spans="1:8" s="14" customFormat="1" x14ac:dyDescent="0.2">
      <c r="A58" s="380"/>
      <c r="B58" s="15" t="s">
        <v>65</v>
      </c>
      <c r="C58" s="153" t="s">
        <v>66</v>
      </c>
      <c r="D58" s="433"/>
      <c r="E58" s="421"/>
      <c r="F58" s="433"/>
      <c r="G58" s="421"/>
      <c r="H58" s="424"/>
    </row>
    <row r="59" spans="1:8" x14ac:dyDescent="0.2">
      <c r="A59" s="380"/>
      <c r="B59" s="15" t="s">
        <v>67</v>
      </c>
      <c r="C59" s="153" t="s">
        <v>66</v>
      </c>
      <c r="D59" s="433"/>
      <c r="E59" s="421"/>
      <c r="F59" s="433"/>
      <c r="G59" s="421"/>
      <c r="H59" s="424"/>
    </row>
    <row r="60" spans="1:8" x14ac:dyDescent="0.2">
      <c r="A60" s="380"/>
      <c r="B60" s="15" t="s">
        <v>68</v>
      </c>
      <c r="C60" s="153" t="s">
        <v>66</v>
      </c>
      <c r="D60" s="433"/>
      <c r="E60" s="421"/>
      <c r="F60" s="433"/>
      <c r="G60" s="421"/>
      <c r="H60" s="424"/>
    </row>
    <row r="61" spans="1:8" s="21" customFormat="1" x14ac:dyDescent="0.2">
      <c r="A61" s="380"/>
      <c r="B61" s="15" t="s">
        <v>69</v>
      </c>
      <c r="C61" s="153" t="s">
        <v>66</v>
      </c>
      <c r="D61" s="433"/>
      <c r="E61" s="421"/>
      <c r="F61" s="433"/>
      <c r="G61" s="421"/>
      <c r="H61" s="424"/>
    </row>
    <row r="62" spans="1:8" x14ac:dyDescent="0.2">
      <c r="A62" s="380"/>
      <c r="B62" s="15" t="s">
        <v>70</v>
      </c>
      <c r="C62" s="153" t="s">
        <v>66</v>
      </c>
      <c r="D62" s="434"/>
      <c r="E62" s="422"/>
      <c r="F62" s="434"/>
      <c r="G62" s="422"/>
      <c r="H62" s="425"/>
    </row>
    <row r="63" spans="1:8" x14ac:dyDescent="0.2">
      <c r="A63" s="380"/>
      <c r="B63" s="154" t="s">
        <v>71</v>
      </c>
      <c r="C63" s="153" t="s">
        <v>63</v>
      </c>
      <c r="D63" s="131">
        <v>49.68</v>
      </c>
      <c r="E63" s="66">
        <v>47.58</v>
      </c>
      <c r="F63" s="135">
        <v>48.85</v>
      </c>
      <c r="G63" s="150">
        <v>48.68</v>
      </c>
      <c r="H63" s="211">
        <v>48.68</v>
      </c>
    </row>
    <row r="64" spans="1:8" ht="15.75" x14ac:dyDescent="0.2">
      <c r="A64" s="380"/>
      <c r="B64" s="154" t="s">
        <v>209</v>
      </c>
      <c r="C64" s="9" t="s">
        <v>15</v>
      </c>
      <c r="D64" s="131">
        <v>3</v>
      </c>
      <c r="E64" s="66">
        <v>3</v>
      </c>
      <c r="F64" s="135">
        <v>3</v>
      </c>
      <c r="G64" s="150">
        <v>3</v>
      </c>
      <c r="H64" s="174">
        <v>4.5999999999999996</v>
      </c>
    </row>
    <row r="65" spans="1:8" x14ac:dyDescent="0.2">
      <c r="A65" s="380"/>
      <c r="B65" s="153" t="s">
        <v>72</v>
      </c>
      <c r="C65" s="9" t="s">
        <v>15</v>
      </c>
      <c r="D65" s="133" t="s">
        <v>50</v>
      </c>
      <c r="E65" s="133" t="s">
        <v>50</v>
      </c>
      <c r="F65" s="133" t="s">
        <v>50</v>
      </c>
      <c r="G65" s="133" t="s">
        <v>50</v>
      </c>
      <c r="H65" s="174"/>
    </row>
    <row r="66" spans="1:8" ht="25.5" x14ac:dyDescent="0.2">
      <c r="A66" s="380"/>
      <c r="B66" s="154" t="s">
        <v>73</v>
      </c>
      <c r="C66" s="11" t="s">
        <v>61</v>
      </c>
      <c r="D66" s="131">
        <v>515.21</v>
      </c>
      <c r="E66" s="66">
        <v>501.06</v>
      </c>
      <c r="F66" s="135">
        <v>498.13</v>
      </c>
      <c r="G66" s="150">
        <v>551.48</v>
      </c>
      <c r="H66" s="174">
        <v>554.76</v>
      </c>
    </row>
    <row r="67" spans="1:8" ht="15.75" x14ac:dyDescent="0.2">
      <c r="A67" s="380"/>
      <c r="B67" s="56" t="s">
        <v>74</v>
      </c>
      <c r="C67" s="9" t="s">
        <v>49</v>
      </c>
      <c r="D67" s="155" t="s">
        <v>50</v>
      </c>
      <c r="E67" s="66">
        <v>41.68</v>
      </c>
      <c r="F67" s="135">
        <v>40.479999999999997</v>
      </c>
      <c r="G67" s="152">
        <v>41.1</v>
      </c>
      <c r="H67" s="270">
        <v>41.1</v>
      </c>
    </row>
    <row r="68" spans="1:8" x14ac:dyDescent="0.2">
      <c r="A68" s="381"/>
      <c r="B68" s="156" t="s">
        <v>75</v>
      </c>
      <c r="C68" s="69" t="s">
        <v>16</v>
      </c>
      <c r="D68" s="158">
        <v>6.6451612903225801</v>
      </c>
      <c r="E68" s="157">
        <v>6.8</v>
      </c>
      <c r="F68" s="159">
        <v>7.1081632653059996</v>
      </c>
      <c r="G68" s="160">
        <v>7.4392712550600004</v>
      </c>
      <c r="H68" s="174">
        <v>7.3577235772350003</v>
      </c>
    </row>
    <row r="69" spans="1:8" s="77" customFormat="1" ht="15.75" x14ac:dyDescent="0.2">
      <c r="A69" s="323" t="s">
        <v>76</v>
      </c>
      <c r="B69" s="324"/>
      <c r="C69" s="325"/>
      <c r="D69" s="75">
        <f t="shared" ref="D69:H69" si="4">SUM(D50:D68)</f>
        <v>1616.5446434634978</v>
      </c>
      <c r="E69" s="75">
        <f t="shared" si="4"/>
        <v>1640.1490091625828</v>
      </c>
      <c r="F69" s="76">
        <f t="shared" si="4"/>
        <v>1665.4936519871101</v>
      </c>
      <c r="G69" s="76">
        <f t="shared" si="4"/>
        <v>1700.2548519070949</v>
      </c>
      <c r="H69" s="76">
        <f t="shared" si="4"/>
        <v>1786.6289516474249</v>
      </c>
    </row>
    <row r="70" spans="1:8" ht="13.5" x14ac:dyDescent="0.2">
      <c r="A70" s="161"/>
      <c r="B70" s="162"/>
      <c r="C70" s="162"/>
      <c r="D70" s="164"/>
      <c r="E70" s="163"/>
      <c r="F70" s="165"/>
      <c r="G70" s="166"/>
      <c r="H70" s="167"/>
    </row>
    <row r="71" spans="1:8" x14ac:dyDescent="0.2">
      <c r="A71" s="379" t="s">
        <v>77</v>
      </c>
      <c r="B71" s="53" t="s">
        <v>210</v>
      </c>
      <c r="C71" s="54" t="s">
        <v>5</v>
      </c>
      <c r="D71" s="169">
        <v>301.24973471986402</v>
      </c>
      <c r="E71" s="168">
        <v>287.31429789047502</v>
      </c>
      <c r="F71" s="170">
        <v>280.49210526315801</v>
      </c>
      <c r="G71" s="171">
        <v>285.02844662262902</v>
      </c>
      <c r="H71" s="130">
        <v>275.88139709028599</v>
      </c>
    </row>
    <row r="72" spans="1:8" x14ac:dyDescent="0.2">
      <c r="A72" s="380"/>
      <c r="B72" s="55" t="s">
        <v>78</v>
      </c>
      <c r="C72" s="56" t="s">
        <v>9</v>
      </c>
      <c r="D72" s="109">
        <v>432.450339558574</v>
      </c>
      <c r="E72" s="108">
        <v>412.59189217984198</v>
      </c>
      <c r="F72" s="110">
        <v>402.18995703544601</v>
      </c>
      <c r="G72" s="172">
        <v>398.089654805029</v>
      </c>
      <c r="H72" s="112">
        <v>395.49390778775296</v>
      </c>
    </row>
    <row r="73" spans="1:8" ht="25.5" x14ac:dyDescent="0.2">
      <c r="A73" s="380"/>
      <c r="B73" s="4" t="s">
        <v>79</v>
      </c>
      <c r="C73" s="56" t="s">
        <v>9</v>
      </c>
      <c r="D73" s="344">
        <v>223.27811969439699</v>
      </c>
      <c r="E73" s="341">
        <v>212.016407415299</v>
      </c>
      <c r="F73" s="426">
        <v>206.5</v>
      </c>
      <c r="G73" s="414">
        <v>198.787236309397</v>
      </c>
      <c r="H73" s="417">
        <v>191.050556268712</v>
      </c>
    </row>
    <row r="74" spans="1:8" x14ac:dyDescent="0.2">
      <c r="A74" s="380"/>
      <c r="B74" s="16" t="s">
        <v>80</v>
      </c>
      <c r="C74" s="13" t="s">
        <v>10</v>
      </c>
      <c r="D74" s="344"/>
      <c r="E74" s="341"/>
      <c r="F74" s="426"/>
      <c r="G74" s="415"/>
      <c r="H74" s="418"/>
    </row>
    <row r="75" spans="1:8" x14ac:dyDescent="0.2">
      <c r="A75" s="380"/>
      <c r="B75" s="173" t="s">
        <v>81</v>
      </c>
      <c r="C75" s="154" t="s">
        <v>38</v>
      </c>
      <c r="D75" s="344"/>
      <c r="E75" s="341"/>
      <c r="F75" s="427"/>
      <c r="G75" s="416"/>
      <c r="H75" s="419"/>
    </row>
    <row r="76" spans="1:8" x14ac:dyDescent="0.2">
      <c r="A76" s="380"/>
      <c r="B76" s="55" t="s">
        <v>82</v>
      </c>
      <c r="C76" s="56" t="s">
        <v>9</v>
      </c>
      <c r="D76" s="63">
        <v>59.163306451612897</v>
      </c>
      <c r="E76" s="108">
        <v>54.807692307692001</v>
      </c>
      <c r="F76" s="110">
        <v>53.144897959182998</v>
      </c>
      <c r="G76" s="172">
        <v>54.280364372469002</v>
      </c>
      <c r="H76" s="112">
        <v>58.060975609755999</v>
      </c>
    </row>
    <row r="77" spans="1:8" x14ac:dyDescent="0.2">
      <c r="A77" s="380"/>
      <c r="B77" s="55" t="s">
        <v>83</v>
      </c>
      <c r="C77" s="56" t="s">
        <v>9</v>
      </c>
      <c r="D77" s="109">
        <v>10.205539049236</v>
      </c>
      <c r="E77" s="108">
        <v>36.007830811847001</v>
      </c>
      <c r="F77" s="110">
        <v>49.970891514500003</v>
      </c>
      <c r="G77" s="172">
        <v>53.189431067546998</v>
      </c>
      <c r="H77" s="112">
        <v>55.712917201539</v>
      </c>
    </row>
    <row r="78" spans="1:8" x14ac:dyDescent="0.2">
      <c r="A78" s="380"/>
      <c r="B78" s="55" t="s">
        <v>84</v>
      </c>
      <c r="C78" s="5" t="s">
        <v>59</v>
      </c>
      <c r="D78" s="109">
        <v>71.3</v>
      </c>
      <c r="E78" s="66">
        <v>70.040000000000006</v>
      </c>
      <c r="F78" s="135">
        <v>69.400000000000006</v>
      </c>
      <c r="G78" s="150">
        <v>68.062793522267</v>
      </c>
      <c r="H78" s="174">
        <v>67.900000000000006</v>
      </c>
    </row>
    <row r="79" spans="1:8" ht="25.5" x14ac:dyDescent="0.2">
      <c r="A79" s="380"/>
      <c r="B79" s="173" t="s">
        <v>85</v>
      </c>
      <c r="C79" s="17" t="s">
        <v>86</v>
      </c>
      <c r="D79" s="131">
        <v>12.4</v>
      </c>
      <c r="E79" s="66">
        <v>12.4</v>
      </c>
      <c r="F79" s="175">
        <v>12.4</v>
      </c>
      <c r="G79" s="134">
        <v>12.4</v>
      </c>
      <c r="H79" s="138">
        <v>11.5</v>
      </c>
    </row>
    <row r="80" spans="1:8" ht="25.5" x14ac:dyDescent="0.2">
      <c r="A80" s="380"/>
      <c r="B80" s="173" t="s">
        <v>211</v>
      </c>
      <c r="C80" s="17" t="s">
        <v>87</v>
      </c>
      <c r="D80" s="131">
        <v>57.8</v>
      </c>
      <c r="E80" s="66">
        <v>57.8</v>
      </c>
      <c r="F80" s="175">
        <v>57.8</v>
      </c>
      <c r="G80" s="134">
        <v>57.8</v>
      </c>
      <c r="H80" s="134">
        <v>57.8</v>
      </c>
    </row>
    <row r="81" spans="1:8" x14ac:dyDescent="0.2">
      <c r="A81" s="381"/>
      <c r="B81" s="68" t="s">
        <v>88</v>
      </c>
      <c r="C81" s="69" t="s">
        <v>29</v>
      </c>
      <c r="D81" s="158">
        <v>22.3</v>
      </c>
      <c r="E81" s="157">
        <v>19.204453441295001</v>
      </c>
      <c r="F81" s="159">
        <v>19.765306122449001</v>
      </c>
      <c r="G81" s="160">
        <v>19.681174089068001</v>
      </c>
      <c r="H81" s="176">
        <v>20.833333333332998</v>
      </c>
    </row>
    <row r="82" spans="1:8" s="77" customFormat="1" ht="15.75" x14ac:dyDescent="0.2">
      <c r="A82" s="323" t="s">
        <v>89</v>
      </c>
      <c r="B82" s="324"/>
      <c r="C82" s="325"/>
      <c r="D82" s="75">
        <f t="shared" ref="D82:H82" si="5">SUM(D71:D81)</f>
        <v>1190.1470394736839</v>
      </c>
      <c r="E82" s="75">
        <f t="shared" si="5"/>
        <v>1162.1825740464503</v>
      </c>
      <c r="F82" s="76">
        <f t="shared" si="5"/>
        <v>1151.6631578947361</v>
      </c>
      <c r="G82" s="76">
        <f t="shared" si="5"/>
        <v>1147.3191007884061</v>
      </c>
      <c r="H82" s="76">
        <f t="shared" si="5"/>
        <v>1134.233087291379</v>
      </c>
    </row>
    <row r="83" spans="1:8" ht="13.5" x14ac:dyDescent="0.2">
      <c r="A83" s="119"/>
      <c r="B83" s="177"/>
      <c r="C83" s="177"/>
      <c r="D83" s="178"/>
      <c r="E83" s="121"/>
      <c r="F83" s="123"/>
      <c r="G83" s="124"/>
      <c r="H83" s="125"/>
    </row>
    <row r="84" spans="1:8" s="21" customFormat="1" x14ac:dyDescent="0.2">
      <c r="A84" s="379" t="s">
        <v>90</v>
      </c>
      <c r="B84" s="53" t="s">
        <v>91</v>
      </c>
      <c r="C84" s="54" t="s">
        <v>5</v>
      </c>
      <c r="D84" s="348">
        <v>213.82671901527999</v>
      </c>
      <c r="E84" s="358">
        <v>211.68463669294701</v>
      </c>
      <c r="F84" s="362">
        <v>208.646777658432</v>
      </c>
      <c r="G84" s="410">
        <v>207.95312167057301</v>
      </c>
      <c r="H84" s="412">
        <v>198.34292896878799</v>
      </c>
    </row>
    <row r="85" spans="1:8" x14ac:dyDescent="0.2">
      <c r="A85" s="380"/>
      <c r="B85" s="154" t="s">
        <v>92</v>
      </c>
      <c r="C85" s="154" t="s">
        <v>20</v>
      </c>
      <c r="D85" s="344"/>
      <c r="E85" s="359"/>
      <c r="F85" s="350"/>
      <c r="G85" s="411"/>
      <c r="H85" s="413"/>
    </row>
    <row r="86" spans="1:8" s="179" customFormat="1" ht="25.5" x14ac:dyDescent="0.2">
      <c r="A86" s="380"/>
      <c r="B86" s="154" t="s">
        <v>93</v>
      </c>
      <c r="C86" s="154" t="s">
        <v>57</v>
      </c>
      <c r="D86" s="344"/>
      <c r="E86" s="359"/>
      <c r="F86" s="350"/>
      <c r="G86" s="411"/>
      <c r="H86" s="413"/>
    </row>
    <row r="87" spans="1:8" x14ac:dyDescent="0.2">
      <c r="A87" s="380"/>
      <c r="B87" s="107" t="s">
        <v>94</v>
      </c>
      <c r="C87" s="154" t="s">
        <v>95</v>
      </c>
      <c r="D87" s="411">
        <v>213.20771434635</v>
      </c>
      <c r="E87" s="411">
        <v>217.34466226294501</v>
      </c>
      <c r="F87" s="411">
        <v>215.59597207304</v>
      </c>
      <c r="G87" s="411">
        <v>211.54277647560201</v>
      </c>
      <c r="H87" s="413">
        <v>209.19028134359502</v>
      </c>
    </row>
    <row r="88" spans="1:8" x14ac:dyDescent="0.2">
      <c r="A88" s="380"/>
      <c r="B88" s="18" t="s">
        <v>96</v>
      </c>
      <c r="C88" s="11" t="s">
        <v>57</v>
      </c>
      <c r="D88" s="411"/>
      <c r="E88" s="411"/>
      <c r="F88" s="411"/>
      <c r="G88" s="411"/>
      <c r="H88" s="413"/>
    </row>
    <row r="89" spans="1:8" x14ac:dyDescent="0.2">
      <c r="A89" s="380"/>
      <c r="B89" s="153" t="s">
        <v>97</v>
      </c>
      <c r="C89" s="11" t="s">
        <v>49</v>
      </c>
      <c r="D89" s="411"/>
      <c r="E89" s="411"/>
      <c r="F89" s="411"/>
      <c r="G89" s="411"/>
      <c r="H89" s="413"/>
    </row>
    <row r="90" spans="1:8" x14ac:dyDescent="0.2">
      <c r="A90" s="380"/>
      <c r="B90" s="19" t="s">
        <v>98</v>
      </c>
      <c r="C90" s="20" t="s">
        <v>99</v>
      </c>
      <c r="D90" s="411"/>
      <c r="E90" s="411"/>
      <c r="F90" s="411"/>
      <c r="G90" s="411"/>
      <c r="H90" s="413"/>
    </row>
    <row r="91" spans="1:8" x14ac:dyDescent="0.2">
      <c r="A91" s="380"/>
      <c r="B91" s="55" t="s">
        <v>100</v>
      </c>
      <c r="C91" s="154" t="s">
        <v>95</v>
      </c>
      <c r="D91" s="344">
        <v>1116.2898981324299</v>
      </c>
      <c r="E91" s="359">
        <v>1116.3</v>
      </c>
      <c r="F91" s="359">
        <v>1163</v>
      </c>
      <c r="G91" s="407">
        <v>1224.9598604304299</v>
      </c>
      <c r="H91" s="408">
        <v>1200.5608793323609</v>
      </c>
    </row>
    <row r="92" spans="1:8" x14ac:dyDescent="0.2">
      <c r="A92" s="380"/>
      <c r="B92" s="154" t="s">
        <v>101</v>
      </c>
      <c r="C92" s="56" t="s">
        <v>36</v>
      </c>
      <c r="D92" s="344"/>
      <c r="E92" s="359"/>
      <c r="F92" s="359"/>
      <c r="G92" s="407"/>
      <c r="H92" s="409"/>
    </row>
    <row r="93" spans="1:8" x14ac:dyDescent="0.2">
      <c r="A93" s="380"/>
      <c r="B93" s="180" t="s">
        <v>212</v>
      </c>
      <c r="C93" s="154" t="s">
        <v>95</v>
      </c>
      <c r="D93" s="182">
        <v>91.677472410865903</v>
      </c>
      <c r="E93" s="181">
        <v>92.508097165991003</v>
      </c>
      <c r="F93" s="183">
        <v>92.552846401718</v>
      </c>
      <c r="G93" s="184">
        <v>90.566801619432994</v>
      </c>
      <c r="H93" s="185">
        <v>91.479674796747005</v>
      </c>
    </row>
    <row r="94" spans="1:8" x14ac:dyDescent="0.2">
      <c r="A94" s="380"/>
      <c r="B94" s="55" t="s">
        <v>213</v>
      </c>
      <c r="C94" s="154" t="s">
        <v>57</v>
      </c>
      <c r="D94" s="131">
        <v>1015.1</v>
      </c>
      <c r="E94" s="66">
        <v>1026.0999999999999</v>
      </c>
      <c r="F94" s="136">
        <v>1019.2</v>
      </c>
      <c r="G94" s="150">
        <v>995.28949999999998</v>
      </c>
      <c r="H94" s="186">
        <v>980.39679999999998</v>
      </c>
    </row>
    <row r="95" spans="1:8" x14ac:dyDescent="0.2">
      <c r="A95" s="380"/>
      <c r="B95" s="55" t="s">
        <v>102</v>
      </c>
      <c r="C95" s="154" t="s">
        <v>57</v>
      </c>
      <c r="D95" s="131">
        <v>291.3</v>
      </c>
      <c r="E95" s="66">
        <v>278.8</v>
      </c>
      <c r="F95" s="136">
        <v>257.47000000000003</v>
      </c>
      <c r="G95" s="150">
        <v>267.70999999999998</v>
      </c>
      <c r="H95" s="186">
        <v>248</v>
      </c>
    </row>
    <row r="96" spans="1:8" ht="25.5" x14ac:dyDescent="0.2">
      <c r="A96" s="381"/>
      <c r="B96" s="187" t="s">
        <v>103</v>
      </c>
      <c r="C96" s="69" t="s">
        <v>16</v>
      </c>
      <c r="D96" s="188" t="s">
        <v>104</v>
      </c>
      <c r="E96" s="188" t="s">
        <v>104</v>
      </c>
      <c r="F96" s="188" t="s">
        <v>104</v>
      </c>
      <c r="G96" s="188" t="s">
        <v>104</v>
      </c>
      <c r="H96" s="189" t="s">
        <v>104</v>
      </c>
    </row>
    <row r="97" spans="1:8" s="77" customFormat="1" ht="15.75" x14ac:dyDescent="0.2">
      <c r="A97" s="323" t="s">
        <v>105</v>
      </c>
      <c r="B97" s="324"/>
      <c r="C97" s="325"/>
      <c r="D97" s="75">
        <f t="shared" ref="D97:H97" si="6">SUM(D84:D95)</f>
        <v>2941.4018039049261</v>
      </c>
      <c r="E97" s="75">
        <f t="shared" si="6"/>
        <v>2942.7373961218832</v>
      </c>
      <c r="F97" s="76">
        <f t="shared" si="6"/>
        <v>2956.46559613319</v>
      </c>
      <c r="G97" s="76">
        <f t="shared" si="6"/>
        <v>2998.0220601960377</v>
      </c>
      <c r="H97" s="76">
        <f t="shared" si="6"/>
        <v>2927.9705644414908</v>
      </c>
    </row>
    <row r="98" spans="1:8" ht="13.5" x14ac:dyDescent="0.2">
      <c r="A98" s="119"/>
      <c r="B98" s="119"/>
      <c r="C98" s="119"/>
      <c r="D98" s="191"/>
      <c r="E98" s="190"/>
      <c r="F98" s="192"/>
      <c r="G98" s="193"/>
      <c r="H98" s="194"/>
    </row>
    <row r="99" spans="1:8" x14ac:dyDescent="0.2">
      <c r="A99" s="379" t="s">
        <v>106</v>
      </c>
      <c r="B99" s="53" t="s">
        <v>107</v>
      </c>
      <c r="C99" s="54" t="s">
        <v>5</v>
      </c>
      <c r="D99" s="378">
        <v>201.07279286926999</v>
      </c>
      <c r="E99" s="358">
        <v>191.121990198167</v>
      </c>
      <c r="F99" s="360">
        <v>178.171428571429</v>
      </c>
      <c r="G99" s="386">
        <v>172.22741316854899</v>
      </c>
      <c r="H99" s="388">
        <v>172.80152973923299</v>
      </c>
    </row>
    <row r="100" spans="1:8" ht="25.5" x14ac:dyDescent="0.2">
      <c r="A100" s="380"/>
      <c r="B100" s="55" t="s">
        <v>108</v>
      </c>
      <c r="C100" s="56" t="s">
        <v>7</v>
      </c>
      <c r="D100" s="366"/>
      <c r="E100" s="359"/>
      <c r="F100" s="361"/>
      <c r="G100" s="387"/>
      <c r="H100" s="353"/>
    </row>
    <row r="101" spans="1:8" x14ac:dyDescent="0.2">
      <c r="A101" s="380"/>
      <c r="B101" s="107" t="s">
        <v>109</v>
      </c>
      <c r="C101" s="154" t="s">
        <v>95</v>
      </c>
      <c r="D101" s="397">
        <v>147.327355687606</v>
      </c>
      <c r="E101" s="399">
        <v>140.4</v>
      </c>
      <c r="F101" s="401">
        <v>151.680290010741</v>
      </c>
      <c r="G101" s="390">
        <v>148.02445131046201</v>
      </c>
      <c r="H101" s="351">
        <v>141.95239623454501</v>
      </c>
    </row>
    <row r="102" spans="1:8" ht="25.5" x14ac:dyDescent="0.2">
      <c r="A102" s="380"/>
      <c r="B102" s="55" t="s">
        <v>110</v>
      </c>
      <c r="C102" s="56" t="s">
        <v>7</v>
      </c>
      <c r="D102" s="403"/>
      <c r="E102" s="404"/>
      <c r="F102" s="405"/>
      <c r="G102" s="406"/>
      <c r="H102" s="352"/>
    </row>
    <row r="103" spans="1:8" x14ac:dyDescent="0.2">
      <c r="A103" s="380"/>
      <c r="B103" s="195" t="s">
        <v>111</v>
      </c>
      <c r="C103" s="154" t="s">
        <v>20</v>
      </c>
      <c r="D103" s="403"/>
      <c r="E103" s="404"/>
      <c r="F103" s="405"/>
      <c r="G103" s="406"/>
      <c r="H103" s="352"/>
    </row>
    <row r="104" spans="1:8" x14ac:dyDescent="0.2">
      <c r="A104" s="380"/>
      <c r="B104" s="195" t="s">
        <v>112</v>
      </c>
      <c r="C104" s="154" t="s">
        <v>20</v>
      </c>
      <c r="D104" s="398"/>
      <c r="E104" s="400"/>
      <c r="F104" s="402"/>
      <c r="G104" s="387"/>
      <c r="H104" s="353"/>
    </row>
    <row r="105" spans="1:8" ht="25.5" x14ac:dyDescent="0.2">
      <c r="A105" s="380"/>
      <c r="B105" s="196" t="s">
        <v>113</v>
      </c>
      <c r="C105" s="154" t="s">
        <v>95</v>
      </c>
      <c r="D105" s="397">
        <v>75.180602716468599</v>
      </c>
      <c r="E105" s="399">
        <v>89.790112934157307</v>
      </c>
      <c r="F105" s="401">
        <v>87.661761546723994</v>
      </c>
      <c r="G105" s="390">
        <v>85.289580225867994</v>
      </c>
      <c r="H105" s="351">
        <v>84.160890029946998</v>
      </c>
    </row>
    <row r="106" spans="1:8" ht="25.5" x14ac:dyDescent="0.2">
      <c r="A106" s="380"/>
      <c r="B106" s="196" t="s">
        <v>113</v>
      </c>
      <c r="C106" s="154" t="s">
        <v>20</v>
      </c>
      <c r="D106" s="398"/>
      <c r="E106" s="400"/>
      <c r="F106" s="402"/>
      <c r="G106" s="387"/>
      <c r="H106" s="353"/>
    </row>
    <row r="107" spans="1:8" x14ac:dyDescent="0.2">
      <c r="A107" s="380"/>
      <c r="B107" s="196" t="s">
        <v>114</v>
      </c>
      <c r="C107" s="154" t="s">
        <v>95</v>
      </c>
      <c r="D107" s="366">
        <v>103.229838709677</v>
      </c>
      <c r="E107" s="359">
        <v>102.34972299169</v>
      </c>
      <c r="F107" s="361">
        <v>99.338184747583</v>
      </c>
      <c r="G107" s="390">
        <v>99.736575751117996</v>
      </c>
      <c r="H107" s="351">
        <v>96.271373555845997</v>
      </c>
    </row>
    <row r="108" spans="1:8" x14ac:dyDescent="0.2">
      <c r="A108" s="380"/>
      <c r="B108" s="196" t="s">
        <v>115</v>
      </c>
      <c r="C108" s="154" t="s">
        <v>20</v>
      </c>
      <c r="D108" s="366"/>
      <c r="E108" s="359"/>
      <c r="F108" s="361"/>
      <c r="G108" s="387"/>
      <c r="H108" s="353"/>
    </row>
    <row r="109" spans="1:8" ht="25.5" x14ac:dyDescent="0.2">
      <c r="A109" s="380"/>
      <c r="B109" s="197" t="s">
        <v>116</v>
      </c>
      <c r="C109" s="154" t="s">
        <v>57</v>
      </c>
      <c r="D109" s="131">
        <v>659.1</v>
      </c>
      <c r="E109" s="66">
        <v>658</v>
      </c>
      <c r="F109" s="135">
        <v>651</v>
      </c>
      <c r="G109" s="150">
        <v>603.02437246963598</v>
      </c>
      <c r="H109" s="132">
        <v>591</v>
      </c>
    </row>
    <row r="110" spans="1:8" s="203" customFormat="1" x14ac:dyDescent="0.2">
      <c r="A110" s="380"/>
      <c r="B110" s="198" t="s">
        <v>117</v>
      </c>
      <c r="C110" s="154" t="s">
        <v>59</v>
      </c>
      <c r="D110" s="200">
        <v>18.895161290322601</v>
      </c>
      <c r="E110" s="199">
        <v>18.378542510121001</v>
      </c>
      <c r="F110" s="201">
        <v>18.465306122449</v>
      </c>
      <c r="G110" s="184">
        <v>18.230769230768999</v>
      </c>
      <c r="H110" s="202">
        <v>18.211382113820999</v>
      </c>
    </row>
    <row r="111" spans="1:8" ht="15.75" x14ac:dyDescent="0.2">
      <c r="A111" s="380"/>
      <c r="B111" s="204" t="s">
        <v>118</v>
      </c>
      <c r="C111" s="20" t="s">
        <v>119</v>
      </c>
      <c r="D111" s="349">
        <v>2757.15</v>
      </c>
      <c r="E111" s="319">
        <v>2757.15</v>
      </c>
      <c r="F111" s="354">
        <v>2411.27</v>
      </c>
      <c r="G111" s="395">
        <v>2449.5</v>
      </c>
      <c r="H111" s="391">
        <v>2397.8200000000002</v>
      </c>
    </row>
    <row r="112" spans="1:8" ht="25.5" x14ac:dyDescent="0.2">
      <c r="A112" s="380"/>
      <c r="B112" s="195" t="s">
        <v>120</v>
      </c>
      <c r="C112" s="56" t="s">
        <v>121</v>
      </c>
      <c r="D112" s="349"/>
      <c r="E112" s="319"/>
      <c r="F112" s="354"/>
      <c r="G112" s="396"/>
      <c r="H112" s="392"/>
    </row>
    <row r="113" spans="1:8" s="1" customFormat="1" x14ac:dyDescent="0.2">
      <c r="A113" s="380"/>
      <c r="B113" s="173" t="s">
        <v>122</v>
      </c>
      <c r="C113" s="205" t="s">
        <v>123</v>
      </c>
      <c r="D113" s="349"/>
      <c r="E113" s="319"/>
      <c r="F113" s="354"/>
      <c r="G113" s="396"/>
      <c r="H113" s="392"/>
    </row>
    <row r="114" spans="1:8" ht="25.5" x14ac:dyDescent="0.2">
      <c r="A114" s="380"/>
      <c r="B114" s="195" t="s">
        <v>124</v>
      </c>
      <c r="C114" s="195" t="s">
        <v>86</v>
      </c>
      <c r="D114" s="131">
        <v>11</v>
      </c>
      <c r="E114" s="66">
        <v>11.8</v>
      </c>
      <c r="F114" s="135">
        <v>11.6</v>
      </c>
      <c r="G114" s="150">
        <v>11.8</v>
      </c>
      <c r="H114" s="132">
        <v>14.3</v>
      </c>
    </row>
    <row r="115" spans="1:8" ht="25.5" x14ac:dyDescent="0.2">
      <c r="A115" s="380"/>
      <c r="B115" s="206" t="s">
        <v>125</v>
      </c>
      <c r="C115" s="20" t="s">
        <v>99</v>
      </c>
      <c r="D115" s="207">
        <v>6.3</v>
      </c>
      <c r="E115" s="207">
        <v>4.5</v>
      </c>
      <c r="F115" s="208">
        <v>4</v>
      </c>
      <c r="G115" s="209">
        <v>4</v>
      </c>
      <c r="H115" s="210">
        <v>9</v>
      </c>
    </row>
    <row r="116" spans="1:8" x14ac:dyDescent="0.2">
      <c r="A116" s="380"/>
      <c r="B116" s="195" t="s">
        <v>214</v>
      </c>
      <c r="C116" s="107" t="s">
        <v>49</v>
      </c>
      <c r="D116" s="131">
        <v>286</v>
      </c>
      <c r="E116" s="66">
        <v>304.58</v>
      </c>
      <c r="F116" s="135">
        <v>233.35</v>
      </c>
      <c r="G116" s="211">
        <v>285.55</v>
      </c>
      <c r="H116" s="174">
        <v>255.15999999999997</v>
      </c>
    </row>
    <row r="117" spans="1:8" x14ac:dyDescent="0.2">
      <c r="A117" s="380"/>
      <c r="B117" s="23" t="s">
        <v>126</v>
      </c>
      <c r="C117" s="24" t="s">
        <v>49</v>
      </c>
      <c r="D117" s="25" t="s">
        <v>64</v>
      </c>
      <c r="E117" s="25" t="s">
        <v>64</v>
      </c>
      <c r="F117" s="26" t="s">
        <v>64</v>
      </c>
      <c r="G117" s="212" t="s">
        <v>64</v>
      </c>
      <c r="H117" s="317"/>
    </row>
    <row r="118" spans="1:8" x14ac:dyDescent="0.2">
      <c r="A118" s="380"/>
      <c r="B118" s="195" t="s">
        <v>127</v>
      </c>
      <c r="C118" s="55" t="s">
        <v>49</v>
      </c>
      <c r="D118" s="131">
        <v>17.899999999999999</v>
      </c>
      <c r="E118" s="66">
        <v>16.8</v>
      </c>
      <c r="F118" s="135">
        <v>14.8</v>
      </c>
      <c r="G118" s="211">
        <v>17.12</v>
      </c>
      <c r="H118" s="174">
        <v>19</v>
      </c>
    </row>
    <row r="119" spans="1:8" ht="15.75" x14ac:dyDescent="0.2">
      <c r="A119" s="380"/>
      <c r="B119" s="195" t="s">
        <v>215</v>
      </c>
      <c r="C119" s="55" t="s">
        <v>49</v>
      </c>
      <c r="D119" s="214">
        <v>46</v>
      </c>
      <c r="E119" s="213">
        <v>46</v>
      </c>
      <c r="F119" s="215">
        <v>46</v>
      </c>
      <c r="G119" s="216">
        <v>46</v>
      </c>
      <c r="H119" s="318">
        <v>46</v>
      </c>
    </row>
    <row r="120" spans="1:8" ht="15.75" x14ac:dyDescent="0.2">
      <c r="A120" s="380"/>
      <c r="B120" s="195" t="s">
        <v>216</v>
      </c>
      <c r="C120" s="55" t="s">
        <v>49</v>
      </c>
      <c r="D120" s="214">
        <v>57</v>
      </c>
      <c r="E120" s="214">
        <v>57</v>
      </c>
      <c r="F120" s="217">
        <v>57</v>
      </c>
      <c r="G120" s="218">
        <v>57</v>
      </c>
      <c r="H120" s="219">
        <v>60.7</v>
      </c>
    </row>
    <row r="121" spans="1:8" x14ac:dyDescent="0.2">
      <c r="A121" s="381"/>
      <c r="B121" s="156" t="s">
        <v>128</v>
      </c>
      <c r="C121" s="69" t="s">
        <v>16</v>
      </c>
      <c r="D121" s="95">
        <v>0.58467741935483897</v>
      </c>
      <c r="E121" s="94">
        <v>4.8097165991899997</v>
      </c>
      <c r="F121" s="96">
        <v>4.4693877551019998</v>
      </c>
      <c r="G121" s="220">
        <v>5.2388663967609999</v>
      </c>
      <c r="H121" s="221">
        <v>5.739837398373</v>
      </c>
    </row>
    <row r="122" spans="1:8" s="77" customFormat="1" ht="15.75" x14ac:dyDescent="0.2">
      <c r="A122" s="323" t="s">
        <v>129</v>
      </c>
      <c r="B122" s="324"/>
      <c r="C122" s="325"/>
      <c r="D122" s="75">
        <f t="shared" ref="D122:H122" si="7">SUM(D99:D121)</f>
        <v>4386.7404286926994</v>
      </c>
      <c r="E122" s="222">
        <f t="shared" si="7"/>
        <v>4402.6800852333263</v>
      </c>
      <c r="F122" s="76">
        <f t="shared" si="7"/>
        <v>3968.8063587540282</v>
      </c>
      <c r="G122" s="76">
        <f t="shared" si="7"/>
        <v>4002.742028553163</v>
      </c>
      <c r="H122" s="76">
        <f t="shared" si="7"/>
        <v>3912.1174090717645</v>
      </c>
    </row>
    <row r="123" spans="1:8" ht="13.5" x14ac:dyDescent="0.2">
      <c r="A123" s="223"/>
      <c r="B123" s="224"/>
      <c r="C123" s="225"/>
      <c r="D123" s="226"/>
      <c r="E123" s="226"/>
      <c r="F123" s="81"/>
      <c r="G123" s="82"/>
      <c r="H123" s="103"/>
    </row>
    <row r="124" spans="1:8" x14ac:dyDescent="0.2">
      <c r="A124" s="379" t="s">
        <v>130</v>
      </c>
      <c r="B124" s="53" t="s">
        <v>131</v>
      </c>
      <c r="C124" s="54" t="s">
        <v>5</v>
      </c>
      <c r="D124" s="127">
        <v>111.739919354839</v>
      </c>
      <c r="E124" s="126">
        <v>109.439271255061</v>
      </c>
      <c r="F124" s="227">
        <v>108.344897959184</v>
      </c>
      <c r="G124" s="227">
        <v>107.46</v>
      </c>
      <c r="H124" s="228">
        <v>104.512195121951</v>
      </c>
    </row>
    <row r="125" spans="1:8" ht="25.5" x14ac:dyDescent="0.2">
      <c r="A125" s="380"/>
      <c r="B125" s="55" t="s">
        <v>132</v>
      </c>
      <c r="C125" s="154" t="s">
        <v>95</v>
      </c>
      <c r="D125" s="63">
        <v>101.73387096774201</v>
      </c>
      <c r="E125" s="93">
        <v>101.064777327935</v>
      </c>
      <c r="F125" s="229">
        <v>100.08163265306101</v>
      </c>
      <c r="G125" s="229">
        <v>102.7</v>
      </c>
      <c r="H125" s="230">
        <v>102.74941163886</v>
      </c>
    </row>
    <row r="126" spans="1:8" ht="25.5" x14ac:dyDescent="0.2">
      <c r="A126" s="380"/>
      <c r="B126" s="55" t="s">
        <v>133</v>
      </c>
      <c r="C126" s="154" t="s">
        <v>59</v>
      </c>
      <c r="D126" s="232">
        <v>4198.8999999999996</v>
      </c>
      <c r="E126" s="231">
        <v>4192.62</v>
      </c>
      <c r="F126" s="233">
        <v>4178.7</v>
      </c>
      <c r="G126" s="234">
        <v>4091.25</v>
      </c>
      <c r="H126" s="235">
        <v>3982.2</v>
      </c>
    </row>
    <row r="127" spans="1:8" ht="25.5" x14ac:dyDescent="0.2">
      <c r="A127" s="380"/>
      <c r="B127" s="55" t="s">
        <v>134</v>
      </c>
      <c r="C127" s="236" t="s">
        <v>59</v>
      </c>
      <c r="D127" s="131">
        <v>149.19999999999999</v>
      </c>
      <c r="E127" s="66">
        <v>146.44999999999999</v>
      </c>
      <c r="F127" s="237">
        <v>145.16285714</v>
      </c>
      <c r="G127" s="237">
        <v>144.33000000000001</v>
      </c>
      <c r="H127" s="238">
        <v>138.19999999999999</v>
      </c>
    </row>
    <row r="128" spans="1:8" ht="15.75" x14ac:dyDescent="0.2">
      <c r="A128" s="381"/>
      <c r="B128" s="187" t="s">
        <v>135</v>
      </c>
      <c r="C128" s="239" t="s">
        <v>63</v>
      </c>
      <c r="D128" s="240">
        <v>16.5</v>
      </c>
      <c r="E128" s="241">
        <v>16.443724696356274</v>
      </c>
      <c r="F128" s="242">
        <v>18.28</v>
      </c>
      <c r="G128" s="242">
        <v>52.4</v>
      </c>
      <c r="H128" s="243">
        <v>26</v>
      </c>
    </row>
    <row r="129" spans="1:8" s="77" customFormat="1" ht="15.75" x14ac:dyDescent="0.2">
      <c r="A129" s="323" t="s">
        <v>136</v>
      </c>
      <c r="B129" s="324"/>
      <c r="C129" s="325"/>
      <c r="D129" s="75">
        <f t="shared" ref="D129:H129" si="8">SUM(D124:D128)</f>
        <v>4578.0737903225809</v>
      </c>
      <c r="E129" s="75">
        <f t="shared" si="8"/>
        <v>4566.0177732793518</v>
      </c>
      <c r="F129" s="76">
        <f t="shared" si="8"/>
        <v>4550.5693877522444</v>
      </c>
      <c r="G129" s="76">
        <f t="shared" si="8"/>
        <v>4498.1399999999994</v>
      </c>
      <c r="H129" s="76">
        <f t="shared" si="8"/>
        <v>4353.6616067608111</v>
      </c>
    </row>
    <row r="130" spans="1:8" ht="13.5" x14ac:dyDescent="0.2">
      <c r="B130" s="244"/>
      <c r="C130" s="244"/>
      <c r="D130" s="178"/>
      <c r="E130" s="121"/>
      <c r="F130" s="123"/>
      <c r="G130" s="124"/>
      <c r="H130" s="125"/>
    </row>
    <row r="131" spans="1:8" x14ac:dyDescent="0.2">
      <c r="A131" s="345" t="s">
        <v>137</v>
      </c>
      <c r="B131" s="53" t="s">
        <v>138</v>
      </c>
      <c r="C131" s="54" t="s">
        <v>5</v>
      </c>
      <c r="D131" s="348">
        <v>317.93060271646902</v>
      </c>
      <c r="E131" s="358">
        <v>319.45120392073301</v>
      </c>
      <c r="F131" s="360">
        <v>312.10000000000002</v>
      </c>
      <c r="G131" s="386">
        <v>305.65565736202899</v>
      </c>
      <c r="H131" s="388">
        <v>298.23983739837399</v>
      </c>
    </row>
    <row r="132" spans="1:8" ht="25.5" x14ac:dyDescent="0.2">
      <c r="A132" s="393"/>
      <c r="B132" s="56" t="s">
        <v>139</v>
      </c>
      <c r="C132" s="56" t="s">
        <v>7</v>
      </c>
      <c r="D132" s="344"/>
      <c r="E132" s="359"/>
      <c r="F132" s="361"/>
      <c r="G132" s="387"/>
      <c r="H132" s="353"/>
    </row>
    <row r="133" spans="1:8" x14ac:dyDescent="0.2">
      <c r="A133" s="393"/>
      <c r="B133" s="56" t="s">
        <v>140</v>
      </c>
      <c r="C133" s="154" t="s">
        <v>95</v>
      </c>
      <c r="D133" s="359">
        <v>314.88830000000002</v>
      </c>
      <c r="E133" s="359">
        <v>305.29586618367802</v>
      </c>
      <c r="F133" s="389">
        <v>292.442158968851</v>
      </c>
      <c r="G133" s="390">
        <v>289.25372895802298</v>
      </c>
      <c r="H133" s="351">
        <v>291.04324989294901</v>
      </c>
    </row>
    <row r="134" spans="1:8" ht="25.5" x14ac:dyDescent="0.2">
      <c r="A134" s="393"/>
      <c r="B134" s="56" t="s">
        <v>141</v>
      </c>
      <c r="C134" s="56" t="s">
        <v>7</v>
      </c>
      <c r="D134" s="359"/>
      <c r="E134" s="359"/>
      <c r="F134" s="389"/>
      <c r="G134" s="387"/>
      <c r="H134" s="353"/>
    </row>
    <row r="135" spans="1:8" x14ac:dyDescent="0.2">
      <c r="A135" s="393"/>
      <c r="B135" s="56" t="s">
        <v>142</v>
      </c>
      <c r="C135" s="154" t="s">
        <v>95</v>
      </c>
      <c r="D135" s="182">
        <v>251.36088709677401</v>
      </c>
      <c r="E135" s="181">
        <v>250.19331983805699</v>
      </c>
      <c r="F135" s="245">
        <v>252.683673469388</v>
      </c>
      <c r="G135" s="184">
        <v>252.052631578947</v>
      </c>
      <c r="H135" s="202">
        <v>243.798780487805</v>
      </c>
    </row>
    <row r="136" spans="1:8" ht="25.5" x14ac:dyDescent="0.2">
      <c r="A136" s="393"/>
      <c r="B136" s="56" t="s">
        <v>143</v>
      </c>
      <c r="C136" s="56" t="s">
        <v>144</v>
      </c>
      <c r="D136" s="131">
        <v>234.7</v>
      </c>
      <c r="E136" s="66">
        <v>221.67</v>
      </c>
      <c r="F136" s="135">
        <v>228.05</v>
      </c>
      <c r="G136" s="150">
        <v>244.33</v>
      </c>
      <c r="H136" s="132">
        <v>277.24</v>
      </c>
    </row>
    <row r="137" spans="1:8" x14ac:dyDescent="0.2">
      <c r="A137" s="393"/>
      <c r="B137" s="56" t="s">
        <v>145</v>
      </c>
      <c r="C137" s="384" t="s">
        <v>15</v>
      </c>
      <c r="D137" s="246">
        <v>60.1</v>
      </c>
      <c r="E137" s="247">
        <v>55.07</v>
      </c>
      <c r="F137" s="248">
        <v>52.63</v>
      </c>
      <c r="G137" s="249">
        <v>55.38</v>
      </c>
      <c r="H137" s="250">
        <v>52.8</v>
      </c>
    </row>
    <row r="138" spans="1:8" ht="25.5" x14ac:dyDescent="0.2">
      <c r="A138" s="393"/>
      <c r="B138" s="56" t="s">
        <v>146</v>
      </c>
      <c r="C138" s="385"/>
      <c r="D138" s="246">
        <v>4.2</v>
      </c>
      <c r="E138" s="247">
        <v>4.1900000000000004</v>
      </c>
      <c r="F138" s="248">
        <v>4.6100000000000003</v>
      </c>
      <c r="G138" s="249">
        <v>4.3099999999999996</v>
      </c>
      <c r="H138" s="250">
        <v>4.2</v>
      </c>
    </row>
    <row r="139" spans="1:8" x14ac:dyDescent="0.2">
      <c r="A139" s="393"/>
      <c r="B139" s="5" t="s">
        <v>147</v>
      </c>
      <c r="C139" s="56" t="s">
        <v>38</v>
      </c>
      <c r="D139" s="155">
        <v>3</v>
      </c>
      <c r="E139" s="66">
        <v>3</v>
      </c>
      <c r="F139" s="175">
        <v>3</v>
      </c>
      <c r="G139" s="134">
        <v>3</v>
      </c>
      <c r="H139" s="138">
        <v>4</v>
      </c>
    </row>
    <row r="140" spans="1:8" x14ac:dyDescent="0.2">
      <c r="A140" s="394"/>
      <c r="B140" s="68" t="s">
        <v>148</v>
      </c>
      <c r="C140" s="187" t="s">
        <v>16</v>
      </c>
      <c r="D140" s="139">
        <v>0.5</v>
      </c>
      <c r="E140" s="139">
        <v>2</v>
      </c>
      <c r="F140" s="140">
        <v>2.4857142857140002</v>
      </c>
      <c r="G140" s="251">
        <v>3</v>
      </c>
      <c r="H140" s="142">
        <v>3</v>
      </c>
    </row>
    <row r="141" spans="1:8" s="77" customFormat="1" ht="15.75" x14ac:dyDescent="0.2">
      <c r="A141" s="323" t="s">
        <v>149</v>
      </c>
      <c r="B141" s="324"/>
      <c r="C141" s="325"/>
      <c r="D141" s="75">
        <f>SUM(D131:D140)</f>
        <v>1186.6797898132429</v>
      </c>
      <c r="E141" s="75">
        <f t="shared" ref="E141:F141" si="9">SUM(E131:E140)</f>
        <v>1160.8703899424681</v>
      </c>
      <c r="F141" s="76">
        <f t="shared" si="9"/>
        <v>1148.001546723953</v>
      </c>
      <c r="G141" s="76">
        <f>SUM(G131:G140)</f>
        <v>1156.9820178989989</v>
      </c>
      <c r="H141" s="76">
        <f>SUM(H131:H140)</f>
        <v>1174.3218677791281</v>
      </c>
    </row>
    <row r="142" spans="1:8" ht="13.5" x14ac:dyDescent="0.2">
      <c r="A142" s="252"/>
      <c r="B142" s="120"/>
      <c r="C142" s="253"/>
      <c r="D142" s="254"/>
      <c r="E142" s="121"/>
      <c r="F142" s="123"/>
      <c r="G142" s="124"/>
      <c r="H142" s="125"/>
    </row>
    <row r="143" spans="1:8" x14ac:dyDescent="0.2">
      <c r="A143" s="379" t="s">
        <v>150</v>
      </c>
      <c r="B143" s="53" t="s">
        <v>151</v>
      </c>
      <c r="C143" s="255" t="s">
        <v>5</v>
      </c>
      <c r="D143" s="382">
        <v>592.43012521222397</v>
      </c>
      <c r="E143" s="367">
        <v>601.25159812486697</v>
      </c>
      <c r="F143" s="369">
        <v>586.93802363050497</v>
      </c>
      <c r="G143" s="372">
        <v>572.55999999999995</v>
      </c>
      <c r="H143" s="375">
        <v>590.86232349163004</v>
      </c>
    </row>
    <row r="144" spans="1:8" ht="25.5" x14ac:dyDescent="0.2">
      <c r="A144" s="380"/>
      <c r="B144" s="55" t="s">
        <v>152</v>
      </c>
      <c r="C144" s="56" t="s">
        <v>7</v>
      </c>
      <c r="D144" s="383"/>
      <c r="E144" s="368"/>
      <c r="F144" s="370"/>
      <c r="G144" s="373"/>
      <c r="H144" s="376"/>
    </row>
    <row r="145" spans="1:8" ht="25.5" x14ac:dyDescent="0.2">
      <c r="A145" s="380"/>
      <c r="B145" s="56" t="s">
        <v>153</v>
      </c>
      <c r="C145" s="154" t="s">
        <v>20</v>
      </c>
      <c r="D145" s="334"/>
      <c r="E145" s="334"/>
      <c r="F145" s="371"/>
      <c r="G145" s="374"/>
      <c r="H145" s="377"/>
    </row>
    <row r="146" spans="1:8" ht="25.5" x14ac:dyDescent="0.2">
      <c r="A146" s="380"/>
      <c r="B146" s="55" t="s">
        <v>154</v>
      </c>
      <c r="C146" s="154" t="s">
        <v>95</v>
      </c>
      <c r="D146" s="63">
        <v>768.53639643463498</v>
      </c>
      <c r="E146" s="93">
        <v>745.29852972512299</v>
      </c>
      <c r="F146" s="59">
        <v>738.49441460794799</v>
      </c>
      <c r="G146" s="60">
        <v>734.5</v>
      </c>
      <c r="H146" s="256">
        <v>719.77174796746601</v>
      </c>
    </row>
    <row r="147" spans="1:8" s="21" customFormat="1" ht="25.5" x14ac:dyDescent="0.2">
      <c r="A147" s="380"/>
      <c r="B147" s="55" t="s">
        <v>155</v>
      </c>
      <c r="C147" s="154" t="s">
        <v>95</v>
      </c>
      <c r="D147" s="63">
        <v>206.51278650254699</v>
      </c>
      <c r="E147" s="93">
        <v>201.56509695290899</v>
      </c>
      <c r="F147" s="59">
        <v>187.70912996777699</v>
      </c>
      <c r="G147" s="60">
        <v>191.8</v>
      </c>
      <c r="H147" s="257">
        <v>192.1</v>
      </c>
    </row>
    <row r="148" spans="1:8" x14ac:dyDescent="0.2">
      <c r="A148" s="380"/>
      <c r="B148" s="55" t="s">
        <v>156</v>
      </c>
      <c r="C148" s="154" t="s">
        <v>95</v>
      </c>
      <c r="D148" s="63">
        <v>44.915534804753797</v>
      </c>
      <c r="E148" s="93">
        <v>46.157681653525998</v>
      </c>
      <c r="F148" s="59">
        <v>52.889903329752997</v>
      </c>
      <c r="G148" s="60">
        <v>53.87</v>
      </c>
      <c r="H148" s="112">
        <v>56.963671373554</v>
      </c>
    </row>
    <row r="149" spans="1:8" x14ac:dyDescent="0.2">
      <c r="A149" s="380"/>
      <c r="B149" s="55" t="s">
        <v>157</v>
      </c>
      <c r="C149" s="154" t="s">
        <v>57</v>
      </c>
      <c r="D149" s="131">
        <v>936.4</v>
      </c>
      <c r="E149" s="66">
        <v>932.4</v>
      </c>
      <c r="F149" s="135">
        <v>901.59349999999995</v>
      </c>
      <c r="G149" s="258">
        <v>905.6</v>
      </c>
      <c r="H149" s="132">
        <v>887.62030000000004</v>
      </c>
    </row>
    <row r="150" spans="1:8" x14ac:dyDescent="0.2">
      <c r="A150" s="380"/>
      <c r="B150" s="55" t="s">
        <v>158</v>
      </c>
      <c r="C150" s="154" t="s">
        <v>57</v>
      </c>
      <c r="D150" s="214">
        <v>336.8</v>
      </c>
      <c r="E150" s="214">
        <v>327.48</v>
      </c>
      <c r="F150" s="259">
        <v>322.7</v>
      </c>
      <c r="G150" s="260">
        <v>319.11</v>
      </c>
      <c r="H150" s="261">
        <v>317.39999999999998</v>
      </c>
    </row>
    <row r="151" spans="1:8" x14ac:dyDescent="0.2">
      <c r="A151" s="380"/>
      <c r="B151" s="262" t="s">
        <v>159</v>
      </c>
      <c r="C151" s="154" t="s">
        <v>59</v>
      </c>
      <c r="D151" s="63">
        <v>29.2</v>
      </c>
      <c r="E151" s="93">
        <v>30.886639676112999</v>
      </c>
      <c r="F151" s="59">
        <v>33.206981740064002</v>
      </c>
      <c r="G151" s="60">
        <v>32.97</v>
      </c>
      <c r="H151" s="112">
        <v>34.272357723576</v>
      </c>
    </row>
    <row r="152" spans="1:8" x14ac:dyDescent="0.2">
      <c r="A152" s="380"/>
      <c r="B152" s="55" t="s">
        <v>160</v>
      </c>
      <c r="C152" s="154" t="s">
        <v>59</v>
      </c>
      <c r="D152" s="131">
        <v>636.6</v>
      </c>
      <c r="E152" s="66">
        <v>621.42999999999995</v>
      </c>
      <c r="F152" s="65">
        <v>598.76169918367304</v>
      </c>
      <c r="G152" s="66">
        <v>577.62</v>
      </c>
      <c r="H152" s="132">
        <v>563.1</v>
      </c>
    </row>
    <row r="153" spans="1:8" x14ac:dyDescent="0.2">
      <c r="A153" s="381"/>
      <c r="B153" s="68" t="s">
        <v>161</v>
      </c>
      <c r="C153" s="69" t="s">
        <v>16</v>
      </c>
      <c r="D153" s="73">
        <v>9.9415322580645196</v>
      </c>
      <c r="E153" s="263">
        <v>8.9190283400800006</v>
      </c>
      <c r="F153" s="264">
        <v>11.158807733619</v>
      </c>
      <c r="G153" s="265">
        <v>9.51</v>
      </c>
      <c r="H153" s="118">
        <v>9.1467800599090001</v>
      </c>
    </row>
    <row r="154" spans="1:8" s="77" customFormat="1" ht="15.75" x14ac:dyDescent="0.2">
      <c r="A154" s="323" t="s">
        <v>162</v>
      </c>
      <c r="B154" s="324"/>
      <c r="C154" s="325"/>
      <c r="D154" s="75">
        <f t="shared" ref="D154:H154" si="10">SUM(D143:D153)</f>
        <v>3561.3363752122241</v>
      </c>
      <c r="E154" s="75">
        <f t="shared" si="10"/>
        <v>3515.3885744726181</v>
      </c>
      <c r="F154" s="76">
        <f t="shared" si="10"/>
        <v>3433.4524601933385</v>
      </c>
      <c r="G154" s="76">
        <f t="shared" si="10"/>
        <v>3397.54</v>
      </c>
      <c r="H154" s="76">
        <f t="shared" si="10"/>
        <v>3371.237180616135</v>
      </c>
    </row>
    <row r="155" spans="1:8" ht="13.5" x14ac:dyDescent="0.2">
      <c r="A155" s="266"/>
      <c r="B155" s="120"/>
      <c r="C155" s="253"/>
      <c r="D155" s="178"/>
      <c r="E155" s="121"/>
      <c r="F155" s="123"/>
      <c r="G155" s="124"/>
      <c r="H155" s="125"/>
    </row>
    <row r="156" spans="1:8" ht="25.5" x14ac:dyDescent="0.2">
      <c r="A156" s="345" t="s">
        <v>163</v>
      </c>
      <c r="B156" s="53" t="s">
        <v>217</v>
      </c>
      <c r="C156" s="255" t="s">
        <v>5</v>
      </c>
      <c r="D156" s="378">
        <v>690.87303692699504</v>
      </c>
      <c r="E156" s="358">
        <v>672.9</v>
      </c>
      <c r="F156" s="360">
        <v>661.47674543501603</v>
      </c>
      <c r="G156" s="362">
        <v>662</v>
      </c>
      <c r="H156" s="363">
        <v>649.20000000000005</v>
      </c>
    </row>
    <row r="157" spans="1:8" ht="25.5" x14ac:dyDescent="0.2">
      <c r="A157" s="346"/>
      <c r="B157" s="55" t="s">
        <v>164</v>
      </c>
      <c r="C157" s="56" t="s">
        <v>7</v>
      </c>
      <c r="D157" s="366"/>
      <c r="E157" s="359"/>
      <c r="F157" s="361"/>
      <c r="G157" s="350"/>
      <c r="H157" s="364"/>
    </row>
    <row r="158" spans="1:8" x14ac:dyDescent="0.2">
      <c r="A158" s="346"/>
      <c r="B158" s="55" t="s">
        <v>165</v>
      </c>
      <c r="C158" s="154" t="s">
        <v>20</v>
      </c>
      <c r="D158" s="366"/>
      <c r="E158" s="359"/>
      <c r="F158" s="361"/>
      <c r="G158" s="350"/>
      <c r="H158" s="365"/>
    </row>
    <row r="159" spans="1:8" x14ac:dyDescent="0.2">
      <c r="A159" s="346"/>
      <c r="B159" s="56" t="s">
        <v>166</v>
      </c>
      <c r="C159" s="154" t="s">
        <v>95</v>
      </c>
      <c r="D159" s="200">
        <v>1541.2110038200301</v>
      </c>
      <c r="E159" s="199">
        <v>1505.9</v>
      </c>
      <c r="F159" s="201">
        <v>1477.9290010741099</v>
      </c>
      <c r="G159" s="267">
        <v>1499.25</v>
      </c>
      <c r="H159" s="268">
        <v>1462.823015618327</v>
      </c>
    </row>
    <row r="160" spans="1:8" x14ac:dyDescent="0.2">
      <c r="A160" s="346"/>
      <c r="B160" s="55" t="s">
        <v>167</v>
      </c>
      <c r="C160" s="154" t="s">
        <v>95</v>
      </c>
      <c r="D160" s="366">
        <v>1265.3939410017001</v>
      </c>
      <c r="E160" s="359">
        <v>1254.8587257617701</v>
      </c>
      <c r="F160" s="361">
        <v>1234.63104189044</v>
      </c>
      <c r="G160" s="350">
        <v>1232.07</v>
      </c>
      <c r="H160" s="351">
        <v>1229.5473898063831</v>
      </c>
    </row>
    <row r="161" spans="1:8" x14ac:dyDescent="0.2">
      <c r="A161" s="346"/>
      <c r="B161" s="107" t="s">
        <v>168</v>
      </c>
      <c r="C161" s="154" t="s">
        <v>20</v>
      </c>
      <c r="D161" s="366"/>
      <c r="E161" s="359"/>
      <c r="F161" s="361"/>
      <c r="G161" s="350"/>
      <c r="H161" s="352"/>
    </row>
    <row r="162" spans="1:8" x14ac:dyDescent="0.2">
      <c r="A162" s="346"/>
      <c r="B162" s="107" t="s">
        <v>169</v>
      </c>
      <c r="C162" s="154" t="s">
        <v>20</v>
      </c>
      <c r="D162" s="366"/>
      <c r="E162" s="359"/>
      <c r="F162" s="361"/>
      <c r="G162" s="350"/>
      <c r="H162" s="353"/>
    </row>
    <row r="163" spans="1:8" x14ac:dyDescent="0.2">
      <c r="A163" s="346"/>
      <c r="B163" s="55" t="s">
        <v>170</v>
      </c>
      <c r="C163" s="154" t="s">
        <v>59</v>
      </c>
      <c r="D163" s="214">
        <v>589.6</v>
      </c>
      <c r="E163" s="214">
        <v>576.87</v>
      </c>
      <c r="F163" s="259">
        <v>564.85</v>
      </c>
      <c r="G163" s="260">
        <v>555.91999999999996</v>
      </c>
      <c r="H163" s="261">
        <v>551.1</v>
      </c>
    </row>
    <row r="164" spans="1:8" s="14" customFormat="1" x14ac:dyDescent="0.2">
      <c r="A164" s="346"/>
      <c r="B164" s="269" t="s">
        <v>171</v>
      </c>
      <c r="C164" s="154" t="s">
        <v>59</v>
      </c>
      <c r="D164" s="131">
        <v>894.1</v>
      </c>
      <c r="E164" s="66">
        <v>895.95950323886643</v>
      </c>
      <c r="F164" s="135">
        <v>836.2</v>
      </c>
      <c r="G164" s="136">
        <v>860.68</v>
      </c>
      <c r="H164" s="270">
        <v>857.5</v>
      </c>
    </row>
    <row r="165" spans="1:8" x14ac:dyDescent="0.2">
      <c r="A165" s="346"/>
      <c r="B165" s="269" t="s">
        <v>172</v>
      </c>
      <c r="C165" s="154" t="s">
        <v>59</v>
      </c>
      <c r="D165" s="349">
        <v>8154.16</v>
      </c>
      <c r="E165" s="319">
        <v>7916.7</v>
      </c>
      <c r="F165" s="354">
        <v>8061.5</v>
      </c>
      <c r="G165" s="355">
        <v>7799.43</v>
      </c>
      <c r="H165" s="356">
        <v>7709.73</v>
      </c>
    </row>
    <row r="166" spans="1:8" x14ac:dyDescent="0.2">
      <c r="A166" s="346"/>
      <c r="B166" s="269" t="s">
        <v>173</v>
      </c>
      <c r="C166" s="154" t="s">
        <v>49</v>
      </c>
      <c r="D166" s="349"/>
      <c r="E166" s="319"/>
      <c r="F166" s="354"/>
      <c r="G166" s="355"/>
      <c r="H166" s="357"/>
    </row>
    <row r="167" spans="1:8" x14ac:dyDescent="0.2">
      <c r="A167" s="346"/>
      <c r="B167" s="27" t="s">
        <v>174</v>
      </c>
      <c r="C167" s="27" t="s">
        <v>15</v>
      </c>
      <c r="D167" s="28" t="s">
        <v>64</v>
      </c>
      <c r="E167" s="28" t="s">
        <v>64</v>
      </c>
      <c r="F167" s="29" t="s">
        <v>64</v>
      </c>
      <c r="G167" s="30">
        <v>0</v>
      </c>
      <c r="H167" s="271">
        <v>0</v>
      </c>
    </row>
    <row r="168" spans="1:8" ht="15.75" x14ac:dyDescent="0.2">
      <c r="A168" s="346"/>
      <c r="B168" s="55" t="s">
        <v>175</v>
      </c>
      <c r="C168" s="55" t="s">
        <v>66</v>
      </c>
      <c r="D168" s="131">
        <v>26.7</v>
      </c>
      <c r="E168" s="66">
        <v>26.7</v>
      </c>
      <c r="F168" s="135">
        <v>21.65</v>
      </c>
      <c r="G168" s="136">
        <v>27.12</v>
      </c>
      <c r="H168" s="270">
        <v>29.5</v>
      </c>
    </row>
    <row r="169" spans="1:8" x14ac:dyDescent="0.2">
      <c r="A169" s="347"/>
      <c r="B169" s="272" t="s">
        <v>176</v>
      </c>
      <c r="C169" s="69" t="s">
        <v>29</v>
      </c>
      <c r="D169" s="273" t="s">
        <v>104</v>
      </c>
      <c r="E169" s="273" t="s">
        <v>104</v>
      </c>
      <c r="F169" s="274" t="s">
        <v>104</v>
      </c>
      <c r="G169" s="273" t="s">
        <v>104</v>
      </c>
      <c r="H169" s="275" t="s">
        <v>104</v>
      </c>
    </row>
    <row r="170" spans="1:8" s="77" customFormat="1" ht="15.75" x14ac:dyDescent="0.2">
      <c r="A170" s="323" t="s">
        <v>177</v>
      </c>
      <c r="B170" s="324"/>
      <c r="C170" s="325"/>
      <c r="D170" s="75">
        <f t="shared" ref="D170:F170" si="11">SUM(D156:D168)</f>
        <v>13162.037981748726</v>
      </c>
      <c r="E170" s="75">
        <f t="shared" si="11"/>
        <v>12849.888229000637</v>
      </c>
      <c r="F170" s="76">
        <f t="shared" si="11"/>
        <v>12858.236788399567</v>
      </c>
      <c r="G170" s="76">
        <f>SUM(G156:G169)</f>
        <v>12636.470000000001</v>
      </c>
      <c r="H170" s="76">
        <f>SUM(H156:H169)</f>
        <v>12489.400405424709</v>
      </c>
    </row>
    <row r="171" spans="1:8" x14ac:dyDescent="0.2">
      <c r="A171" s="266"/>
      <c r="B171" s="120"/>
      <c r="C171" s="120"/>
      <c r="D171" s="145"/>
      <c r="E171" s="144"/>
      <c r="F171" s="276"/>
      <c r="G171" s="277"/>
      <c r="H171" s="146"/>
    </row>
    <row r="172" spans="1:8" ht="25.5" x14ac:dyDescent="0.2">
      <c r="A172" s="345" t="s">
        <v>178</v>
      </c>
      <c r="B172" s="278" t="s">
        <v>179</v>
      </c>
      <c r="C172" s="255" t="s">
        <v>5</v>
      </c>
      <c r="D172" s="348">
        <v>169.57470288624799</v>
      </c>
      <c r="E172" s="340">
        <v>174.823140848072</v>
      </c>
      <c r="F172" s="342">
        <v>177.054457572503</v>
      </c>
      <c r="G172" s="342">
        <v>329.5</v>
      </c>
      <c r="H172" s="343">
        <v>317.64497218655697</v>
      </c>
    </row>
    <row r="173" spans="1:8" ht="25.5" x14ac:dyDescent="0.2">
      <c r="A173" s="346"/>
      <c r="B173" s="269" t="s">
        <v>180</v>
      </c>
      <c r="C173" s="56" t="s">
        <v>7</v>
      </c>
      <c r="D173" s="344"/>
      <c r="E173" s="341"/>
      <c r="F173" s="329"/>
      <c r="G173" s="329"/>
      <c r="H173" s="331"/>
    </row>
    <row r="174" spans="1:8" x14ac:dyDescent="0.2">
      <c r="A174" s="346"/>
      <c r="B174" s="88" t="s">
        <v>181</v>
      </c>
      <c r="C174" s="56" t="s">
        <v>20</v>
      </c>
      <c r="D174" s="344"/>
      <c r="E174" s="341"/>
      <c r="F174" s="329"/>
      <c r="G174" s="329"/>
      <c r="H174" s="332"/>
    </row>
    <row r="175" spans="1:8" ht="25.5" x14ac:dyDescent="0.2">
      <c r="A175" s="346"/>
      <c r="B175" s="7" t="s">
        <v>182</v>
      </c>
      <c r="C175" s="154" t="s">
        <v>95</v>
      </c>
      <c r="D175" s="63">
        <v>345.56833616298798</v>
      </c>
      <c r="E175" s="93">
        <v>342.301086724909</v>
      </c>
      <c r="F175" s="229">
        <v>282.63222341568201</v>
      </c>
      <c r="G175" s="229" t="s">
        <v>64</v>
      </c>
      <c r="H175" s="279" t="s">
        <v>64</v>
      </c>
    </row>
    <row r="176" spans="1:8" x14ac:dyDescent="0.2">
      <c r="A176" s="346"/>
      <c r="B176" s="107" t="s">
        <v>183</v>
      </c>
      <c r="C176" s="154" t="s">
        <v>95</v>
      </c>
      <c r="D176" s="344">
        <v>164.370967741935</v>
      </c>
      <c r="E176" s="341">
        <v>172.54554655870399</v>
      </c>
      <c r="F176" s="329">
        <v>174.69269602577899</v>
      </c>
      <c r="G176" s="329">
        <v>217.01</v>
      </c>
      <c r="H176" s="330">
        <v>215.73216195977699</v>
      </c>
    </row>
    <row r="177" spans="1:8" x14ac:dyDescent="0.2">
      <c r="A177" s="346"/>
      <c r="B177" s="107" t="s">
        <v>184</v>
      </c>
      <c r="C177" s="154" t="s">
        <v>20</v>
      </c>
      <c r="D177" s="344"/>
      <c r="E177" s="341"/>
      <c r="F177" s="329"/>
      <c r="G177" s="329"/>
      <c r="H177" s="331"/>
    </row>
    <row r="178" spans="1:8" ht="25.5" x14ac:dyDescent="0.2">
      <c r="A178" s="346"/>
      <c r="B178" s="280" t="s">
        <v>185</v>
      </c>
      <c r="C178" s="154" t="s">
        <v>20</v>
      </c>
      <c r="D178" s="344"/>
      <c r="E178" s="341"/>
      <c r="F178" s="329"/>
      <c r="G178" s="329"/>
      <c r="H178" s="332"/>
    </row>
    <row r="179" spans="1:8" x14ac:dyDescent="0.2">
      <c r="A179" s="346"/>
      <c r="B179" s="4" t="s">
        <v>186</v>
      </c>
      <c r="C179" s="154" t="s">
        <v>95</v>
      </c>
      <c r="D179" s="333">
        <v>133.65842529711401</v>
      </c>
      <c r="E179" s="335">
        <v>141.13131259322401</v>
      </c>
      <c r="F179" s="336">
        <v>220.262298603652</v>
      </c>
      <c r="G179" s="338">
        <v>286.64</v>
      </c>
      <c r="H179" s="330">
        <v>284.76575203244204</v>
      </c>
    </row>
    <row r="180" spans="1:8" x14ac:dyDescent="0.2">
      <c r="A180" s="346"/>
      <c r="B180" s="4" t="s">
        <v>218</v>
      </c>
      <c r="C180" s="154" t="s">
        <v>20</v>
      </c>
      <c r="D180" s="334"/>
      <c r="E180" s="334"/>
      <c r="F180" s="337"/>
      <c r="G180" s="339"/>
      <c r="H180" s="332"/>
    </row>
    <row r="181" spans="1:8" ht="25.5" x14ac:dyDescent="0.2">
      <c r="A181" s="346"/>
      <c r="B181" s="107" t="s">
        <v>187</v>
      </c>
      <c r="C181" s="154" t="s">
        <v>95</v>
      </c>
      <c r="D181" s="349">
        <v>123.30395797962601</v>
      </c>
      <c r="E181" s="319">
        <v>124.59135947155301</v>
      </c>
      <c r="F181" s="320">
        <v>125.920247046187</v>
      </c>
      <c r="G181" s="320">
        <v>125.69</v>
      </c>
      <c r="H181" s="321">
        <v>127.02217586646</v>
      </c>
    </row>
    <row r="182" spans="1:8" x14ac:dyDescent="0.2">
      <c r="A182" s="346"/>
      <c r="B182" s="88" t="s">
        <v>188</v>
      </c>
      <c r="C182" s="154" t="s">
        <v>20</v>
      </c>
      <c r="D182" s="349"/>
      <c r="E182" s="319"/>
      <c r="F182" s="320"/>
      <c r="G182" s="320"/>
      <c r="H182" s="322"/>
    </row>
    <row r="183" spans="1:8" ht="25.5" x14ac:dyDescent="0.2">
      <c r="A183" s="346"/>
      <c r="B183" s="281" t="s">
        <v>189</v>
      </c>
      <c r="C183" s="56" t="s">
        <v>29</v>
      </c>
      <c r="D183" s="282">
        <v>0.58467741935483897</v>
      </c>
      <c r="E183" s="282">
        <v>1.65991902834</v>
      </c>
      <c r="F183" s="283">
        <v>2.0244897959179999</v>
      </c>
      <c r="G183" s="283">
        <v>2.83</v>
      </c>
      <c r="H183" s="284">
        <v>2.3455284552840001</v>
      </c>
    </row>
    <row r="184" spans="1:8" x14ac:dyDescent="0.2">
      <c r="A184" s="347"/>
      <c r="B184" s="68" t="s">
        <v>190</v>
      </c>
      <c r="C184" s="69" t="s">
        <v>29</v>
      </c>
      <c r="D184" s="139">
        <v>0.74596774193548399</v>
      </c>
      <c r="E184" s="139">
        <v>1.8381099509900001</v>
      </c>
      <c r="F184" s="285">
        <v>2</v>
      </c>
      <c r="G184" s="285">
        <v>2</v>
      </c>
      <c r="H184" s="286">
        <v>2</v>
      </c>
    </row>
    <row r="185" spans="1:8" s="77" customFormat="1" ht="15.75" x14ac:dyDescent="0.2">
      <c r="A185" s="323" t="s">
        <v>191</v>
      </c>
      <c r="B185" s="324"/>
      <c r="C185" s="325"/>
      <c r="D185" s="75">
        <f>SUM(D172:D184)</f>
        <v>937.80703522920146</v>
      </c>
      <c r="E185" s="75">
        <f t="shared" ref="E185:F185" si="12">SUM(E172:E184)</f>
        <v>958.89047517579206</v>
      </c>
      <c r="F185" s="76">
        <f t="shared" si="12"/>
        <v>984.58641245972103</v>
      </c>
      <c r="G185" s="76">
        <f>SUM(G172:G184)</f>
        <v>963.67</v>
      </c>
      <c r="H185" s="76">
        <f>SUM(H172:H184)</f>
        <v>949.51059050051992</v>
      </c>
    </row>
    <row r="186" spans="1:8" ht="18.75" x14ac:dyDescent="0.2">
      <c r="A186" s="78"/>
      <c r="B186" s="287"/>
      <c r="C186" s="287"/>
      <c r="D186" s="289"/>
      <c r="E186" s="288"/>
      <c r="F186" s="290"/>
      <c r="G186" s="290"/>
      <c r="H186" s="291"/>
    </row>
    <row r="187" spans="1:8" ht="25.5" x14ac:dyDescent="0.2">
      <c r="A187" s="292" t="s">
        <v>192</v>
      </c>
      <c r="B187" s="293" t="s">
        <v>193</v>
      </c>
      <c r="C187" s="294" t="s">
        <v>86</v>
      </c>
      <c r="D187" s="296">
        <v>226.7</v>
      </c>
      <c r="E187" s="295">
        <v>227.57</v>
      </c>
      <c r="F187" s="297">
        <v>240.116219119227</v>
      </c>
      <c r="G187" s="297">
        <v>215.33</v>
      </c>
      <c r="H187" s="298">
        <v>202.00813008129199</v>
      </c>
    </row>
    <row r="188" spans="1:8" x14ac:dyDescent="0.2">
      <c r="A188" s="78"/>
      <c r="B188" s="299"/>
      <c r="C188" s="253"/>
      <c r="D188" s="301"/>
      <c r="E188" s="300"/>
      <c r="F188" s="302"/>
      <c r="G188" s="302"/>
      <c r="H188" s="303"/>
    </row>
    <row r="189" spans="1:8" s="305" customFormat="1" ht="18.75" x14ac:dyDescent="0.2">
      <c r="A189" s="326" t="s">
        <v>194</v>
      </c>
      <c r="B189" s="327"/>
      <c r="C189" s="328"/>
      <c r="D189" s="304">
        <v>37025.699999999997</v>
      </c>
      <c r="E189" s="304">
        <f>SUM(E187,E185,E170,E154,E141,E129,E122,E97,E82,E69,E48,E37,E27,E15,E5)</f>
        <v>36694.849863349671</v>
      </c>
      <c r="F189" s="304">
        <f>SUM(F187,F185,F170,F154,F141,F129,F122,F97,F82,F69,F48,F37,F27,F15,F5)</f>
        <v>36407.518938395624</v>
      </c>
      <c r="G189" s="304">
        <f>SUM(G187,G185,G170,G154,G141,G129,G122,G97,G82,G69,G48,G37,G27,G15,G5)</f>
        <v>36181.870059343702</v>
      </c>
      <c r="H189" s="304">
        <f>SUM(H187,H185,H170,H154,H141,H129,H122,H97,H82,H69,H48,H37,H27,H15,H5)</f>
        <v>35733.15261988408</v>
      </c>
    </row>
    <row r="190" spans="1:8" x14ac:dyDescent="0.2">
      <c r="D190" s="307"/>
      <c r="E190" s="307"/>
    </row>
    <row r="191" spans="1:8" x14ac:dyDescent="0.2">
      <c r="D191" s="309"/>
      <c r="E191" s="310"/>
      <c r="F191" s="310"/>
      <c r="G191" s="311"/>
      <c r="H191" s="312"/>
    </row>
    <row r="192" spans="1:8" x14ac:dyDescent="0.2">
      <c r="D192" s="313"/>
      <c r="H192" s="314"/>
    </row>
    <row r="193" spans="4:8" x14ac:dyDescent="0.2">
      <c r="D193" s="313"/>
      <c r="H193" s="315"/>
    </row>
    <row r="194" spans="4:8" x14ac:dyDescent="0.2">
      <c r="D194" s="313"/>
    </row>
    <row r="195" spans="4:8" x14ac:dyDescent="0.2">
      <c r="D195" s="313"/>
    </row>
    <row r="196" spans="4:8" x14ac:dyDescent="0.2">
      <c r="D196" s="313"/>
    </row>
    <row r="197" spans="4:8" x14ac:dyDescent="0.2">
      <c r="D197" s="313"/>
      <c r="F197" s="31"/>
      <c r="G197" s="316"/>
      <c r="H197" s="277"/>
    </row>
    <row r="198" spans="4:8" x14ac:dyDescent="0.2">
      <c r="D198" s="313"/>
      <c r="F198" s="31"/>
      <c r="G198" s="316"/>
      <c r="H198" s="277"/>
    </row>
    <row r="199" spans="4:8" x14ac:dyDescent="0.2">
      <c r="D199" s="313"/>
      <c r="E199" s="31"/>
      <c r="F199" s="31"/>
      <c r="G199" s="316"/>
      <c r="H199" s="277"/>
    </row>
    <row r="200" spans="4:8" x14ac:dyDescent="0.2">
      <c r="D200" s="313"/>
      <c r="E200" s="31"/>
      <c r="F200" s="31"/>
      <c r="G200" s="316"/>
      <c r="H200" s="277"/>
    </row>
    <row r="201" spans="4:8" x14ac:dyDescent="0.2">
      <c r="D201" s="313"/>
      <c r="E201" s="31"/>
      <c r="F201" s="31"/>
      <c r="G201" s="316"/>
      <c r="H201" s="277"/>
    </row>
    <row r="202" spans="4:8" x14ac:dyDescent="0.2">
      <c r="D202" s="313"/>
      <c r="E202" s="31"/>
      <c r="F202" s="31"/>
      <c r="G202" s="316"/>
      <c r="H202" s="277"/>
    </row>
    <row r="203" spans="4:8" x14ac:dyDescent="0.2">
      <c r="D203" s="313"/>
      <c r="E203" s="31"/>
      <c r="F203" s="31"/>
      <c r="G203" s="316"/>
      <c r="H203" s="277"/>
    </row>
    <row r="204" spans="4:8" x14ac:dyDescent="0.2">
      <c r="D204" s="313"/>
      <c r="E204" s="31"/>
      <c r="F204" s="31"/>
      <c r="G204" s="316"/>
      <c r="H204" s="277"/>
    </row>
    <row r="205" spans="4:8" x14ac:dyDescent="0.2">
      <c r="D205" s="313"/>
      <c r="E205" s="31"/>
      <c r="F205" s="31"/>
      <c r="G205" s="316"/>
      <c r="H205" s="277"/>
    </row>
    <row r="206" spans="4:8" x14ac:dyDescent="0.2">
      <c r="D206" s="313"/>
      <c r="E206" s="31"/>
      <c r="F206" s="31"/>
      <c r="G206" s="316"/>
      <c r="H206" s="277"/>
    </row>
    <row r="207" spans="4:8" x14ac:dyDescent="0.2">
      <c r="D207" s="309"/>
      <c r="E207" s="31"/>
      <c r="F207" s="31"/>
      <c r="G207" s="316"/>
      <c r="H207" s="277"/>
    </row>
    <row r="208" spans="4:8" x14ac:dyDescent="0.2">
      <c r="D208" s="313"/>
      <c r="E208" s="31"/>
      <c r="F208" s="31"/>
      <c r="G208" s="316"/>
      <c r="H208" s="277"/>
    </row>
    <row r="209" spans="4:8" x14ac:dyDescent="0.2">
      <c r="D209" s="313"/>
      <c r="E209" s="31"/>
      <c r="F209" s="31"/>
      <c r="G209" s="316"/>
      <c r="H209" s="277"/>
    </row>
    <row r="210" spans="4:8" x14ac:dyDescent="0.2">
      <c r="D210" s="313"/>
      <c r="E210" s="31"/>
      <c r="F210" s="31"/>
      <c r="G210" s="316"/>
      <c r="H210" s="277"/>
    </row>
    <row r="211" spans="4:8" x14ac:dyDescent="0.2">
      <c r="E211" s="31"/>
      <c r="F211" s="31"/>
      <c r="G211" s="316"/>
      <c r="H211" s="277"/>
    </row>
    <row r="212" spans="4:8" x14ac:dyDescent="0.2">
      <c r="E212" s="31"/>
      <c r="F212" s="31"/>
      <c r="G212" s="316"/>
      <c r="H212" s="277"/>
    </row>
    <row r="213" spans="4:8" x14ac:dyDescent="0.2">
      <c r="E213" s="31"/>
      <c r="F213" s="31"/>
      <c r="G213" s="316"/>
      <c r="H213" s="277"/>
    </row>
    <row r="214" spans="4:8" x14ac:dyDescent="0.2">
      <c r="E214" s="31"/>
      <c r="F214" s="31"/>
      <c r="G214" s="316"/>
      <c r="H214" s="277"/>
    </row>
    <row r="215" spans="4:8" x14ac:dyDescent="0.2">
      <c r="E215" s="31"/>
      <c r="F215" s="31"/>
      <c r="G215" s="316"/>
      <c r="H215" s="277"/>
    </row>
    <row r="216" spans="4:8" x14ac:dyDescent="0.2">
      <c r="E216" s="31"/>
      <c r="F216" s="31"/>
      <c r="G216" s="316"/>
      <c r="H216" s="277"/>
    </row>
    <row r="217" spans="4:8" x14ac:dyDescent="0.2">
      <c r="E217" s="31"/>
      <c r="F217" s="31"/>
      <c r="G217" s="316"/>
      <c r="H217" s="277"/>
    </row>
    <row r="218" spans="4:8" x14ac:dyDescent="0.2">
      <c r="E218" s="31"/>
      <c r="F218" s="31"/>
      <c r="G218" s="316"/>
      <c r="H218" s="277"/>
    </row>
    <row r="219" spans="4:8" x14ac:dyDescent="0.2">
      <c r="E219" s="31"/>
      <c r="F219" s="31"/>
      <c r="G219" s="316"/>
      <c r="H219" s="277"/>
    </row>
    <row r="220" spans="4:8" x14ac:dyDescent="0.2">
      <c r="E220" s="31"/>
      <c r="F220" s="31"/>
      <c r="G220" s="316"/>
      <c r="H220" s="277"/>
    </row>
    <row r="221" spans="4:8" x14ac:dyDescent="0.2">
      <c r="E221" s="31"/>
      <c r="F221" s="31"/>
      <c r="G221" s="316"/>
      <c r="H221" s="277"/>
    </row>
    <row r="222" spans="4:8" x14ac:dyDescent="0.2">
      <c r="E222" s="31"/>
      <c r="F222" s="31"/>
      <c r="G222" s="316"/>
      <c r="H222" s="277"/>
    </row>
    <row r="223" spans="4:8" x14ac:dyDescent="0.2">
      <c r="E223" s="31"/>
      <c r="F223" s="31"/>
      <c r="G223" s="316"/>
      <c r="H223" s="277"/>
    </row>
    <row r="224" spans="4:8" x14ac:dyDescent="0.2">
      <c r="D224" s="307"/>
      <c r="E224" s="31"/>
      <c r="F224" s="31"/>
      <c r="G224" s="316"/>
      <c r="H224" s="277"/>
    </row>
    <row r="225" spans="5:8" x14ac:dyDescent="0.2">
      <c r="E225" s="31"/>
      <c r="F225" s="31"/>
      <c r="G225" s="316"/>
      <c r="H225" s="277"/>
    </row>
    <row r="226" spans="5:8" x14ac:dyDescent="0.2">
      <c r="E226" s="31"/>
      <c r="F226" s="31"/>
      <c r="G226" s="316"/>
      <c r="H226" s="277"/>
    </row>
    <row r="227" spans="5:8" x14ac:dyDescent="0.2">
      <c r="E227" s="31"/>
      <c r="F227" s="31"/>
      <c r="G227" s="316"/>
      <c r="H227" s="277"/>
    </row>
    <row r="228" spans="5:8" x14ac:dyDescent="0.2">
      <c r="E228" s="31"/>
      <c r="F228" s="31"/>
      <c r="G228" s="316"/>
      <c r="H228" s="277"/>
    </row>
    <row r="229" spans="5:8" x14ac:dyDescent="0.2">
      <c r="E229" s="31"/>
      <c r="F229" s="31"/>
      <c r="G229" s="316"/>
      <c r="H229" s="277"/>
    </row>
    <row r="230" spans="5:8" x14ac:dyDescent="0.2">
      <c r="E230" s="31"/>
      <c r="F230" s="31"/>
      <c r="G230" s="316"/>
      <c r="H230" s="277"/>
    </row>
    <row r="231" spans="5:8" x14ac:dyDescent="0.2">
      <c r="E231" s="31"/>
      <c r="F231" s="31"/>
      <c r="G231" s="316"/>
      <c r="H231" s="277"/>
    </row>
    <row r="232" spans="5:8" x14ac:dyDescent="0.2">
      <c r="E232" s="31"/>
      <c r="F232" s="31"/>
      <c r="G232" s="316"/>
      <c r="H232" s="277"/>
    </row>
    <row r="233" spans="5:8" x14ac:dyDescent="0.2">
      <c r="E233" s="31"/>
      <c r="F233" s="31"/>
      <c r="G233" s="316"/>
      <c r="H233" s="277"/>
    </row>
    <row r="234" spans="5:8" x14ac:dyDescent="0.2">
      <c r="E234" s="31"/>
      <c r="F234" s="31"/>
      <c r="G234" s="316"/>
      <c r="H234" s="277"/>
    </row>
    <row r="235" spans="5:8" x14ac:dyDescent="0.2">
      <c r="E235" s="31"/>
      <c r="F235" s="31"/>
      <c r="G235" s="316"/>
      <c r="H235" s="277"/>
    </row>
    <row r="236" spans="5:8" x14ac:dyDescent="0.2">
      <c r="E236" s="31"/>
      <c r="F236" s="31"/>
      <c r="G236" s="316"/>
      <c r="H236" s="277"/>
    </row>
    <row r="237" spans="5:8" x14ac:dyDescent="0.2">
      <c r="E237" s="31"/>
      <c r="F237" s="31"/>
      <c r="G237" s="316"/>
      <c r="H237" s="277"/>
    </row>
    <row r="238" spans="5:8" x14ac:dyDescent="0.2">
      <c r="E238" s="31"/>
      <c r="F238" s="31"/>
      <c r="G238" s="316"/>
      <c r="H238" s="277"/>
    </row>
    <row r="239" spans="5:8" x14ac:dyDescent="0.2">
      <c r="E239" s="31"/>
      <c r="F239" s="31"/>
      <c r="G239" s="316"/>
      <c r="H239" s="277"/>
    </row>
    <row r="240" spans="5:8" x14ac:dyDescent="0.2">
      <c r="E240" s="31"/>
      <c r="F240" s="31"/>
      <c r="G240" s="316"/>
      <c r="H240" s="277"/>
    </row>
    <row r="241" spans="4:8" x14ac:dyDescent="0.2">
      <c r="D241" s="307"/>
      <c r="E241" s="31"/>
      <c r="F241" s="31"/>
      <c r="G241" s="316"/>
      <c r="H241" s="277"/>
    </row>
    <row r="242" spans="4:8" x14ac:dyDescent="0.2">
      <c r="E242" s="31"/>
      <c r="F242" s="31"/>
      <c r="G242" s="316"/>
      <c r="H242" s="277"/>
    </row>
    <row r="243" spans="4:8" x14ac:dyDescent="0.2">
      <c r="E243" s="31"/>
      <c r="F243" s="31"/>
      <c r="G243" s="316"/>
      <c r="H243" s="277"/>
    </row>
    <row r="244" spans="4:8" x14ac:dyDescent="0.2">
      <c r="E244" s="31"/>
      <c r="F244" s="31"/>
      <c r="G244" s="316"/>
      <c r="H244" s="277"/>
    </row>
    <row r="245" spans="4:8" x14ac:dyDescent="0.2">
      <c r="E245" s="31"/>
      <c r="F245" s="31"/>
      <c r="G245" s="316"/>
      <c r="H245" s="277"/>
    </row>
    <row r="246" spans="4:8" x14ac:dyDescent="0.2">
      <c r="E246" s="31"/>
      <c r="F246" s="31"/>
      <c r="G246" s="316"/>
      <c r="H246" s="277"/>
    </row>
    <row r="247" spans="4:8" x14ac:dyDescent="0.2">
      <c r="E247" s="31"/>
      <c r="F247" s="31"/>
      <c r="G247" s="316"/>
      <c r="H247" s="277"/>
    </row>
    <row r="248" spans="4:8" x14ac:dyDescent="0.2">
      <c r="E248" s="31"/>
      <c r="F248" s="31"/>
      <c r="G248" s="316"/>
      <c r="H248" s="277"/>
    </row>
    <row r="249" spans="4:8" x14ac:dyDescent="0.2">
      <c r="E249" s="31"/>
      <c r="F249" s="31"/>
      <c r="G249" s="316"/>
      <c r="H249" s="277"/>
    </row>
    <row r="250" spans="4:8" x14ac:dyDescent="0.2">
      <c r="E250" s="31"/>
      <c r="F250" s="31"/>
      <c r="G250" s="316"/>
      <c r="H250" s="277"/>
    </row>
    <row r="251" spans="4:8" x14ac:dyDescent="0.2">
      <c r="E251" s="31"/>
      <c r="F251" s="31"/>
      <c r="G251" s="316"/>
      <c r="H251" s="277"/>
    </row>
    <row r="252" spans="4:8" x14ac:dyDescent="0.2">
      <c r="E252" s="31"/>
      <c r="F252" s="31"/>
      <c r="G252" s="316"/>
      <c r="H252" s="277"/>
    </row>
    <row r="253" spans="4:8" x14ac:dyDescent="0.2">
      <c r="E253" s="31"/>
      <c r="F253" s="31"/>
      <c r="G253" s="316"/>
      <c r="H253" s="277"/>
    </row>
    <row r="254" spans="4:8" x14ac:dyDescent="0.2">
      <c r="E254" s="31"/>
      <c r="F254" s="31"/>
      <c r="G254" s="316"/>
      <c r="H254" s="277"/>
    </row>
    <row r="255" spans="4:8" x14ac:dyDescent="0.2">
      <c r="E255" s="31"/>
      <c r="F255" s="31"/>
      <c r="G255" s="316"/>
      <c r="H255" s="277"/>
    </row>
    <row r="256" spans="4:8" x14ac:dyDescent="0.2">
      <c r="E256" s="31"/>
      <c r="F256" s="31"/>
      <c r="G256" s="316"/>
      <c r="H256" s="277"/>
    </row>
    <row r="257" spans="4:8" x14ac:dyDescent="0.2">
      <c r="E257" s="31"/>
      <c r="F257" s="31"/>
      <c r="G257" s="316"/>
      <c r="H257" s="277"/>
    </row>
    <row r="258" spans="4:8" x14ac:dyDescent="0.2">
      <c r="D258" s="307"/>
      <c r="E258" s="31"/>
      <c r="F258" s="31"/>
      <c r="G258" s="316"/>
      <c r="H258" s="277"/>
    </row>
    <row r="259" spans="4:8" x14ac:dyDescent="0.2">
      <c r="E259" s="31"/>
      <c r="F259" s="31"/>
      <c r="G259" s="316"/>
      <c r="H259" s="277"/>
    </row>
    <row r="260" spans="4:8" x14ac:dyDescent="0.2">
      <c r="E260" s="31"/>
      <c r="F260" s="31"/>
      <c r="G260" s="316"/>
      <c r="H260" s="277"/>
    </row>
    <row r="261" spans="4:8" x14ac:dyDescent="0.2">
      <c r="E261" s="31"/>
      <c r="F261" s="31"/>
      <c r="G261" s="316"/>
      <c r="H261" s="277"/>
    </row>
    <row r="262" spans="4:8" x14ac:dyDescent="0.2">
      <c r="E262" s="31"/>
      <c r="F262" s="31"/>
      <c r="G262" s="316"/>
      <c r="H262" s="277"/>
    </row>
    <row r="263" spans="4:8" x14ac:dyDescent="0.2">
      <c r="E263" s="31"/>
      <c r="F263" s="31"/>
      <c r="G263" s="316"/>
      <c r="H263" s="277"/>
    </row>
    <row r="264" spans="4:8" x14ac:dyDescent="0.2">
      <c r="E264" s="31"/>
      <c r="F264" s="31"/>
      <c r="G264" s="316"/>
      <c r="H264" s="277"/>
    </row>
  </sheetData>
  <mergeCells count="168">
    <mergeCell ref="A1:H1"/>
    <mergeCell ref="A5:C5"/>
    <mergeCell ref="A7:A14"/>
    <mergeCell ref="D7:D8"/>
    <mergeCell ref="E7:E8"/>
    <mergeCell ref="F7:F8"/>
    <mergeCell ref="G7:G8"/>
    <mergeCell ref="A15:C15"/>
    <mergeCell ref="A17:A26"/>
    <mergeCell ref="D17:D18"/>
    <mergeCell ref="D19:D22"/>
    <mergeCell ref="H7:H8"/>
    <mergeCell ref="D9:D10"/>
    <mergeCell ref="E9:E10"/>
    <mergeCell ref="F9:F10"/>
    <mergeCell ref="G9:G10"/>
    <mergeCell ref="H9:H10"/>
    <mergeCell ref="G23:G24"/>
    <mergeCell ref="H23:H24"/>
    <mergeCell ref="A27:C27"/>
    <mergeCell ref="A29:A36"/>
    <mergeCell ref="D29:D34"/>
    <mergeCell ref="E29:E34"/>
    <mergeCell ref="F29:F34"/>
    <mergeCell ref="E19:E22"/>
    <mergeCell ref="F19:F22"/>
    <mergeCell ref="G19:G22"/>
    <mergeCell ref="H19:H22"/>
    <mergeCell ref="D23:D24"/>
    <mergeCell ref="E23:E24"/>
    <mergeCell ref="F23:F24"/>
    <mergeCell ref="G40:G41"/>
    <mergeCell ref="H40:H41"/>
    <mergeCell ref="C42:C43"/>
    <mergeCell ref="C44:C45"/>
    <mergeCell ref="G29:G34"/>
    <mergeCell ref="H29:H34"/>
    <mergeCell ref="A37:C37"/>
    <mergeCell ref="A39:A47"/>
    <mergeCell ref="D40:D41"/>
    <mergeCell ref="E40:E41"/>
    <mergeCell ref="F40:F41"/>
    <mergeCell ref="E51:E53"/>
    <mergeCell ref="F51:F53"/>
    <mergeCell ref="G51:G53"/>
    <mergeCell ref="H51:H53"/>
    <mergeCell ref="D57:D62"/>
    <mergeCell ref="E57:E62"/>
    <mergeCell ref="F57:F62"/>
    <mergeCell ref="A48:C48"/>
    <mergeCell ref="A50:A68"/>
    <mergeCell ref="D51:D53"/>
    <mergeCell ref="A82:C82"/>
    <mergeCell ref="A84:A96"/>
    <mergeCell ref="D84:D86"/>
    <mergeCell ref="E84:E86"/>
    <mergeCell ref="F84:F86"/>
    <mergeCell ref="G57:G62"/>
    <mergeCell ref="H57:H62"/>
    <mergeCell ref="A69:C69"/>
    <mergeCell ref="A71:A81"/>
    <mergeCell ref="D73:D75"/>
    <mergeCell ref="E73:E75"/>
    <mergeCell ref="F73:F75"/>
    <mergeCell ref="G84:G86"/>
    <mergeCell ref="H84:H86"/>
    <mergeCell ref="D87:D90"/>
    <mergeCell ref="E87:E90"/>
    <mergeCell ref="F87:F90"/>
    <mergeCell ref="G87:G90"/>
    <mergeCell ref="H87:H90"/>
    <mergeCell ref="G73:G75"/>
    <mergeCell ref="H73:H75"/>
    <mergeCell ref="G91:G92"/>
    <mergeCell ref="H91:H92"/>
    <mergeCell ref="A97:C97"/>
    <mergeCell ref="A99:A121"/>
    <mergeCell ref="D99:D100"/>
    <mergeCell ref="E99:E100"/>
    <mergeCell ref="F99:F100"/>
    <mergeCell ref="D91:D92"/>
    <mergeCell ref="E91:E92"/>
    <mergeCell ref="F91:F92"/>
    <mergeCell ref="D105:D106"/>
    <mergeCell ref="E105:E106"/>
    <mergeCell ref="F105:F106"/>
    <mergeCell ref="G105:G106"/>
    <mergeCell ref="H105:H106"/>
    <mergeCell ref="D107:D108"/>
    <mergeCell ref="E107:E108"/>
    <mergeCell ref="G99:G100"/>
    <mergeCell ref="H99:H100"/>
    <mergeCell ref="D101:D104"/>
    <mergeCell ref="E101:E104"/>
    <mergeCell ref="F101:F104"/>
    <mergeCell ref="G101:G104"/>
    <mergeCell ref="H101:H104"/>
    <mergeCell ref="H111:H113"/>
    <mergeCell ref="A122:C122"/>
    <mergeCell ref="A124:A128"/>
    <mergeCell ref="A129:C129"/>
    <mergeCell ref="A131:A140"/>
    <mergeCell ref="D131:D132"/>
    <mergeCell ref="E131:E132"/>
    <mergeCell ref="F107:F108"/>
    <mergeCell ref="G107:G108"/>
    <mergeCell ref="H107:H108"/>
    <mergeCell ref="D111:D113"/>
    <mergeCell ref="E111:E113"/>
    <mergeCell ref="F111:F113"/>
    <mergeCell ref="G111:G113"/>
    <mergeCell ref="H133:H134"/>
    <mergeCell ref="C137:C138"/>
    <mergeCell ref="F131:F132"/>
    <mergeCell ref="G131:G132"/>
    <mergeCell ref="H131:H132"/>
    <mergeCell ref="D133:D134"/>
    <mergeCell ref="E133:E134"/>
    <mergeCell ref="F133:F134"/>
    <mergeCell ref="G133:G134"/>
    <mergeCell ref="E143:E145"/>
    <mergeCell ref="F143:F145"/>
    <mergeCell ref="G143:G145"/>
    <mergeCell ref="H143:H145"/>
    <mergeCell ref="A154:C154"/>
    <mergeCell ref="A156:A169"/>
    <mergeCell ref="D156:D158"/>
    <mergeCell ref="A141:C141"/>
    <mergeCell ref="A143:A153"/>
    <mergeCell ref="D143:D145"/>
    <mergeCell ref="G160:G162"/>
    <mergeCell ref="H160:H162"/>
    <mergeCell ref="D165:D166"/>
    <mergeCell ref="E165:E166"/>
    <mergeCell ref="F165:F166"/>
    <mergeCell ref="G165:G166"/>
    <mergeCell ref="H165:H166"/>
    <mergeCell ref="E156:E158"/>
    <mergeCell ref="F156:F158"/>
    <mergeCell ref="G156:G158"/>
    <mergeCell ref="H156:H158"/>
    <mergeCell ref="D160:D162"/>
    <mergeCell ref="E160:E162"/>
    <mergeCell ref="F160:F162"/>
    <mergeCell ref="E172:E174"/>
    <mergeCell ref="F172:F174"/>
    <mergeCell ref="G172:G174"/>
    <mergeCell ref="H172:H174"/>
    <mergeCell ref="D176:D178"/>
    <mergeCell ref="E176:E178"/>
    <mergeCell ref="F176:F178"/>
    <mergeCell ref="A170:C170"/>
    <mergeCell ref="A172:A184"/>
    <mergeCell ref="D172:D174"/>
    <mergeCell ref="D181:D182"/>
    <mergeCell ref="E181:E182"/>
    <mergeCell ref="F181:F182"/>
    <mergeCell ref="G181:G182"/>
    <mergeCell ref="H181:H182"/>
    <mergeCell ref="A185:C185"/>
    <mergeCell ref="A189:C189"/>
    <mergeCell ref="G176:G178"/>
    <mergeCell ref="H176:H178"/>
    <mergeCell ref="D179:D180"/>
    <mergeCell ref="E179:E180"/>
    <mergeCell ref="F179:F180"/>
    <mergeCell ref="G179:G180"/>
    <mergeCell ref="H179:H180"/>
  </mergeCells>
  <printOptions horizontalCentered="1"/>
  <pageMargins left="0.35433070866141736" right="0.39370078740157483" top="0.47244094488188981" bottom="0.47244094488188981" header="0.51181102362204722" footer="0.51181102362204722"/>
  <pageSetup paperSize="8" scale="56" orientation="portrait" r:id="rId1"/>
  <headerFooter alignWithMargins="0"/>
  <rowBreaks count="1" manualBreakCount="1">
    <brk id="12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Beschikbaarheid_historiek_jaar</vt:lpstr>
      <vt:lpstr>Beschikbaarheid_historiek_jaar!Afdrukbereik</vt:lpstr>
    </vt:vector>
  </TitlesOfParts>
  <Company>Vlaamse Overheid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Gijs Martens</dc:creator>
  <cp:lastModifiedBy>Woumans, Kelly</cp:lastModifiedBy>
  <dcterms:created xsi:type="dcterms:W3CDTF">2014-01-29T15:38:00Z</dcterms:created>
  <dcterms:modified xsi:type="dcterms:W3CDTF">2014-02-05T09:16:35Z</dcterms:modified>
</cp:coreProperties>
</file>