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0365" activeTab="0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'RESERVEFONDS'!$2:$4</definedName>
    <definedName name="_xlnm.Print_Titles" localSheetId="1">'UITGAVEN_met gesplitst krediet'!$3:$6</definedName>
  </definedNames>
  <calcPr fullCalcOnLoad="1"/>
</workbook>
</file>

<file path=xl/sharedStrings.xml><?xml version="1.0" encoding="utf-8"?>
<sst xmlns="http://schemas.openxmlformats.org/spreadsheetml/2006/main" count="138" uniqueCount="80">
  <si>
    <t>OMSCHRIJVING</t>
  </si>
  <si>
    <t>ONTVANGSTEN</t>
  </si>
  <si>
    <t>(in duizend euro)</t>
  </si>
  <si>
    <t xml:space="preserve"> </t>
  </si>
  <si>
    <t>UITGAVEN</t>
  </si>
  <si>
    <t>GVK</t>
  </si>
  <si>
    <t>GOK</t>
  </si>
  <si>
    <t>VLOOT</t>
  </si>
  <si>
    <t>TOTAAL ONTVANGSTEN</t>
  </si>
  <si>
    <t>TOTAAL UITGAVEN</t>
  </si>
  <si>
    <t>RESERVEFONDS</t>
  </si>
  <si>
    <t>SALDO</t>
  </si>
  <si>
    <t>0600</t>
  </si>
  <si>
    <t>0821</t>
  </si>
  <si>
    <t>ENT</t>
  </si>
  <si>
    <t>PR</t>
  </si>
  <si>
    <t>ESR</t>
  </si>
  <si>
    <t>MCE</t>
  </si>
  <si>
    <t>MC600</t>
  </si>
  <si>
    <t>MC601</t>
  </si>
  <si>
    <t>MC602</t>
  </si>
  <si>
    <t>MI600</t>
  </si>
  <si>
    <t>MI601</t>
  </si>
  <si>
    <t>MI602</t>
  </si>
  <si>
    <t>MI603</t>
  </si>
  <si>
    <t>MI604</t>
  </si>
  <si>
    <t>MI605</t>
  </si>
  <si>
    <t>MI606</t>
  </si>
  <si>
    <t>MI607</t>
  </si>
  <si>
    <t>OVERGEDRAGEN SALDO</t>
  </si>
  <si>
    <t>TOEWIJZING</t>
  </si>
  <si>
    <t>ARTIKELNUMMER</t>
  </si>
  <si>
    <t>ONTVANGSTEN TE VERDELEN OVER DE HOOFDGROEPEN 1 TOT EN MET 9</t>
  </si>
  <si>
    <t>OVERGEDRAGEN OVERSCHOT VORIGE BOEKJAREN - BELAST</t>
  </si>
  <si>
    <t>OVERGEDRAGEN OVERSCHOT VORIGE BOEKJAREN - ONBELAST</t>
  </si>
  <si>
    <t>VERKOOP VAN NIET-DUURZAME GOEDEREN EN DIENSTEN AAN ANDERE SECTOREN DAN DE OVERHEIDSSECTOR - AAN BEDRIJVEN - DIVERSE DIENSTEN EN ADVIEZEN</t>
  </si>
  <si>
    <t>VERKOOP VAN NIET-DUURZAME GOEDEREN EN DIENSTEN AAN ANDERE SECTOREN DAN DE OVERHEIDSSECTOR - AAN BEDRIJVEN - SLEEPGELDEN</t>
  </si>
  <si>
    <t>ONTVANGSTEN AFKOMSTIG VAN WEGEN- EN WATERBOUWKUNDIGE WERKEN - VAN ANDERE SECTOREN DAN DE OVERHEIDSSECTOR - TERUGBETALING VAN DOOR HET GEWEST GEDANE UITGAVEN VOOR HET HERSTEL VAN SCHADE VEROORZAAKT DOOR DERDEN AAN VARENDE EENHEDEN, MARKERINGEN EN INFRASTRUCTUUR</t>
  </si>
  <si>
    <t>INKOMENSOVERDRACHTEN BINNEN EEN INSTITUTIONELE GROEP - VAN ADMINISTRATIEVE DIENSTEN MET BOEKHOUDKUNDIGE AUTONOMIE (ADBA) - KOSTEN VOOR BELOODSING OP ZEE</t>
  </si>
  <si>
    <t>OVERIGE INKOMENSOVERDRACHTEN VAN DE FEDERALE OVERHEID - DOUANE EN SCHEEPVAARTPOLITIEDIENSTEN</t>
  </si>
  <si>
    <t>VERKOOP VAN OVERIG MATERIEEL - ROERENDE VERMOGENSGOEDEREN</t>
  </si>
  <si>
    <t>MC603</t>
  </si>
  <si>
    <t>AANWENDING RESERVEFONDS</t>
  </si>
  <si>
    <t>0810</t>
  </si>
  <si>
    <t>VAK</t>
  </si>
  <si>
    <t>VEK</t>
  </si>
  <si>
    <t>MCE/3MA-E-2-Z/LO</t>
  </si>
  <si>
    <t>MCE/3MA-E-2-Z/WT</t>
  </si>
  <si>
    <t>MCE/3MC-E-2-Z/RE</t>
  </si>
  <si>
    <t>MCE/3MC-E-2-Z/OV</t>
  </si>
  <si>
    <t>MCE/3MI-E-2-Z/PA</t>
  </si>
  <si>
    <t>MCE/3MI-E-2-Z/LE</t>
  </si>
  <si>
    <t>LONEN</t>
  </si>
  <si>
    <t>WERKING EN TOELAGEN</t>
  </si>
  <si>
    <t>RESERVES</t>
  </si>
  <si>
    <t>OVER TE DRAGEN SALDO</t>
  </si>
  <si>
    <t>PARTICIPATIES</t>
  </si>
  <si>
    <t>LENINGEN</t>
  </si>
  <si>
    <t>UITVOERING 2011</t>
  </si>
  <si>
    <t>ENCOURS eind 2011</t>
  </si>
  <si>
    <t>UITVOERING  2011</t>
  </si>
  <si>
    <t>2BC 2012 (excl. overflow)</t>
  </si>
  <si>
    <t>2BC 2012  (excl. overflow)</t>
  </si>
  <si>
    <t>BO 2013</t>
  </si>
  <si>
    <t>BEGROTINGS-ARTIKEL</t>
  </si>
  <si>
    <t>DEELPROGRAMMA</t>
  </si>
  <si>
    <t xml:space="preserve">ESR nieuw </t>
  </si>
  <si>
    <t>MCE/2MC-E-A-Z/OW</t>
  </si>
  <si>
    <t>MCE/2MC-E-A-Z/OG</t>
  </si>
  <si>
    <t>MCE/2MI-E-A-Z/OI</t>
  </si>
  <si>
    <t>MCE/2MC-E-A-Z/OR</t>
  </si>
  <si>
    <t>INTERNE STROMEN</t>
  </si>
  <si>
    <t>Begroting 2013</t>
  </si>
  <si>
    <t>INKOMENSOVERDRACHTEN BINNEN EEN INSTITUTIONELE GROEP - VAN DE INSTITUTIONELE OVERHEID - (MC0/1MI-E-2-X/IS) - DEKKING EXPLOITATIEKOSTEN</t>
  </si>
  <si>
    <t>INKOMENSOVERDRACHTEN BINNEN EEN INSTITUTIONELE GROEP - VAN DE INSTITUTIONELE OVERHEID - (MC0/1MI-E-2-X/IS) - DEKKING EXPLOITATIEKOSTEN - INDEXPROVISIE</t>
  </si>
  <si>
    <t>MCE/2MI-E-A-E/OW</t>
  </si>
  <si>
    <t>WERKING EN TOELAGEN  - VLOT EN VEILIG SCHEEPVAARTVERKEER NAAR DE VLAAMSE ZEEHAVENS</t>
  </si>
  <si>
    <t>MCE/3MI-E-2-E/WT</t>
  </si>
  <si>
    <t>MCE/2MI-E-A-Y/OI</t>
  </si>
  <si>
    <t>INTERNE STROMEN - DAB LOODSWEZEN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</si>
</sst>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#########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11" xfId="0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0" fontId="4" fillId="0" borderId="12" xfId="0" applyNumberFormat="1" applyFont="1" applyBorder="1" applyAlignment="1">
      <alignment horizontal="left" vertical="top"/>
    </xf>
    <xf numFmtId="0" fontId="4" fillId="0" borderId="12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13" xfId="0" applyFont="1" applyBorder="1" applyAlignment="1">
      <alignment vertical="top"/>
    </xf>
    <xf numFmtId="0" fontId="3" fillId="0" borderId="0" xfId="0" applyFont="1" applyAlignment="1">
      <alignment vertical="top"/>
    </xf>
    <xf numFmtId="172" fontId="4" fillId="0" borderId="12" xfId="0" applyNumberFormat="1" applyFont="1" applyBorder="1" applyAlignment="1" quotePrefix="1">
      <alignment horizontal="left" vertical="top"/>
    </xf>
    <xf numFmtId="0" fontId="3" fillId="33" borderId="11" xfId="0" applyFont="1" applyFill="1" applyBorder="1" applyAlignment="1">
      <alignment horizontal="left" vertical="top" wrapText="1"/>
    </xf>
    <xf numFmtId="0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12" xfId="0" applyFont="1" applyBorder="1" applyAlignment="1" quotePrefix="1">
      <alignment horizontal="left" vertical="top" wrapText="1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13" xfId="0" applyFont="1" applyFill="1" applyBorder="1" applyAlignment="1">
      <alignment vertical="top"/>
    </xf>
    <xf numFmtId="0" fontId="4" fillId="0" borderId="13" xfId="0" applyFont="1" applyBorder="1" applyAlignment="1">
      <alignment horizontal="left" vertical="top"/>
    </xf>
    <xf numFmtId="3" fontId="4" fillId="0" borderId="12" xfId="0" applyNumberFormat="1" applyFont="1" applyBorder="1" applyAlignment="1">
      <alignment horizontal="right" vertical="top"/>
    </xf>
    <xf numFmtId="0" fontId="5" fillId="0" borderId="12" xfId="0" applyFont="1" applyFill="1" applyBorder="1" applyAlignment="1">
      <alignment vertical="top" wrapText="1"/>
    </xf>
    <xf numFmtId="3" fontId="4" fillId="0" borderId="13" xfId="0" applyNumberFormat="1" applyFont="1" applyBorder="1" applyAlignment="1">
      <alignment vertical="top"/>
    </xf>
    <xf numFmtId="3" fontId="4" fillId="0" borderId="12" xfId="0" applyNumberFormat="1" applyFont="1" applyFill="1" applyBorder="1" applyAlignment="1">
      <alignment vertical="top"/>
    </xf>
    <xf numFmtId="3" fontId="4" fillId="0" borderId="12" xfId="0" applyNumberFormat="1" applyFont="1" applyFill="1" applyBorder="1" applyAlignment="1">
      <alignment horizontal="right" vertical="top"/>
    </xf>
    <xf numFmtId="0" fontId="5" fillId="0" borderId="14" xfId="0" applyFont="1" applyFill="1" applyBorder="1" applyAlignment="1">
      <alignment vertical="top" wrapText="1"/>
    </xf>
    <xf numFmtId="3" fontId="4" fillId="0" borderId="0" xfId="0" applyNumberFormat="1" applyFont="1" applyAlignment="1">
      <alignment vertical="top"/>
    </xf>
    <xf numFmtId="0" fontId="4" fillId="0" borderId="12" xfId="0" applyFont="1" applyFill="1" applyBorder="1" applyAlignment="1">
      <alignment vertical="top" wrapText="1"/>
    </xf>
    <xf numFmtId="3" fontId="3" fillId="0" borderId="13" xfId="0" applyNumberFormat="1" applyFont="1" applyBorder="1" applyAlignment="1">
      <alignment vertical="top"/>
    </xf>
    <xf numFmtId="0" fontId="3" fillId="0" borderId="15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vertical="top"/>
    </xf>
    <xf numFmtId="3" fontId="4" fillId="0" borderId="17" xfId="0" applyNumberFormat="1" applyFont="1" applyFill="1" applyBorder="1" applyAlignment="1">
      <alignment vertical="top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3" fontId="4" fillId="0" borderId="13" xfId="0" applyNumberFormat="1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 wrapText="1"/>
    </xf>
    <xf numFmtId="0" fontId="4" fillId="0" borderId="13" xfId="0" applyNumberFormat="1" applyFont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3" fillId="0" borderId="19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3" fillId="33" borderId="21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3" fillId="33" borderId="19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3" fontId="3" fillId="0" borderId="15" xfId="0" applyNumberFormat="1" applyFont="1" applyBorder="1" applyAlignment="1">
      <alignment vertical="top"/>
    </xf>
    <xf numFmtId="3" fontId="4" fillId="0" borderId="20" xfId="0" applyNumberFormat="1" applyFont="1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3" fontId="4" fillId="0" borderId="23" xfId="0" applyNumberFormat="1" applyFont="1" applyBorder="1" applyAlignment="1">
      <alignment vertical="top"/>
    </xf>
    <xf numFmtId="3" fontId="4" fillId="0" borderId="18" xfId="0" applyNumberFormat="1" applyFont="1" applyBorder="1" applyAlignment="1">
      <alignment vertical="top"/>
    </xf>
    <xf numFmtId="3" fontId="4" fillId="0" borderId="21" xfId="0" applyNumberFormat="1" applyFont="1" applyBorder="1" applyAlignment="1">
      <alignment vertical="top"/>
    </xf>
    <xf numFmtId="3" fontId="4" fillId="0" borderId="22" xfId="0" applyNumberFormat="1" applyFont="1" applyBorder="1" applyAlignment="1">
      <alignment vertical="top"/>
    </xf>
    <xf numFmtId="3" fontId="4" fillId="34" borderId="12" xfId="0" applyNumberFormat="1" applyFont="1" applyFill="1" applyBorder="1" applyAlignment="1">
      <alignment vertical="top"/>
    </xf>
    <xf numFmtId="0" fontId="4" fillId="34" borderId="12" xfId="0" applyFont="1" applyFill="1" applyBorder="1" applyAlignment="1" quotePrefix="1">
      <alignment horizontal="left" vertical="top" wrapText="1"/>
    </xf>
    <xf numFmtId="0" fontId="5" fillId="34" borderId="12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left" vertical="top"/>
    </xf>
    <xf numFmtId="0" fontId="4" fillId="34" borderId="12" xfId="0" applyFont="1" applyFill="1" applyBorder="1" applyAlignment="1">
      <alignment vertical="top" wrapText="1"/>
    </xf>
    <xf numFmtId="0" fontId="4" fillId="34" borderId="0" xfId="0" applyFont="1" applyFill="1" applyAlignment="1">
      <alignment vertical="top"/>
    </xf>
    <xf numFmtId="0" fontId="4" fillId="34" borderId="12" xfId="0" applyFont="1" applyFill="1" applyBorder="1" applyAlignment="1">
      <alignment horizontal="left" vertical="top" wrapText="1"/>
    </xf>
    <xf numFmtId="172" fontId="4" fillId="34" borderId="12" xfId="0" applyNumberFormat="1" applyFont="1" applyFill="1" applyBorder="1" applyAlignment="1" quotePrefix="1">
      <alignment horizontal="left" vertical="top"/>
    </xf>
    <xf numFmtId="3" fontId="4" fillId="34" borderId="11" xfId="0" applyNumberFormat="1" applyFont="1" applyFill="1" applyBorder="1" applyAlignment="1">
      <alignment vertical="top"/>
    </xf>
    <xf numFmtId="0" fontId="4" fillId="34" borderId="11" xfId="0" applyFont="1" applyFill="1" applyBorder="1" applyAlignment="1" quotePrefix="1">
      <alignment horizontal="left" vertical="top" wrapText="1"/>
    </xf>
    <xf numFmtId="0" fontId="5" fillId="34" borderId="11" xfId="0" applyFont="1" applyFill="1" applyBorder="1" applyAlignment="1">
      <alignment vertical="top" wrapText="1"/>
    </xf>
    <xf numFmtId="172" fontId="4" fillId="34" borderId="11" xfId="0" applyNumberFormat="1" applyFont="1" applyFill="1" applyBorder="1" applyAlignment="1" quotePrefix="1">
      <alignment horizontal="left" vertical="top"/>
    </xf>
    <xf numFmtId="1" fontId="4" fillId="34" borderId="11" xfId="0" applyNumberFormat="1" applyFont="1" applyFill="1" applyBorder="1" applyAlignment="1" quotePrefix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4"/>
  <sheetViews>
    <sheetView tabSelected="1" zoomScalePageLayoutView="0" workbookViewId="0" topLeftCell="A1">
      <selection activeCell="G36" sqref="G36"/>
    </sheetView>
  </sheetViews>
  <sheetFormatPr defaultColWidth="9.140625" defaultRowHeight="12.75" outlineLevelRow="2"/>
  <cols>
    <col min="1" max="1" width="19.140625" style="7" customWidth="1"/>
    <col min="2" max="2" width="17.8515625" style="7" hidden="1" customWidth="1"/>
    <col min="3" max="3" width="5.8515625" style="7" customWidth="1"/>
    <col min="4" max="4" width="6.421875" style="7" customWidth="1"/>
    <col min="5" max="5" width="5.8515625" style="16" customWidth="1"/>
    <col min="6" max="6" width="6.8515625" style="16" customWidth="1"/>
    <col min="7" max="7" width="39.28125" style="7" customWidth="1"/>
    <col min="8" max="8" width="12.7109375" style="7" customWidth="1"/>
    <col min="9" max="9" width="13.28125" style="7" customWidth="1"/>
    <col min="10" max="10" width="11.57421875" style="7" customWidth="1"/>
    <col min="11" max="16384" width="9.140625" style="7" customWidth="1"/>
  </cols>
  <sheetData>
    <row r="1" spans="1:10" ht="12.75">
      <c r="A1" s="62" t="s">
        <v>7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72</v>
      </c>
      <c r="B2" s="63"/>
      <c r="C2" s="63"/>
      <c r="D2" s="63"/>
      <c r="E2" s="63"/>
      <c r="F2" s="63"/>
      <c r="G2" s="63"/>
      <c r="H2" s="63"/>
      <c r="I2" s="63"/>
      <c r="J2" s="63"/>
    </row>
    <row r="4" spans="5:10" ht="12.75">
      <c r="E4" s="7"/>
      <c r="F4" s="7"/>
      <c r="I4" s="8"/>
      <c r="J4" s="8" t="s">
        <v>2</v>
      </c>
    </row>
    <row r="5" spans="1:10" ht="12.75">
      <c r="A5" s="65" t="s">
        <v>1</v>
      </c>
      <c r="B5" s="66"/>
      <c r="C5" s="66"/>
      <c r="D5" s="66"/>
      <c r="E5" s="66"/>
      <c r="F5" s="66"/>
      <c r="G5" s="66"/>
      <c r="H5" s="66"/>
      <c r="I5" s="66"/>
      <c r="J5" s="67"/>
    </row>
    <row r="6" spans="1:10" ht="12.75" customHeight="1">
      <c r="A6" s="52" t="s">
        <v>64</v>
      </c>
      <c r="B6" s="55" t="s">
        <v>65</v>
      </c>
      <c r="C6" s="68" t="s">
        <v>31</v>
      </c>
      <c r="D6" s="69"/>
      <c r="E6" s="69"/>
      <c r="F6" s="70"/>
      <c r="G6" s="49" t="s">
        <v>0</v>
      </c>
      <c r="H6" s="55" t="s">
        <v>58</v>
      </c>
      <c r="I6" s="55" t="s">
        <v>61</v>
      </c>
      <c r="J6" s="55" t="s">
        <v>63</v>
      </c>
    </row>
    <row r="7" spans="1:10" s="2" customFormat="1" ht="12.75" customHeight="1" outlineLevel="1">
      <c r="A7" s="53"/>
      <c r="B7" s="56"/>
      <c r="C7" s="71"/>
      <c r="D7" s="72"/>
      <c r="E7" s="72"/>
      <c r="F7" s="73"/>
      <c r="G7" s="50"/>
      <c r="H7" s="58"/>
      <c r="I7" s="60"/>
      <c r="J7" s="56"/>
    </row>
    <row r="8" spans="1:10" s="2" customFormat="1" ht="32.25" customHeight="1" outlineLevel="1">
      <c r="A8" s="54"/>
      <c r="B8" s="57"/>
      <c r="C8" s="43" t="s">
        <v>14</v>
      </c>
      <c r="D8" s="43" t="s">
        <v>15</v>
      </c>
      <c r="E8" s="43" t="s">
        <v>16</v>
      </c>
      <c r="F8" s="43" t="s">
        <v>66</v>
      </c>
      <c r="G8" s="51"/>
      <c r="H8" s="59"/>
      <c r="I8" s="61"/>
      <c r="J8" s="57"/>
    </row>
    <row r="9" spans="1:10" s="98" customFormat="1" ht="25.5" hidden="1" outlineLevel="2">
      <c r="A9" s="101" t="s">
        <v>67</v>
      </c>
      <c r="B9" s="101"/>
      <c r="C9" s="102" t="s">
        <v>17</v>
      </c>
      <c r="D9" s="103" t="s">
        <v>18</v>
      </c>
      <c r="E9" s="104" t="s">
        <v>12</v>
      </c>
      <c r="F9" s="105">
        <v>1620</v>
      </c>
      <c r="G9" s="103" t="s">
        <v>32</v>
      </c>
      <c r="H9" s="101">
        <v>1138</v>
      </c>
      <c r="I9" s="101">
        <v>1000</v>
      </c>
      <c r="J9" s="101">
        <v>1000</v>
      </c>
    </row>
    <row r="10" spans="1:10" s="98" customFormat="1" ht="12.75" outlineLevel="1" collapsed="1">
      <c r="A10" s="93" t="s">
        <v>67</v>
      </c>
      <c r="B10" s="93"/>
      <c r="C10" s="94"/>
      <c r="D10" s="95"/>
      <c r="E10" s="100"/>
      <c r="F10" s="100"/>
      <c r="G10" s="95" t="s">
        <v>53</v>
      </c>
      <c r="H10" s="93">
        <f>SUBTOTAL(9,H9:H9)</f>
        <v>1138</v>
      </c>
      <c r="I10" s="93">
        <f>SUBTOTAL(9,I9:I9)</f>
        <v>1000</v>
      </c>
      <c r="J10" s="93">
        <f>SUBTOTAL(9,J9:J9)</f>
        <v>1000</v>
      </c>
    </row>
    <row r="11" spans="1:10" ht="12.75" hidden="1" outlineLevel="2">
      <c r="A11" s="29" t="s">
        <v>68</v>
      </c>
      <c r="B11" s="29"/>
      <c r="C11" s="20" t="s">
        <v>17</v>
      </c>
      <c r="D11" s="33" t="s">
        <v>19</v>
      </c>
      <c r="E11" s="14" t="s">
        <v>13</v>
      </c>
      <c r="F11" s="14"/>
      <c r="G11" s="33" t="s">
        <v>33</v>
      </c>
      <c r="H11" s="29">
        <v>25064</v>
      </c>
      <c r="I11" s="29">
        <v>30498</v>
      </c>
      <c r="J11" s="29">
        <v>30498</v>
      </c>
    </row>
    <row r="12" spans="1:10" ht="12.75" hidden="1" outlineLevel="2">
      <c r="A12" s="29" t="s">
        <v>68</v>
      </c>
      <c r="B12" s="29"/>
      <c r="C12" s="20" t="s">
        <v>17</v>
      </c>
      <c r="D12" s="33" t="s">
        <v>20</v>
      </c>
      <c r="E12" s="14" t="s">
        <v>13</v>
      </c>
      <c r="F12" s="14"/>
      <c r="G12" s="33" t="s">
        <v>34</v>
      </c>
      <c r="H12" s="29">
        <v>10470</v>
      </c>
      <c r="I12" s="29">
        <v>14861</v>
      </c>
      <c r="J12" s="29">
        <v>5761</v>
      </c>
    </row>
    <row r="13" spans="1:10" s="98" customFormat="1" ht="12.75" outlineLevel="1" collapsed="1">
      <c r="A13" s="93" t="s">
        <v>68</v>
      </c>
      <c r="B13" s="93"/>
      <c r="C13" s="94"/>
      <c r="D13" s="97"/>
      <c r="E13" s="100"/>
      <c r="F13" s="100"/>
      <c r="G13" s="97" t="s">
        <v>29</v>
      </c>
      <c r="H13" s="93">
        <f>SUBTOTAL(9,H11:H12)</f>
        <v>35534</v>
      </c>
      <c r="I13" s="93">
        <f>SUBTOTAL(9,I11:I12)</f>
        <v>45359</v>
      </c>
      <c r="J13" s="93">
        <f>SUBTOTAL(9,J11:J12)</f>
        <v>36259</v>
      </c>
    </row>
    <row r="14" spans="1:10" ht="12.75" hidden="1" outlineLevel="2">
      <c r="A14" s="29" t="s">
        <v>70</v>
      </c>
      <c r="B14" s="29"/>
      <c r="C14" s="20" t="s">
        <v>17</v>
      </c>
      <c r="D14" s="33" t="s">
        <v>41</v>
      </c>
      <c r="E14" s="14" t="s">
        <v>43</v>
      </c>
      <c r="F14" s="14"/>
      <c r="G14" s="33" t="s">
        <v>42</v>
      </c>
      <c r="H14" s="29">
        <v>0</v>
      </c>
      <c r="I14" s="29">
        <v>2767</v>
      </c>
      <c r="J14" s="29">
        <v>1597</v>
      </c>
    </row>
    <row r="15" spans="1:10" s="98" customFormat="1" ht="12.75" outlineLevel="1" collapsed="1">
      <c r="A15" s="93" t="s">
        <v>70</v>
      </c>
      <c r="B15" s="93"/>
      <c r="C15" s="94"/>
      <c r="D15" s="97"/>
      <c r="E15" s="100"/>
      <c r="F15" s="100"/>
      <c r="G15" s="97" t="s">
        <v>54</v>
      </c>
      <c r="H15" s="93">
        <f>SUBTOTAL(9,H14:H14)</f>
        <v>0</v>
      </c>
      <c r="I15" s="93">
        <f>SUBTOTAL(9,I14:I14)</f>
        <v>2767</v>
      </c>
      <c r="J15" s="93">
        <f>SUBTOTAL(9,J14:J14)</f>
        <v>1597</v>
      </c>
    </row>
    <row r="16" spans="1:10" ht="38.25" hidden="1" outlineLevel="2">
      <c r="A16" s="29" t="s">
        <v>75</v>
      </c>
      <c r="B16" s="29"/>
      <c r="C16" s="20" t="s">
        <v>17</v>
      </c>
      <c r="D16" s="27" t="s">
        <v>21</v>
      </c>
      <c r="E16" s="22">
        <v>1611</v>
      </c>
      <c r="F16" s="22"/>
      <c r="G16" s="27" t="s">
        <v>35</v>
      </c>
      <c r="H16" s="30">
        <v>0</v>
      </c>
      <c r="I16" s="26">
        <v>0</v>
      </c>
      <c r="J16" s="29">
        <v>0</v>
      </c>
    </row>
    <row r="17" spans="1:10" ht="38.25" hidden="1" outlineLevel="2">
      <c r="A17" s="29" t="s">
        <v>75</v>
      </c>
      <c r="B17" s="29"/>
      <c r="C17" s="20" t="s">
        <v>17</v>
      </c>
      <c r="D17" s="27" t="s">
        <v>22</v>
      </c>
      <c r="E17" s="22">
        <v>1611</v>
      </c>
      <c r="F17" s="22"/>
      <c r="G17" s="27" t="s">
        <v>36</v>
      </c>
      <c r="H17" s="29">
        <v>7</v>
      </c>
      <c r="I17" s="26">
        <v>4</v>
      </c>
      <c r="J17" s="29">
        <v>4</v>
      </c>
    </row>
    <row r="18" spans="1:10" ht="63.75" hidden="1" outlineLevel="2">
      <c r="A18" s="29" t="s">
        <v>75</v>
      </c>
      <c r="B18" s="29"/>
      <c r="C18" s="20" t="s">
        <v>17</v>
      </c>
      <c r="D18" s="27" t="s">
        <v>23</v>
      </c>
      <c r="E18" s="21">
        <v>1810</v>
      </c>
      <c r="F18" s="21"/>
      <c r="G18" s="27" t="s">
        <v>37</v>
      </c>
      <c r="H18" s="29">
        <v>30</v>
      </c>
      <c r="I18" s="26">
        <v>65</v>
      </c>
      <c r="J18" s="29">
        <v>65</v>
      </c>
    </row>
    <row r="19" spans="1:10" ht="25.5" hidden="1" outlineLevel="2">
      <c r="A19" s="29" t="s">
        <v>75</v>
      </c>
      <c r="B19" s="29"/>
      <c r="C19" s="20" t="s">
        <v>17</v>
      </c>
      <c r="D19" s="27" t="s">
        <v>27</v>
      </c>
      <c r="E19" s="5">
        <v>4943</v>
      </c>
      <c r="F19" s="5"/>
      <c r="G19" s="27" t="s">
        <v>39</v>
      </c>
      <c r="H19" s="4">
        <v>4325</v>
      </c>
      <c r="I19" s="4">
        <v>4115</v>
      </c>
      <c r="J19" s="29">
        <v>4115</v>
      </c>
    </row>
    <row r="20" spans="1:10" ht="25.5" hidden="1" outlineLevel="2">
      <c r="A20" s="29" t="s">
        <v>75</v>
      </c>
      <c r="B20" s="29"/>
      <c r="C20" s="20" t="s">
        <v>17</v>
      </c>
      <c r="D20" s="27" t="s">
        <v>28</v>
      </c>
      <c r="E20" s="22">
        <v>7720</v>
      </c>
      <c r="F20" s="22"/>
      <c r="G20" s="27" t="s">
        <v>40</v>
      </c>
      <c r="H20" s="4">
        <v>85</v>
      </c>
      <c r="I20" s="4">
        <v>1</v>
      </c>
      <c r="J20" s="29">
        <v>1</v>
      </c>
    </row>
    <row r="21" spans="1:10" s="98" customFormat="1" ht="25.5" outlineLevel="1" collapsed="1">
      <c r="A21" s="93" t="s">
        <v>75</v>
      </c>
      <c r="B21" s="93"/>
      <c r="C21" s="94"/>
      <c r="D21" s="95"/>
      <c r="E21" s="99"/>
      <c r="F21" s="99"/>
      <c r="G21" s="97" t="s">
        <v>76</v>
      </c>
      <c r="H21" s="93">
        <f>SUBTOTAL(9,H16:H20)</f>
        <v>4447</v>
      </c>
      <c r="I21" s="93">
        <f>SUBTOTAL(9,I16:I20)</f>
        <v>4185</v>
      </c>
      <c r="J21" s="93">
        <f>SUBTOTAL(9,J16:J20)</f>
        <v>4185</v>
      </c>
    </row>
    <row r="22" spans="1:10" ht="38.25" hidden="1" outlineLevel="2">
      <c r="A22" s="29" t="s">
        <v>69</v>
      </c>
      <c r="B22" s="29"/>
      <c r="C22" s="20" t="s">
        <v>17</v>
      </c>
      <c r="D22" s="27" t="s">
        <v>24</v>
      </c>
      <c r="E22" s="21">
        <v>4610</v>
      </c>
      <c r="F22" s="21"/>
      <c r="G22" s="27" t="s">
        <v>73</v>
      </c>
      <c r="H22" s="29">
        <v>28499</v>
      </c>
      <c r="I22" s="4">
        <f>28891-750</f>
        <v>28141</v>
      </c>
      <c r="J22" s="29">
        <v>28182</v>
      </c>
    </row>
    <row r="23" spans="1:10" ht="39.75" customHeight="1" hidden="1" outlineLevel="2">
      <c r="A23" s="29" t="s">
        <v>69</v>
      </c>
      <c r="B23" s="29"/>
      <c r="C23" s="20" t="s">
        <v>17</v>
      </c>
      <c r="D23" s="27" t="s">
        <v>25</v>
      </c>
      <c r="E23" s="21">
        <v>4610</v>
      </c>
      <c r="F23" s="21"/>
      <c r="G23" s="27" t="s">
        <v>74</v>
      </c>
      <c r="H23" s="4">
        <v>0</v>
      </c>
      <c r="I23" s="4">
        <v>0</v>
      </c>
      <c r="J23" s="29">
        <v>0</v>
      </c>
    </row>
    <row r="24" spans="1:10" s="98" customFormat="1" ht="39.75" customHeight="1" hidden="1" outlineLevel="2">
      <c r="A24" s="93" t="s">
        <v>69</v>
      </c>
      <c r="B24" s="93"/>
      <c r="C24" s="94"/>
      <c r="D24" s="95"/>
      <c r="E24" s="96"/>
      <c r="F24" s="96"/>
      <c r="G24" s="95" t="s">
        <v>71</v>
      </c>
      <c r="H24" s="93">
        <f>SUBTOTAL(9,H22:H23)</f>
        <v>28499</v>
      </c>
      <c r="I24" s="93">
        <f>SUBTOTAL(9,I22:I23)</f>
        <v>28141</v>
      </c>
      <c r="J24" s="93">
        <f>SUBTOTAL(9,J22:J23)</f>
        <v>28182</v>
      </c>
    </row>
    <row r="25" spans="1:10" ht="38.25" hidden="1" outlineLevel="2">
      <c r="A25" s="29" t="s">
        <v>78</v>
      </c>
      <c r="B25" s="29"/>
      <c r="C25" s="20" t="s">
        <v>17</v>
      </c>
      <c r="D25" s="27" t="s">
        <v>26</v>
      </c>
      <c r="E25" s="21">
        <v>4630</v>
      </c>
      <c r="F25" s="21"/>
      <c r="G25" s="27" t="s">
        <v>38</v>
      </c>
      <c r="H25" s="4">
        <v>25108</v>
      </c>
      <c r="I25" s="4">
        <f>34377-9100</f>
        <v>25277</v>
      </c>
      <c r="J25" s="29">
        <v>38400</v>
      </c>
    </row>
    <row r="26" spans="1:10" s="98" customFormat="1" ht="12.75" outlineLevel="1" collapsed="1">
      <c r="A26" s="93" t="s">
        <v>78</v>
      </c>
      <c r="B26" s="93"/>
      <c r="C26" s="94"/>
      <c r="D26" s="95"/>
      <c r="E26" s="96"/>
      <c r="F26" s="96"/>
      <c r="G26" s="97" t="s">
        <v>79</v>
      </c>
      <c r="H26" s="93">
        <f>SUBTOTAL(9,H25:H25)</f>
        <v>25108</v>
      </c>
      <c r="I26" s="93">
        <f>SUBTOTAL(9,I25:I25)</f>
        <v>25277</v>
      </c>
      <c r="J26" s="93">
        <f>SUBTOTAL(9,J25:J25)</f>
        <v>38400</v>
      </c>
    </row>
    <row r="27" spans="1:10" ht="12.75">
      <c r="A27" s="28"/>
      <c r="B27" s="28"/>
      <c r="C27" s="12"/>
      <c r="D27" s="24"/>
      <c r="E27" s="25"/>
      <c r="F27" s="25"/>
      <c r="G27" s="44"/>
      <c r="H27" s="28"/>
      <c r="I27" s="28"/>
      <c r="J27" s="28"/>
    </row>
    <row r="28" spans="1:10" ht="12.75">
      <c r="A28" s="10"/>
      <c r="B28" s="10"/>
      <c r="C28" s="48" t="s">
        <v>8</v>
      </c>
      <c r="D28" s="48"/>
      <c r="E28" s="48"/>
      <c r="F28" s="48"/>
      <c r="G28" s="48"/>
      <c r="H28" s="34">
        <f>SUBTOTAL(9,H9:H27)</f>
        <v>94726</v>
      </c>
      <c r="I28" s="34">
        <f>SUBTOTAL(9,I9:I27)</f>
        <v>106729</v>
      </c>
      <c r="J28" s="34">
        <f>SUBTOTAL(9,J9:J27)</f>
        <v>109623</v>
      </c>
    </row>
    <row r="29" ht="12.75">
      <c r="G29" s="11"/>
    </row>
    <row r="30" spans="1:10" ht="12.75">
      <c r="A30" s="32"/>
      <c r="B30" s="32"/>
      <c r="D30" s="23"/>
      <c r="E30" s="7"/>
      <c r="F30" s="7"/>
      <c r="G30" s="7" t="s">
        <v>3</v>
      </c>
      <c r="I30" s="32"/>
      <c r="J30" s="32"/>
    </row>
    <row r="31" spans="5:6" ht="12.75">
      <c r="E31" s="7"/>
      <c r="F31" s="7"/>
    </row>
    <row r="32" spans="5:6" ht="12.75">
      <c r="E32" s="7"/>
      <c r="F32" s="7"/>
    </row>
    <row r="33" spans="5:9" ht="12.75">
      <c r="E33" s="19"/>
      <c r="F33" s="19"/>
      <c r="G33" s="18"/>
      <c r="H33" s="18"/>
      <c r="I33" s="18"/>
    </row>
    <row r="34" spans="5:9" ht="12.75">
      <c r="E34" s="19"/>
      <c r="F34" s="19"/>
      <c r="G34" s="18"/>
      <c r="H34" s="18"/>
      <c r="I34" s="18"/>
    </row>
    <row r="35" spans="5:7" ht="12.75">
      <c r="E35" s="19"/>
      <c r="F35" s="19"/>
      <c r="G35" s="18"/>
    </row>
    <row r="36" spans="5:7" ht="12.75">
      <c r="E36" s="19"/>
      <c r="F36" s="19"/>
      <c r="G36" s="18"/>
    </row>
    <row r="37" spans="5:6" ht="12.75">
      <c r="E37" s="7"/>
      <c r="F37" s="7"/>
    </row>
    <row r="38" ht="12.75">
      <c r="G38" s="11"/>
    </row>
    <row r="39" ht="12.75">
      <c r="G39" s="11"/>
    </row>
    <row r="40" ht="12.75">
      <c r="G40" s="11"/>
    </row>
    <row r="41" ht="12.75">
      <c r="G41" s="11"/>
    </row>
    <row r="42" ht="12.75">
      <c r="G42" s="11"/>
    </row>
    <row r="43" ht="12.75">
      <c r="G43" s="11"/>
    </row>
    <row r="44" ht="12.75">
      <c r="G44" s="11"/>
    </row>
    <row r="45" ht="12.75">
      <c r="G45" s="11"/>
    </row>
    <row r="46" ht="12.75">
      <c r="G46" s="11"/>
    </row>
    <row r="47" ht="12.75">
      <c r="G47" s="11"/>
    </row>
    <row r="48" ht="12.75">
      <c r="G48" s="11"/>
    </row>
    <row r="49" ht="12.75">
      <c r="G49" s="11"/>
    </row>
    <row r="50" ht="12.75">
      <c r="G50" s="11"/>
    </row>
    <row r="51" ht="12.75">
      <c r="G51" s="11"/>
    </row>
    <row r="52" ht="12.75">
      <c r="G52" s="11"/>
    </row>
    <row r="53" ht="12.75">
      <c r="G53" s="11"/>
    </row>
    <row r="54" ht="12.75">
      <c r="G54" s="11"/>
    </row>
    <row r="55" ht="12.75">
      <c r="G55" s="11"/>
    </row>
    <row r="56" ht="12.75">
      <c r="G56" s="11"/>
    </row>
    <row r="57" ht="12.75">
      <c r="G57" s="11"/>
    </row>
    <row r="58" ht="12.75">
      <c r="G58" s="11"/>
    </row>
    <row r="59" ht="12.75">
      <c r="G59" s="11"/>
    </row>
    <row r="60" ht="12.75">
      <c r="G60" s="11"/>
    </row>
    <row r="61" ht="12.75">
      <c r="G61" s="11"/>
    </row>
    <row r="62" ht="12.75">
      <c r="G62" s="11"/>
    </row>
    <row r="63" ht="12.75">
      <c r="G63" s="11"/>
    </row>
    <row r="64" ht="12.75">
      <c r="G64" s="11"/>
    </row>
    <row r="65" ht="12.75">
      <c r="G65" s="11"/>
    </row>
    <row r="66" ht="12.75">
      <c r="G66" s="11"/>
    </row>
    <row r="67" ht="12.75">
      <c r="G67" s="11"/>
    </row>
    <row r="68" ht="12.75">
      <c r="G68" s="11"/>
    </row>
    <row r="69" ht="12.75">
      <c r="G69" s="11"/>
    </row>
    <row r="70" ht="12.75">
      <c r="G70" s="11"/>
    </row>
    <row r="71" ht="12.75">
      <c r="G71" s="11"/>
    </row>
    <row r="72" ht="12.75">
      <c r="G72" s="11"/>
    </row>
    <row r="73" ht="12.75">
      <c r="G73" s="11"/>
    </row>
    <row r="74" ht="12.75">
      <c r="G74" s="11"/>
    </row>
    <row r="75" ht="12.75">
      <c r="G75" s="11"/>
    </row>
    <row r="76" ht="12.75">
      <c r="G76" s="11"/>
    </row>
    <row r="77" ht="12.75">
      <c r="G77" s="11"/>
    </row>
    <row r="78" ht="12.75">
      <c r="G78" s="11"/>
    </row>
    <row r="79" ht="12.75">
      <c r="G79" s="11"/>
    </row>
    <row r="80" ht="12.75">
      <c r="G80" s="11"/>
    </row>
    <row r="81" ht="12.75">
      <c r="G81" s="11"/>
    </row>
    <row r="82" ht="12.75">
      <c r="G82" s="11"/>
    </row>
    <row r="83" ht="12.75">
      <c r="G83" s="11"/>
    </row>
    <row r="84" ht="12.75">
      <c r="G84" s="11"/>
    </row>
    <row r="85" ht="12.75">
      <c r="G85" s="11"/>
    </row>
    <row r="86" ht="12.75">
      <c r="G86" s="11"/>
    </row>
    <row r="87" ht="12.75">
      <c r="G87" s="11"/>
    </row>
    <row r="88" ht="12.75">
      <c r="G88" s="11"/>
    </row>
    <row r="89" ht="12.75">
      <c r="G89" s="11"/>
    </row>
    <row r="90" ht="12.75">
      <c r="G90" s="11"/>
    </row>
    <row r="91" ht="12.75">
      <c r="G91" s="11"/>
    </row>
    <row r="92" ht="12.75">
      <c r="G92" s="11"/>
    </row>
    <row r="93" ht="12.75">
      <c r="G93" s="11"/>
    </row>
    <row r="94" ht="12.75">
      <c r="G94" s="11"/>
    </row>
    <row r="95" ht="12.75">
      <c r="G95" s="11"/>
    </row>
    <row r="96" ht="12.75">
      <c r="G96" s="11"/>
    </row>
    <row r="97" ht="12.75">
      <c r="G97" s="11"/>
    </row>
    <row r="98" ht="12.75">
      <c r="G98" s="11"/>
    </row>
    <row r="99" ht="12.75">
      <c r="G99" s="11"/>
    </row>
    <row r="100" ht="12.75">
      <c r="G100" s="11"/>
    </row>
    <row r="101" ht="12.75">
      <c r="G101" s="11"/>
    </row>
    <row r="102" ht="12.75">
      <c r="G102" s="11"/>
    </row>
    <row r="103" ht="12.75">
      <c r="G103" s="11"/>
    </row>
    <row r="104" ht="12.75">
      <c r="G104" s="11"/>
    </row>
    <row r="105" ht="12.75">
      <c r="G105" s="11"/>
    </row>
    <row r="106" ht="12.75">
      <c r="G106" s="11"/>
    </row>
    <row r="107" ht="12.75">
      <c r="G107" s="11"/>
    </row>
    <row r="108" ht="12.75">
      <c r="G108" s="11"/>
    </row>
    <row r="109" ht="12.75">
      <c r="G109" s="11"/>
    </row>
    <row r="110" ht="12.75">
      <c r="G110" s="11"/>
    </row>
    <row r="111" ht="12.75">
      <c r="G111" s="11"/>
    </row>
    <row r="112" ht="12.75">
      <c r="G112" s="11"/>
    </row>
    <row r="113" ht="12.75">
      <c r="G113" s="11"/>
    </row>
    <row r="114" ht="12.75">
      <c r="G114" s="11"/>
    </row>
    <row r="115" ht="12.75">
      <c r="G115" s="11"/>
    </row>
    <row r="116" ht="12.75">
      <c r="G116" s="11"/>
    </row>
    <row r="117" ht="12.75">
      <c r="G117" s="11"/>
    </row>
    <row r="118" ht="12.75">
      <c r="G118" s="11"/>
    </row>
    <row r="119" ht="12.75">
      <c r="G119" s="11"/>
    </row>
    <row r="120" ht="12.75">
      <c r="G120" s="11"/>
    </row>
    <row r="121" ht="12.75">
      <c r="G121" s="11"/>
    </row>
    <row r="122" ht="12.75">
      <c r="G122" s="11"/>
    </row>
    <row r="123" ht="12.75">
      <c r="G123" s="11"/>
    </row>
    <row r="124" ht="12.75">
      <c r="G124" s="11"/>
    </row>
    <row r="125" ht="12.75">
      <c r="G125" s="11"/>
    </row>
    <row r="126" ht="12.75">
      <c r="G126" s="11"/>
    </row>
    <row r="127" ht="12.75">
      <c r="G127" s="11"/>
    </row>
    <row r="128" ht="12.75">
      <c r="G128" s="11"/>
    </row>
    <row r="129" ht="12.75">
      <c r="G129" s="11"/>
    </row>
    <row r="130" ht="12.75">
      <c r="G130" s="11"/>
    </row>
    <row r="131" ht="12.75">
      <c r="G131" s="11"/>
    </row>
    <row r="132" ht="12.75">
      <c r="G132" s="11"/>
    </row>
    <row r="133" ht="12.75">
      <c r="G133" s="11"/>
    </row>
    <row r="134" ht="12.75">
      <c r="G134" s="11"/>
    </row>
    <row r="135" ht="12.75">
      <c r="G135" s="11"/>
    </row>
    <row r="136" ht="12.75">
      <c r="G136" s="11"/>
    </row>
    <row r="137" ht="12.75">
      <c r="G137" s="11"/>
    </row>
    <row r="138" ht="12.75">
      <c r="G138" s="11"/>
    </row>
    <row r="139" ht="12.75">
      <c r="G139" s="11"/>
    </row>
    <row r="140" ht="12.75">
      <c r="G140" s="11"/>
    </row>
    <row r="141" ht="12.75">
      <c r="G141" s="11"/>
    </row>
    <row r="142" ht="12.75">
      <c r="G142" s="11"/>
    </row>
    <row r="143" ht="12.75">
      <c r="G143" s="11"/>
    </row>
    <row r="144" ht="12.75">
      <c r="G144" s="11"/>
    </row>
    <row r="145" ht="12.75">
      <c r="G145" s="11"/>
    </row>
    <row r="146" ht="12.75">
      <c r="G146" s="11"/>
    </row>
    <row r="147" ht="12.75">
      <c r="G147" s="11"/>
    </row>
    <row r="148" ht="12.75">
      <c r="G148" s="11"/>
    </row>
    <row r="149" ht="12.75">
      <c r="G149" s="11"/>
    </row>
    <row r="150" ht="12.75">
      <c r="G150" s="11"/>
    </row>
    <row r="151" ht="12.75">
      <c r="G151" s="11"/>
    </row>
    <row r="152" ht="12.75">
      <c r="G152" s="11"/>
    </row>
    <row r="153" ht="12.75">
      <c r="G153" s="11"/>
    </row>
    <row r="154" ht="12.75">
      <c r="G154" s="11"/>
    </row>
    <row r="155" ht="12.75">
      <c r="G155" s="11"/>
    </row>
    <row r="156" ht="12.75">
      <c r="G156" s="11"/>
    </row>
    <row r="157" ht="12.75">
      <c r="G157" s="11"/>
    </row>
    <row r="158" ht="12.75">
      <c r="G158" s="11"/>
    </row>
    <row r="159" ht="12.75">
      <c r="G159" s="11"/>
    </row>
    <row r="160" ht="12.75">
      <c r="G160" s="11"/>
    </row>
    <row r="161" ht="12.75">
      <c r="G161" s="11"/>
    </row>
    <row r="162" ht="12.75">
      <c r="G162" s="11"/>
    </row>
    <row r="163" ht="12.75">
      <c r="G163" s="11"/>
    </row>
    <row r="164" ht="12.75">
      <c r="G164" s="11"/>
    </row>
    <row r="165" ht="12.75">
      <c r="G165" s="11"/>
    </row>
    <row r="166" ht="12.75">
      <c r="G166" s="11"/>
    </row>
    <row r="167" ht="12.75">
      <c r="G167" s="11"/>
    </row>
    <row r="168" ht="12.75">
      <c r="G168" s="11"/>
    </row>
    <row r="169" ht="12.75">
      <c r="G169" s="11"/>
    </row>
    <row r="170" ht="12.75">
      <c r="G170" s="11"/>
    </row>
    <row r="171" ht="12.75">
      <c r="G171" s="11"/>
    </row>
    <row r="172" ht="12.75">
      <c r="G172" s="11"/>
    </row>
    <row r="173" ht="12.75">
      <c r="G173" s="11"/>
    </row>
    <row r="174" ht="12.75">
      <c r="G174" s="11"/>
    </row>
    <row r="175" ht="12.75">
      <c r="G175" s="11"/>
    </row>
    <row r="176" ht="12.75">
      <c r="G176" s="11"/>
    </row>
    <row r="177" ht="12.75">
      <c r="G177" s="11"/>
    </row>
    <row r="178" ht="12.75">
      <c r="G178" s="11"/>
    </row>
    <row r="179" ht="12.75">
      <c r="G179" s="11"/>
    </row>
    <row r="180" ht="12.75">
      <c r="G180" s="11"/>
    </row>
    <row r="181" ht="12.75">
      <c r="G181" s="11"/>
    </row>
    <row r="182" ht="12.75">
      <c r="G182" s="11"/>
    </row>
    <row r="183" ht="12.75">
      <c r="G183" s="11"/>
    </row>
    <row r="184" ht="12.75">
      <c r="G184" s="11"/>
    </row>
    <row r="185" ht="12.75">
      <c r="G185" s="11"/>
    </row>
    <row r="186" ht="12.75">
      <c r="G186" s="11"/>
    </row>
    <row r="187" ht="12.75">
      <c r="G187" s="11"/>
    </row>
    <row r="188" ht="12.75">
      <c r="G188" s="11"/>
    </row>
    <row r="189" ht="12.75">
      <c r="G189" s="11"/>
    </row>
    <row r="190" ht="12.75">
      <c r="G190" s="11"/>
    </row>
    <row r="191" ht="12.75">
      <c r="G191" s="11"/>
    </row>
    <row r="192" ht="12.75">
      <c r="G192" s="11"/>
    </row>
    <row r="193" ht="12.75">
      <c r="G193" s="11"/>
    </row>
    <row r="194" ht="12.75">
      <c r="G194" s="11"/>
    </row>
    <row r="195" ht="12.75">
      <c r="G195" s="11"/>
    </row>
    <row r="196" ht="12.75">
      <c r="G196" s="11"/>
    </row>
    <row r="197" ht="12.75">
      <c r="G197" s="11"/>
    </row>
    <row r="198" ht="12.75">
      <c r="G198" s="11"/>
    </row>
    <row r="199" ht="12.75">
      <c r="G199" s="11"/>
    </row>
    <row r="200" ht="12.75">
      <c r="G200" s="11"/>
    </row>
    <row r="201" ht="12.75">
      <c r="G201" s="11"/>
    </row>
    <row r="202" ht="12.75">
      <c r="G202" s="11"/>
    </row>
    <row r="203" ht="12.75">
      <c r="G203" s="11"/>
    </row>
    <row r="204" ht="12.75">
      <c r="G204" s="11"/>
    </row>
    <row r="205" ht="12.75">
      <c r="G205" s="11"/>
    </row>
    <row r="206" ht="12.75">
      <c r="G206" s="11"/>
    </row>
    <row r="207" ht="12.75">
      <c r="G207" s="11"/>
    </row>
    <row r="208" ht="12.75">
      <c r="G208" s="11"/>
    </row>
    <row r="209" ht="12.75">
      <c r="G209" s="11"/>
    </row>
    <row r="210" ht="12.75">
      <c r="G210" s="11"/>
    </row>
    <row r="211" ht="12.75">
      <c r="G211" s="11"/>
    </row>
    <row r="212" ht="12.75">
      <c r="G212" s="11"/>
    </row>
    <row r="213" ht="12.75">
      <c r="G213" s="11"/>
    </row>
    <row r="214" ht="12.75">
      <c r="G214" s="11"/>
    </row>
    <row r="215" ht="12.75">
      <c r="G215" s="11"/>
    </row>
    <row r="216" ht="12.75">
      <c r="G216" s="11"/>
    </row>
    <row r="217" ht="12.75">
      <c r="G217" s="11"/>
    </row>
    <row r="218" ht="12.75">
      <c r="G218" s="11"/>
    </row>
    <row r="219" ht="12.75">
      <c r="G219" s="11"/>
    </row>
    <row r="220" ht="12.75">
      <c r="G220" s="11"/>
    </row>
    <row r="221" ht="12.75">
      <c r="G221" s="11"/>
    </row>
    <row r="222" ht="12.75">
      <c r="G222" s="11"/>
    </row>
    <row r="223" ht="12.75">
      <c r="G223" s="11"/>
    </row>
    <row r="224" ht="12.75">
      <c r="G224" s="11"/>
    </row>
    <row r="225" ht="12.75">
      <c r="G225" s="11"/>
    </row>
    <row r="226" ht="12.75">
      <c r="G226" s="11"/>
    </row>
    <row r="227" ht="12.75">
      <c r="G227" s="11"/>
    </row>
    <row r="228" ht="12.75">
      <c r="G228" s="11"/>
    </row>
    <row r="229" ht="12.75">
      <c r="G229" s="11"/>
    </row>
    <row r="230" ht="12.75">
      <c r="G230" s="11"/>
    </row>
    <row r="231" ht="12.75">
      <c r="G231" s="11"/>
    </row>
    <row r="232" ht="12.75">
      <c r="G232" s="11"/>
    </row>
    <row r="233" ht="12.75">
      <c r="G233" s="11"/>
    </row>
    <row r="234" ht="12.75">
      <c r="G234" s="11"/>
    </row>
    <row r="235" ht="12.75">
      <c r="G235" s="11"/>
    </row>
    <row r="236" ht="12.75">
      <c r="G236" s="11"/>
    </row>
    <row r="237" ht="12.75">
      <c r="G237" s="11"/>
    </row>
    <row r="238" ht="12.75">
      <c r="G238" s="11"/>
    </row>
    <row r="239" ht="12.75">
      <c r="G239" s="11"/>
    </row>
    <row r="240" ht="12.75">
      <c r="G240" s="11"/>
    </row>
    <row r="241" ht="12.75">
      <c r="G241" s="11"/>
    </row>
    <row r="242" ht="12.75">
      <c r="G242" s="11"/>
    </row>
    <row r="243" ht="12.75">
      <c r="G243" s="11"/>
    </row>
    <row r="244" ht="12.75">
      <c r="G244" s="11"/>
    </row>
    <row r="245" ht="12.75">
      <c r="G245" s="11"/>
    </row>
    <row r="246" ht="12.75">
      <c r="G246" s="11"/>
    </row>
    <row r="247" ht="12.75">
      <c r="G247" s="11"/>
    </row>
    <row r="248" ht="12.75">
      <c r="G248" s="11"/>
    </row>
    <row r="249" ht="12.75">
      <c r="G249" s="11"/>
    </row>
    <row r="250" ht="12.75">
      <c r="G250" s="11"/>
    </row>
    <row r="251" ht="12.75">
      <c r="G251" s="11"/>
    </row>
    <row r="252" ht="12.75">
      <c r="G252" s="11"/>
    </row>
    <row r="253" ht="12.75">
      <c r="G253" s="11"/>
    </row>
    <row r="254" ht="12.75">
      <c r="G254" s="11"/>
    </row>
    <row r="255" ht="12.75">
      <c r="G255" s="11"/>
    </row>
    <row r="256" ht="12.75">
      <c r="G256" s="11"/>
    </row>
    <row r="257" ht="12.75">
      <c r="G257" s="11"/>
    </row>
    <row r="258" ht="12.75">
      <c r="G258" s="11"/>
    </row>
    <row r="259" ht="12.75">
      <c r="G259" s="11"/>
    </row>
    <row r="260" ht="12.75">
      <c r="G260" s="11"/>
    </row>
    <row r="261" ht="12.75">
      <c r="G261" s="11"/>
    </row>
    <row r="262" ht="12.75">
      <c r="G262" s="11"/>
    </row>
    <row r="263" ht="12.75">
      <c r="G263" s="11"/>
    </row>
    <row r="264" ht="12.75">
      <c r="G264" s="11"/>
    </row>
    <row r="265" ht="12.75">
      <c r="G265" s="11"/>
    </row>
    <row r="266" ht="12.75">
      <c r="G266" s="11"/>
    </row>
    <row r="267" ht="12.75">
      <c r="G267" s="11"/>
    </row>
    <row r="268" ht="12.75">
      <c r="G268" s="11"/>
    </row>
    <row r="269" ht="12.75">
      <c r="G269" s="11"/>
    </row>
    <row r="270" ht="12.75">
      <c r="G270" s="11"/>
    </row>
    <row r="271" ht="12.75">
      <c r="G271" s="11"/>
    </row>
    <row r="272" ht="12.75">
      <c r="G272" s="11"/>
    </row>
    <row r="273" ht="12.75">
      <c r="G273" s="11"/>
    </row>
    <row r="274" ht="12.75">
      <c r="G274" s="11"/>
    </row>
    <row r="275" ht="12.75">
      <c r="G275" s="11"/>
    </row>
    <row r="276" ht="12.75">
      <c r="G276" s="11"/>
    </row>
    <row r="277" ht="12.75">
      <c r="G277" s="11"/>
    </row>
    <row r="278" ht="12.75">
      <c r="G278" s="11"/>
    </row>
    <row r="279" ht="12.75">
      <c r="G279" s="11"/>
    </row>
    <row r="280" ht="12.75">
      <c r="G280" s="11"/>
    </row>
    <row r="281" ht="12.75">
      <c r="G281" s="11"/>
    </row>
    <row r="282" ht="12.75">
      <c r="G282" s="11"/>
    </row>
    <row r="283" ht="12.75">
      <c r="G283" s="11"/>
    </row>
    <row r="284" ht="12.75">
      <c r="G284" s="11"/>
    </row>
    <row r="285" ht="12.75">
      <c r="G285" s="11"/>
    </row>
    <row r="286" ht="12.75">
      <c r="G286" s="11"/>
    </row>
    <row r="287" ht="12.75">
      <c r="G287" s="11"/>
    </row>
    <row r="288" ht="12.75">
      <c r="G288" s="11"/>
    </row>
    <row r="289" ht="12.75">
      <c r="G289" s="11"/>
    </row>
    <row r="290" ht="12.75">
      <c r="G290" s="11"/>
    </row>
    <row r="291" ht="12.75">
      <c r="G291" s="11"/>
    </row>
    <row r="292" ht="12.75">
      <c r="G292" s="11"/>
    </row>
    <row r="293" ht="12.75">
      <c r="G293" s="11"/>
    </row>
    <row r="294" ht="12.75">
      <c r="G294" s="11"/>
    </row>
    <row r="295" ht="12.75">
      <c r="G295" s="11"/>
    </row>
    <row r="296" ht="12.75">
      <c r="G296" s="11"/>
    </row>
    <row r="297" ht="12.75">
      <c r="G297" s="11"/>
    </row>
    <row r="298" ht="12.75">
      <c r="G298" s="11"/>
    </row>
    <row r="299" ht="12.75">
      <c r="G299" s="11"/>
    </row>
    <row r="300" ht="12.75">
      <c r="G300" s="11"/>
    </row>
    <row r="301" ht="12.75">
      <c r="G301" s="11"/>
    </row>
    <row r="302" ht="12.75">
      <c r="G302" s="11"/>
    </row>
    <row r="303" ht="12.75">
      <c r="G303" s="11"/>
    </row>
    <row r="304" ht="12.75">
      <c r="G304" s="11"/>
    </row>
    <row r="305" ht="12.75">
      <c r="G305" s="11"/>
    </row>
    <row r="306" ht="12.75">
      <c r="G306" s="11"/>
    </row>
    <row r="307" ht="12.75">
      <c r="G307" s="11"/>
    </row>
    <row r="308" ht="12.75">
      <c r="G308" s="11"/>
    </row>
    <row r="309" ht="12.75">
      <c r="G309" s="11"/>
    </row>
    <row r="310" ht="12.75">
      <c r="G310" s="11"/>
    </row>
    <row r="311" ht="12.75">
      <c r="G311" s="11"/>
    </row>
    <row r="312" ht="12.75">
      <c r="G312" s="11"/>
    </row>
    <row r="313" ht="12.75">
      <c r="G313" s="11"/>
    </row>
    <row r="314" ht="12.75">
      <c r="G314" s="11"/>
    </row>
    <row r="315" ht="12.75">
      <c r="G315" s="11"/>
    </row>
    <row r="316" ht="12.75">
      <c r="G316" s="11"/>
    </row>
    <row r="317" ht="12.75">
      <c r="G317" s="11"/>
    </row>
    <row r="318" ht="12.75">
      <c r="G318" s="11"/>
    </row>
    <row r="319" ht="12.75">
      <c r="G319" s="11"/>
    </row>
    <row r="320" ht="12.75">
      <c r="G320" s="11"/>
    </row>
    <row r="321" ht="12.75">
      <c r="G321" s="11"/>
    </row>
    <row r="322" ht="12.75">
      <c r="G322" s="11"/>
    </row>
    <row r="323" ht="12.75">
      <c r="G323" s="11"/>
    </row>
    <row r="324" ht="12.75">
      <c r="G324" s="11"/>
    </row>
    <row r="325" ht="12.75">
      <c r="G325" s="11"/>
    </row>
    <row r="326" ht="12.75">
      <c r="G326" s="11"/>
    </row>
    <row r="327" ht="12.75">
      <c r="G327" s="11"/>
    </row>
    <row r="328" ht="12.75">
      <c r="G328" s="11"/>
    </row>
    <row r="329" ht="12.75">
      <c r="G329" s="11"/>
    </row>
    <row r="330" ht="12.75">
      <c r="G330" s="11"/>
    </row>
    <row r="331" ht="12.75">
      <c r="G331" s="11"/>
    </row>
    <row r="332" ht="12.75">
      <c r="G332" s="11"/>
    </row>
    <row r="333" ht="12.75">
      <c r="G333" s="11"/>
    </row>
    <row r="334" ht="12.75">
      <c r="G334" s="11"/>
    </row>
    <row r="335" ht="12.75">
      <c r="G335" s="11"/>
    </row>
    <row r="336" ht="12.75">
      <c r="G336" s="11"/>
    </row>
    <row r="337" ht="12.75">
      <c r="G337" s="11"/>
    </row>
    <row r="338" ht="12.75">
      <c r="G338" s="11"/>
    </row>
    <row r="339" ht="12.75">
      <c r="G339" s="11"/>
    </row>
    <row r="340" ht="12.75">
      <c r="G340" s="11"/>
    </row>
    <row r="341" ht="12.75">
      <c r="G341" s="11"/>
    </row>
    <row r="342" ht="12.75">
      <c r="G342" s="11"/>
    </row>
    <row r="343" ht="12.75">
      <c r="G343" s="11"/>
    </row>
    <row r="344" ht="12.75">
      <c r="G344" s="11"/>
    </row>
    <row r="345" ht="12.75">
      <c r="G345" s="11"/>
    </row>
    <row r="346" ht="12.75">
      <c r="G346" s="11"/>
    </row>
    <row r="347" ht="12.75">
      <c r="G347" s="11"/>
    </row>
    <row r="348" ht="12.75">
      <c r="G348" s="11"/>
    </row>
    <row r="349" ht="12.75">
      <c r="G349" s="11"/>
    </row>
    <row r="350" ht="12.75">
      <c r="G350" s="11"/>
    </row>
    <row r="351" ht="12.75">
      <c r="G351" s="11"/>
    </row>
    <row r="352" ht="12.75">
      <c r="G352" s="11"/>
    </row>
    <row r="353" ht="12.75">
      <c r="G353" s="11"/>
    </row>
    <row r="354" ht="12.75">
      <c r="G354" s="11"/>
    </row>
    <row r="355" ht="12.75">
      <c r="G355" s="11"/>
    </row>
    <row r="356" ht="12.75">
      <c r="G356" s="11"/>
    </row>
    <row r="357" ht="12.75">
      <c r="G357" s="11"/>
    </row>
    <row r="358" ht="12.75">
      <c r="G358" s="11"/>
    </row>
    <row r="359" ht="12.75">
      <c r="G359" s="11"/>
    </row>
    <row r="360" ht="12.75">
      <c r="G360" s="11"/>
    </row>
    <row r="361" ht="12.75">
      <c r="G361" s="11"/>
    </row>
    <row r="362" ht="12.75">
      <c r="G362" s="11"/>
    </row>
    <row r="363" ht="12.75">
      <c r="G363" s="11"/>
    </row>
    <row r="364" ht="12.75">
      <c r="G364" s="11"/>
    </row>
    <row r="365" ht="12.75">
      <c r="G365" s="11"/>
    </row>
    <row r="366" ht="12.75">
      <c r="G366" s="11"/>
    </row>
    <row r="367" ht="12.75">
      <c r="G367" s="11"/>
    </row>
    <row r="368" ht="12.75">
      <c r="G368" s="11"/>
    </row>
    <row r="369" ht="12.75">
      <c r="G369" s="11"/>
    </row>
    <row r="370" ht="12.75">
      <c r="G370" s="11"/>
    </row>
    <row r="371" ht="12.75">
      <c r="G371" s="11"/>
    </row>
    <row r="372" ht="12.75">
      <c r="G372" s="11"/>
    </row>
    <row r="373" ht="12.75">
      <c r="G373" s="11"/>
    </row>
    <row r="374" ht="12.75">
      <c r="G374" s="11"/>
    </row>
    <row r="375" ht="12.75">
      <c r="G375" s="11"/>
    </row>
    <row r="376" ht="12.75">
      <c r="G376" s="11"/>
    </row>
    <row r="377" ht="12.75">
      <c r="G377" s="11"/>
    </row>
    <row r="378" ht="12.75">
      <c r="G378" s="11"/>
    </row>
    <row r="379" ht="12.75">
      <c r="G379" s="11"/>
    </row>
    <row r="380" ht="12.75">
      <c r="G380" s="11"/>
    </row>
    <row r="381" ht="12.75">
      <c r="G381" s="11"/>
    </row>
    <row r="382" ht="12.75">
      <c r="G382" s="11"/>
    </row>
    <row r="383" ht="12.75">
      <c r="G383" s="11"/>
    </row>
    <row r="384" ht="12.75">
      <c r="G384" s="11"/>
    </row>
    <row r="385" ht="12.75">
      <c r="G385" s="11"/>
    </row>
    <row r="386" ht="12.75">
      <c r="G386" s="11"/>
    </row>
    <row r="387" ht="12.75">
      <c r="G387" s="11"/>
    </row>
    <row r="388" ht="12.75">
      <c r="G388" s="11"/>
    </row>
    <row r="389" ht="12.75">
      <c r="G389" s="11"/>
    </row>
    <row r="390" ht="12.75">
      <c r="G390" s="11"/>
    </row>
    <row r="391" ht="12.75">
      <c r="G391" s="11"/>
    </row>
    <row r="392" ht="12.75">
      <c r="G392" s="11"/>
    </row>
    <row r="393" ht="12.75">
      <c r="G393" s="11"/>
    </row>
    <row r="394" ht="12.75">
      <c r="G394" s="11"/>
    </row>
    <row r="395" ht="12.75">
      <c r="G395" s="11"/>
    </row>
    <row r="396" ht="12.75">
      <c r="G396" s="11"/>
    </row>
    <row r="397" ht="12.75">
      <c r="G397" s="11"/>
    </row>
    <row r="398" ht="12.75">
      <c r="G398" s="11"/>
    </row>
    <row r="399" ht="12.75">
      <c r="G399" s="11"/>
    </row>
    <row r="400" ht="12.75">
      <c r="G400" s="11"/>
    </row>
    <row r="401" ht="12.75">
      <c r="G401" s="11"/>
    </row>
    <row r="402" ht="12.75">
      <c r="G402" s="11"/>
    </row>
    <row r="403" ht="12.75">
      <c r="G403" s="11"/>
    </row>
    <row r="404" ht="12.75">
      <c r="G404" s="11"/>
    </row>
  </sheetData>
  <sheetProtection/>
  <mergeCells count="11">
    <mergeCell ref="A1:J1"/>
    <mergeCell ref="A2:J2"/>
    <mergeCell ref="A5:J5"/>
    <mergeCell ref="C6:F7"/>
    <mergeCell ref="J6:J8"/>
    <mergeCell ref="C28:G28"/>
    <mergeCell ref="G6:G8"/>
    <mergeCell ref="A6:A8"/>
    <mergeCell ref="B6:B8"/>
    <mergeCell ref="H6:H8"/>
    <mergeCell ref="I6:I8"/>
  </mergeCells>
  <printOptions horizontalCentered="1" verticalCentered="1"/>
  <pageMargins left="1.1811023622047245" right="1.1811023622047245" top="1.3385826771653544" bottom="1.338582677165354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="85" zoomScaleNormal="85" zoomScalePageLayoutView="0" workbookViewId="0" topLeftCell="A1">
      <selection activeCell="G30" sqref="G30"/>
    </sheetView>
  </sheetViews>
  <sheetFormatPr defaultColWidth="9.140625" defaultRowHeight="12.75" outlineLevelRow="1"/>
  <cols>
    <col min="1" max="1" width="19.140625" style="7" bestFit="1" customWidth="1"/>
    <col min="2" max="2" width="19.8515625" style="7" hidden="1" customWidth="1"/>
    <col min="3" max="3" width="43.8515625" style="11" customWidth="1"/>
    <col min="4" max="4" width="7.140625" style="7" customWidth="1"/>
    <col min="5" max="5" width="8.140625" style="7" customWidth="1"/>
    <col min="6" max="6" width="12.00390625" style="7" customWidth="1"/>
    <col min="7" max="8" width="7.421875" style="7" customWidth="1"/>
    <col min="9" max="9" width="7.28125" style="7" customWidth="1"/>
    <col min="10" max="10" width="7.421875" style="7" customWidth="1"/>
    <col min="11" max="16384" width="9.140625" style="7" customWidth="1"/>
  </cols>
  <sheetData>
    <row r="1" ht="12.75">
      <c r="C1" s="17"/>
    </row>
    <row r="2" spans="7:10" ht="12.75">
      <c r="G2" s="8"/>
      <c r="H2" s="8"/>
      <c r="I2" s="8"/>
      <c r="J2" s="8" t="s">
        <v>2</v>
      </c>
    </row>
    <row r="3" spans="1:10" ht="12.75">
      <c r="A3" s="65" t="s">
        <v>4</v>
      </c>
      <c r="B3" s="76"/>
      <c r="C3" s="76"/>
      <c r="D3" s="76"/>
      <c r="E3" s="76"/>
      <c r="F3" s="76"/>
      <c r="G3" s="76"/>
      <c r="H3" s="76"/>
      <c r="I3" s="66"/>
      <c r="J3" s="67"/>
    </row>
    <row r="4" spans="1:10" s="2" customFormat="1" ht="32.25" customHeight="1">
      <c r="A4" s="52" t="s">
        <v>64</v>
      </c>
      <c r="B4" s="52" t="s">
        <v>65</v>
      </c>
      <c r="C4" s="81" t="s">
        <v>0</v>
      </c>
      <c r="D4" s="79" t="s">
        <v>60</v>
      </c>
      <c r="E4" s="84"/>
      <c r="F4" s="55" t="s">
        <v>59</v>
      </c>
      <c r="G4" s="79" t="s">
        <v>62</v>
      </c>
      <c r="H4" s="85"/>
      <c r="I4" s="79" t="s">
        <v>63</v>
      </c>
      <c r="J4" s="80"/>
    </row>
    <row r="5" spans="1:10" ht="12.75">
      <c r="A5" s="74"/>
      <c r="B5" s="74"/>
      <c r="C5" s="82"/>
      <c r="D5" s="77" t="s">
        <v>5</v>
      </c>
      <c r="E5" s="77" t="s">
        <v>6</v>
      </c>
      <c r="F5" s="56"/>
      <c r="G5" s="77" t="s">
        <v>44</v>
      </c>
      <c r="H5" s="77" t="s">
        <v>45</v>
      </c>
      <c r="I5" s="77" t="s">
        <v>44</v>
      </c>
      <c r="J5" s="77" t="s">
        <v>45</v>
      </c>
    </row>
    <row r="6" spans="1:10" ht="4.5" customHeight="1">
      <c r="A6" s="75"/>
      <c r="B6" s="75"/>
      <c r="C6" s="83"/>
      <c r="D6" s="78"/>
      <c r="E6" s="78"/>
      <c r="F6" s="57"/>
      <c r="G6" s="78"/>
      <c r="H6" s="78"/>
      <c r="I6" s="78"/>
      <c r="J6" s="78"/>
    </row>
    <row r="7" spans="1:10" ht="12.75" outlineLevel="1">
      <c r="A7" s="39" t="s">
        <v>46</v>
      </c>
      <c r="B7" s="27"/>
      <c r="C7" s="31" t="s">
        <v>52</v>
      </c>
      <c r="D7" s="30">
        <v>31570</v>
      </c>
      <c r="E7" s="30">
        <v>29902</v>
      </c>
      <c r="F7" s="30">
        <v>2365</v>
      </c>
      <c r="G7" s="30">
        <v>32149</v>
      </c>
      <c r="H7" s="30">
        <v>32149</v>
      </c>
      <c r="I7" s="30">
        <v>32221</v>
      </c>
      <c r="J7" s="30">
        <v>32221</v>
      </c>
    </row>
    <row r="8" spans="1:10" ht="12.75" outlineLevel="1">
      <c r="A8" s="22" t="s">
        <v>47</v>
      </c>
      <c r="B8" s="27"/>
      <c r="C8" s="31" t="s">
        <v>53</v>
      </c>
      <c r="D8" s="30">
        <v>2797</v>
      </c>
      <c r="E8" s="30">
        <v>2766</v>
      </c>
      <c r="F8" s="30">
        <v>551</v>
      </c>
      <c r="G8" s="30">
        <v>3692</v>
      </c>
      <c r="H8" s="30">
        <v>3835</v>
      </c>
      <c r="I8" s="30">
        <v>3589</v>
      </c>
      <c r="J8" s="30">
        <v>3732</v>
      </c>
    </row>
    <row r="9" spans="1:10" ht="12.75" outlineLevel="1">
      <c r="A9" s="22" t="s">
        <v>48</v>
      </c>
      <c r="B9" s="27"/>
      <c r="C9" s="31" t="s">
        <v>54</v>
      </c>
      <c r="D9" s="29">
        <v>0</v>
      </c>
      <c r="E9" s="29">
        <v>0</v>
      </c>
      <c r="F9" s="29">
        <v>0</v>
      </c>
      <c r="G9" s="29">
        <v>1597</v>
      </c>
      <c r="H9" s="29">
        <v>1597</v>
      </c>
      <c r="I9" s="29">
        <v>0</v>
      </c>
      <c r="J9" s="29">
        <v>0</v>
      </c>
    </row>
    <row r="10" spans="1:10" s="23" customFormat="1" ht="12.75" outlineLevel="1">
      <c r="A10" s="22" t="s">
        <v>49</v>
      </c>
      <c r="B10" s="27"/>
      <c r="C10" s="31" t="s">
        <v>55</v>
      </c>
      <c r="D10" s="29">
        <v>0</v>
      </c>
      <c r="E10" s="29">
        <v>45359</v>
      </c>
      <c r="F10" s="29">
        <v>0</v>
      </c>
      <c r="G10" s="29">
        <v>0</v>
      </c>
      <c r="H10" s="29">
        <v>36259</v>
      </c>
      <c r="I10" s="29">
        <v>0</v>
      </c>
      <c r="J10" s="29">
        <v>36259</v>
      </c>
    </row>
    <row r="11" spans="1:10" ht="38.25" outlineLevel="1">
      <c r="A11" s="22" t="s">
        <v>77</v>
      </c>
      <c r="B11" s="27"/>
      <c r="C11" s="47" t="s">
        <v>76</v>
      </c>
      <c r="D11" s="29">
        <v>22629</v>
      </c>
      <c r="E11" s="29">
        <v>16699</v>
      </c>
      <c r="F11" s="29">
        <v>27598</v>
      </c>
      <c r="G11" s="29">
        <v>31862</v>
      </c>
      <c r="H11" s="29">
        <v>32889</v>
      </c>
      <c r="I11" s="29">
        <v>37554</v>
      </c>
      <c r="J11" s="29">
        <v>37411</v>
      </c>
    </row>
    <row r="12" spans="1:10" ht="12.75" outlineLevel="1">
      <c r="A12" s="22" t="s">
        <v>50</v>
      </c>
      <c r="B12" s="27"/>
      <c r="C12" s="31" t="s">
        <v>56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</row>
    <row r="13" spans="1:10" ht="12.75" outlineLevel="1">
      <c r="A13" s="40" t="s">
        <v>51</v>
      </c>
      <c r="B13" s="41"/>
      <c r="C13" s="45" t="s">
        <v>57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s="13" customFormat="1" ht="12.75" outlineLevel="1">
      <c r="A14" s="35"/>
      <c r="B14" s="36"/>
      <c r="C14" s="46" t="s">
        <v>9</v>
      </c>
      <c r="D14" s="34">
        <v>56996</v>
      </c>
      <c r="E14" s="34">
        <v>94726</v>
      </c>
      <c r="F14" s="34">
        <v>30514</v>
      </c>
      <c r="G14" s="34">
        <v>69300</v>
      </c>
      <c r="H14" s="34">
        <v>106729</v>
      </c>
      <c r="I14" s="34">
        <f>SUM(I7:I13)</f>
        <v>73364</v>
      </c>
      <c r="J14" s="34">
        <f>SUM(J7:J13)</f>
        <v>109623</v>
      </c>
    </row>
    <row r="15" ht="12.75">
      <c r="C15" s="17" t="s">
        <v>3</v>
      </c>
    </row>
    <row r="17" spans="3:6" ht="12.75">
      <c r="C17" s="17"/>
      <c r="D17" s="17"/>
      <c r="E17" s="17"/>
      <c r="F17" s="17"/>
    </row>
    <row r="18" spans="3:10" ht="12.75">
      <c r="C18" s="17"/>
      <c r="D18" s="17"/>
      <c r="E18" s="17"/>
      <c r="F18" s="17"/>
      <c r="I18" s="32"/>
      <c r="J18" s="32"/>
    </row>
    <row r="19" spans="3:6" ht="12.75">
      <c r="C19" s="17" t="s">
        <v>3</v>
      </c>
      <c r="D19" s="17"/>
      <c r="E19" s="17"/>
      <c r="F19" s="17"/>
    </row>
    <row r="20" spans="3:6" ht="12.75">
      <c r="C20" s="17"/>
      <c r="D20" s="17"/>
      <c r="E20" s="17"/>
      <c r="F20" s="17"/>
    </row>
    <row r="21" spans="3:6" ht="12.75">
      <c r="C21" s="17"/>
      <c r="D21" s="17"/>
      <c r="E21" s="17"/>
      <c r="F21" s="17"/>
    </row>
    <row r="22" ht="12.75">
      <c r="C22" s="17"/>
    </row>
    <row r="23" ht="12.75">
      <c r="C23" s="17"/>
    </row>
    <row r="24" ht="12.75">
      <c r="C24" s="17"/>
    </row>
    <row r="25" ht="12.75">
      <c r="C25" s="17"/>
    </row>
    <row r="26" ht="12.75">
      <c r="C26" s="17"/>
    </row>
    <row r="27" ht="12.75">
      <c r="C27" s="17"/>
    </row>
    <row r="28" ht="12.75">
      <c r="C28" s="17"/>
    </row>
    <row r="29" ht="12.75">
      <c r="C29" s="17"/>
    </row>
    <row r="30" ht="12.75">
      <c r="C30" s="17"/>
    </row>
    <row r="31" ht="12.75">
      <c r="C31" s="17"/>
    </row>
    <row r="32" ht="12.75">
      <c r="C32" s="17"/>
    </row>
    <row r="33" ht="12.75">
      <c r="C33" s="17"/>
    </row>
    <row r="34" ht="12.75">
      <c r="C34" s="17"/>
    </row>
    <row r="35" ht="12.75">
      <c r="C35" s="17"/>
    </row>
    <row r="36" ht="12.75">
      <c r="C36" s="17"/>
    </row>
    <row r="37" ht="12.75">
      <c r="C37" s="17"/>
    </row>
  </sheetData>
  <sheetProtection/>
  <mergeCells count="14">
    <mergeCell ref="D5:D6"/>
    <mergeCell ref="F4:F6"/>
    <mergeCell ref="G4:H4"/>
    <mergeCell ref="H5:H6"/>
    <mergeCell ref="B4:B6"/>
    <mergeCell ref="A3:J3"/>
    <mergeCell ref="G5:G6"/>
    <mergeCell ref="A4:A6"/>
    <mergeCell ref="I5:I6"/>
    <mergeCell ref="J5:J6"/>
    <mergeCell ref="I4:J4"/>
    <mergeCell ref="C4:C6"/>
    <mergeCell ref="E5:E6"/>
    <mergeCell ref="D4:E4"/>
  </mergeCells>
  <printOptions horizontalCentered="1" verticalCentered="1"/>
  <pageMargins left="1.1811023622047245" right="1.1811023622047245" top="1.3385826771653544" bottom="1.338582677165354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0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32.28125" style="7" customWidth="1"/>
    <col min="2" max="7" width="10.7109375" style="7" customWidth="1"/>
    <col min="8" max="16384" width="9.140625" style="7" customWidth="1"/>
  </cols>
  <sheetData>
    <row r="1" spans="1:7" ht="12.75">
      <c r="A1" s="62" t="s">
        <v>10</v>
      </c>
      <c r="B1" s="62"/>
      <c r="C1" s="62"/>
      <c r="D1" s="63"/>
      <c r="E1" s="63"/>
      <c r="F1" s="63"/>
      <c r="G1" s="63"/>
    </row>
    <row r="2" spans="4:7" ht="12.75">
      <c r="D2" s="8"/>
      <c r="E2" s="8"/>
      <c r="F2" s="8"/>
      <c r="G2" s="8" t="s">
        <v>2</v>
      </c>
    </row>
    <row r="3" spans="1:7" ht="12.75">
      <c r="A3" s="65" t="s">
        <v>1</v>
      </c>
      <c r="B3" s="76"/>
      <c r="C3" s="76"/>
      <c r="D3" s="76"/>
      <c r="E3" s="76"/>
      <c r="F3" s="66"/>
      <c r="G3" s="67"/>
    </row>
    <row r="4" spans="1:7" s="2" customFormat="1" ht="15" customHeight="1">
      <c r="A4" s="15" t="s">
        <v>0</v>
      </c>
      <c r="B4" s="79" t="s">
        <v>58</v>
      </c>
      <c r="C4" s="84"/>
      <c r="D4" s="79" t="s">
        <v>61</v>
      </c>
      <c r="E4" s="85"/>
      <c r="F4" s="79" t="s">
        <v>63</v>
      </c>
      <c r="G4" s="85"/>
    </row>
    <row r="5" spans="1:7" ht="12.75">
      <c r="A5" s="3" t="s">
        <v>29</v>
      </c>
      <c r="B5" s="37"/>
      <c r="C5" s="37">
        <v>6395</v>
      </c>
      <c r="D5" s="91">
        <v>7565</v>
      </c>
      <c r="E5" s="92"/>
      <c r="F5" s="91">
        <v>6395</v>
      </c>
      <c r="G5" s="92"/>
    </row>
    <row r="6" spans="1:7" ht="12.75">
      <c r="A6" s="12" t="s">
        <v>30</v>
      </c>
      <c r="B6" s="38"/>
      <c r="C6" s="38">
        <v>1170</v>
      </c>
      <c r="D6" s="89">
        <v>1597</v>
      </c>
      <c r="E6" s="90"/>
      <c r="F6" s="89">
        <v>0</v>
      </c>
      <c r="G6" s="90"/>
    </row>
    <row r="7" spans="1:7" s="13" customFormat="1" ht="12.75">
      <c r="A7" s="9" t="s">
        <v>8</v>
      </c>
      <c r="B7" s="86">
        <f>SUM(B5:C6)</f>
        <v>7565</v>
      </c>
      <c r="C7" s="87"/>
      <c r="D7" s="86">
        <f>SUM(D5:E6)</f>
        <v>9162</v>
      </c>
      <c r="E7" s="87"/>
      <c r="F7" s="86">
        <f>SUM(F5:G6)</f>
        <v>6395</v>
      </c>
      <c r="G7" s="87"/>
    </row>
    <row r="8" ht="12.75">
      <c r="A8" s="11"/>
    </row>
    <row r="9" ht="12.75">
      <c r="A9" s="11"/>
    </row>
    <row r="10" spans="1:7" ht="12.75">
      <c r="A10" s="65" t="s">
        <v>4</v>
      </c>
      <c r="B10" s="76"/>
      <c r="C10" s="76"/>
      <c r="D10" s="76"/>
      <c r="E10" s="76"/>
      <c r="F10" s="66"/>
      <c r="G10" s="67"/>
    </row>
    <row r="11" spans="1:7" s="2" customFormat="1" ht="18" customHeight="1">
      <c r="A11" s="52" t="s">
        <v>0</v>
      </c>
      <c r="B11" s="79" t="s">
        <v>58</v>
      </c>
      <c r="C11" s="84"/>
      <c r="D11" s="79" t="s">
        <v>61</v>
      </c>
      <c r="E11" s="85"/>
      <c r="F11" s="79" t="s">
        <v>63</v>
      </c>
      <c r="G11" s="85"/>
    </row>
    <row r="12" spans="1:7" ht="12.75">
      <c r="A12" s="88"/>
      <c r="B12" s="1" t="s">
        <v>5</v>
      </c>
      <c r="C12" s="1" t="s">
        <v>6</v>
      </c>
      <c r="D12" s="1" t="s">
        <v>44</v>
      </c>
      <c r="E12" s="1" t="s">
        <v>45</v>
      </c>
      <c r="F12" s="1" t="s">
        <v>44</v>
      </c>
      <c r="G12" s="1" t="s">
        <v>45</v>
      </c>
    </row>
    <row r="13" spans="1:7" ht="12.75">
      <c r="A13" s="6" t="s">
        <v>42</v>
      </c>
      <c r="B13" s="4"/>
      <c r="C13" s="4">
        <v>0</v>
      </c>
      <c r="D13" s="4">
        <v>2767</v>
      </c>
      <c r="E13" s="4">
        <v>2767</v>
      </c>
      <c r="F13" s="4">
        <v>0</v>
      </c>
      <c r="G13" s="4">
        <v>0</v>
      </c>
    </row>
    <row r="14" spans="1:7" s="13" customFormat="1" ht="12.75">
      <c r="A14" s="9" t="s">
        <v>9</v>
      </c>
      <c r="B14" s="10">
        <f aca="true" t="shared" si="0" ref="B14:G14">SUM(B13:B13)</f>
        <v>0</v>
      </c>
      <c r="C14" s="10">
        <f t="shared" si="0"/>
        <v>0</v>
      </c>
      <c r="D14" s="10">
        <f t="shared" si="0"/>
        <v>2767</v>
      </c>
      <c r="E14" s="10">
        <f t="shared" si="0"/>
        <v>2767</v>
      </c>
      <c r="F14" s="10">
        <f t="shared" si="0"/>
        <v>0</v>
      </c>
      <c r="G14" s="10">
        <f t="shared" si="0"/>
        <v>0</v>
      </c>
    </row>
    <row r="15" spans="1:7" s="13" customFormat="1" ht="12.75">
      <c r="A15" s="9" t="s">
        <v>11</v>
      </c>
      <c r="B15" s="10">
        <f>B7-B14</f>
        <v>7565</v>
      </c>
      <c r="C15" s="10">
        <f>B7-C14</f>
        <v>7565</v>
      </c>
      <c r="D15" s="10">
        <f>D7-D14</f>
        <v>6395</v>
      </c>
      <c r="E15" s="10">
        <f>D7-E14</f>
        <v>6395</v>
      </c>
      <c r="F15" s="10">
        <f>F7-F14</f>
        <v>6395</v>
      </c>
      <c r="G15" s="10">
        <f>F7-G14</f>
        <v>6395</v>
      </c>
    </row>
    <row r="16" ht="12.75">
      <c r="A16" s="11"/>
    </row>
    <row r="17" ht="12.75">
      <c r="A17" s="11"/>
    </row>
    <row r="18" spans="1:3" ht="12.75">
      <c r="A18" s="11"/>
      <c r="B18" s="11"/>
      <c r="C18" s="11"/>
    </row>
    <row r="19" spans="1:3" ht="12.75">
      <c r="A19" s="11"/>
      <c r="B19" s="11"/>
      <c r="C19" s="11"/>
    </row>
    <row r="20" spans="1:3" ht="12.75">
      <c r="A20" s="11"/>
      <c r="B20" s="11"/>
      <c r="C20" s="11"/>
    </row>
    <row r="21" spans="1:3" ht="12.75">
      <c r="A21" s="11" t="s">
        <v>3</v>
      </c>
      <c r="B21" s="11"/>
      <c r="C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ht="12.75">
      <c r="A34" s="11"/>
    </row>
    <row r="35" ht="12.75">
      <c r="A35" s="11"/>
    </row>
    <row r="36" ht="12.75">
      <c r="A36" s="11"/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  <row r="42" ht="12.75">
      <c r="A42" s="11"/>
    </row>
    <row r="43" ht="12.75">
      <c r="A43" s="11"/>
    </row>
    <row r="44" ht="12.75">
      <c r="A44" s="11"/>
    </row>
    <row r="45" ht="12.75">
      <c r="A45" s="11"/>
    </row>
    <row r="46" ht="12.75">
      <c r="A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  <row r="51" ht="12.75">
      <c r="A51" s="11"/>
    </row>
    <row r="52" ht="12.75">
      <c r="A52" s="11"/>
    </row>
    <row r="53" ht="12.75">
      <c r="A53" s="11"/>
    </row>
    <row r="54" ht="12.75">
      <c r="A54" s="11"/>
    </row>
    <row r="55" ht="12.75">
      <c r="A55" s="11"/>
    </row>
    <row r="56" ht="12.75">
      <c r="A56" s="11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</sheetData>
  <sheetProtection/>
  <mergeCells count="17">
    <mergeCell ref="D6:E6"/>
    <mergeCell ref="A1:G1"/>
    <mergeCell ref="A3:G3"/>
    <mergeCell ref="B4:C4"/>
    <mergeCell ref="F6:G6"/>
    <mergeCell ref="F4:G4"/>
    <mergeCell ref="F5:G5"/>
    <mergeCell ref="D4:E4"/>
    <mergeCell ref="D5:E5"/>
    <mergeCell ref="F11:G11"/>
    <mergeCell ref="D11:E11"/>
    <mergeCell ref="A10:G10"/>
    <mergeCell ref="F7:G7"/>
    <mergeCell ref="A11:A12"/>
    <mergeCell ref="B11:C11"/>
    <mergeCell ref="D7:E7"/>
    <mergeCell ref="B7:C7"/>
  </mergeCells>
  <printOptions horizontalCentered="1" verticalCentered="1"/>
  <pageMargins left="1.1811023622047245" right="1.1811023622047245" top="1.3385826771653544" bottom="1.338582677165354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Carlu, Conny</cp:lastModifiedBy>
  <cp:lastPrinted>2012-10-17T20:34:42Z</cp:lastPrinted>
  <dcterms:created xsi:type="dcterms:W3CDTF">2008-01-24T10:21:19Z</dcterms:created>
  <dcterms:modified xsi:type="dcterms:W3CDTF">2012-10-17T20:34:44Z</dcterms:modified>
  <cp:category/>
  <cp:version/>
  <cp:contentType/>
  <cp:contentStatus/>
</cp:coreProperties>
</file>