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155" yWindow="-240" windowWidth="15135" windowHeight="13740" activeTab="1"/>
  </bookViews>
  <sheets>
    <sheet name="ONTVANGSTEN" sheetId="1" r:id="rId1"/>
    <sheet name="UITGAVEN_met gesplitst kred " sheetId="5" r:id="rId2"/>
  </sheets>
  <definedNames>
    <definedName name="_xlnm._FilterDatabase" localSheetId="1" hidden="1">'UITGAVEN_met gesplitst kred '!$B$2:$B$759</definedName>
    <definedName name="_xlnm.Print_Area" localSheetId="0">ONTVANGSTEN!$A$1:$J$51</definedName>
    <definedName name="_xlnm.Print_Titles" localSheetId="0">ONTVANGSTEN!$3:$8</definedName>
    <definedName name="_xlnm.Print_Titles" localSheetId="1">'UITGAVEN_met gesplitst kred '!$2:$7</definedName>
    <definedName name="Print_Area" localSheetId="0">ONTVANGSTEN!$A$1:$J$51</definedName>
    <definedName name="Print_Titles" localSheetId="0">ONTVANGSTEN!$4:$8</definedName>
    <definedName name="Print_Titles" localSheetId="1">'UITGAVEN_met gesplitst kred '!$2:$6</definedName>
  </definedNames>
  <calcPr calcId="145621"/>
</workbook>
</file>

<file path=xl/calcChain.xml><?xml version="1.0" encoding="utf-8"?>
<calcChain xmlns="http://schemas.openxmlformats.org/spreadsheetml/2006/main">
  <c r="J31" i="1" l="1"/>
  <c r="J24" i="5" l="1"/>
  <c r="I24" i="5"/>
  <c r="J23" i="5"/>
  <c r="I23" i="5"/>
  <c r="J48" i="1"/>
  <c r="J49" i="1" l="1"/>
  <c r="H49" i="1"/>
  <c r="J47" i="1"/>
  <c r="I47" i="1"/>
  <c r="H47" i="1"/>
  <c r="J43" i="1"/>
  <c r="I43" i="1"/>
  <c r="H43" i="1"/>
  <c r="J41" i="1"/>
  <c r="I41" i="1"/>
  <c r="H41" i="1"/>
  <c r="J33" i="1"/>
  <c r="I33" i="1"/>
  <c r="H33" i="1"/>
  <c r="J28" i="1"/>
  <c r="I28" i="1"/>
  <c r="H28" i="1"/>
  <c r="J21" i="1"/>
  <c r="H21" i="1"/>
  <c r="J17" i="1"/>
  <c r="I17" i="1"/>
  <c r="I50" i="1" s="1"/>
  <c r="H17" i="1"/>
  <c r="J12" i="1"/>
  <c r="I12" i="1"/>
  <c r="H12" i="1"/>
  <c r="I49" i="1"/>
  <c r="I20" i="1"/>
  <c r="I21" i="1"/>
  <c r="H40" i="5"/>
  <c r="G40" i="5"/>
  <c r="F40" i="5"/>
  <c r="E40" i="5"/>
  <c r="D40" i="5"/>
  <c r="J40" i="5"/>
  <c r="I40" i="5"/>
  <c r="H50" i="1" l="1"/>
  <c r="J50" i="1"/>
</calcChain>
</file>

<file path=xl/sharedStrings.xml><?xml version="1.0" encoding="utf-8"?>
<sst xmlns="http://schemas.openxmlformats.org/spreadsheetml/2006/main" count="203" uniqueCount="139">
  <si>
    <t>OMSCHRIJVING</t>
  </si>
  <si>
    <t>ONTVANGSTEN</t>
  </si>
  <si>
    <t>(in duizend euro)</t>
  </si>
  <si>
    <t>UITGAVEN</t>
  </si>
  <si>
    <t>GVK</t>
  </si>
  <si>
    <t>GOK</t>
  </si>
  <si>
    <t>MINAFONDS</t>
  </si>
  <si>
    <t>Openbare Vlaamse Afvalstoffenmaatschappij (OVAM)</t>
  </si>
  <si>
    <t>Vlaamse Milieumaatschappij (VMM)</t>
  </si>
  <si>
    <t>Vlaamse Landmaatschappij (VLM)</t>
  </si>
  <si>
    <t>Agentschap Natuur en Bos (ANB)</t>
  </si>
  <si>
    <t>N.V. Vlaamse Milieuholding (VMH)</t>
  </si>
  <si>
    <t>Departement Leefmilieu, Natuur en Energie</t>
  </si>
  <si>
    <t>DAB Minafonds</t>
  </si>
  <si>
    <t>TOTAAL ONTVANGSTEN</t>
  </si>
  <si>
    <t>NV Vlaamse Milieuholding (VMH)</t>
  </si>
  <si>
    <t>Agentschap voor Natuur en Bos (ANB)</t>
  </si>
  <si>
    <t>TOTAAL UITGAVEN</t>
  </si>
  <si>
    <t>3670</t>
  </si>
  <si>
    <t>0600</t>
  </si>
  <si>
    <t>0821</t>
  </si>
  <si>
    <t>ENT</t>
  </si>
  <si>
    <t>PR</t>
  </si>
  <si>
    <t>ESR</t>
  </si>
  <si>
    <t>LBC</t>
  </si>
  <si>
    <t>LC004</t>
  </si>
  <si>
    <t>LC006</t>
  </si>
  <si>
    <t>LC005</t>
  </si>
  <si>
    <t>LC009</t>
  </si>
  <si>
    <t>LC010</t>
  </si>
  <si>
    <t>LD001</t>
  </si>
  <si>
    <t>LD002</t>
  </si>
  <si>
    <t>LC003</t>
  </si>
  <si>
    <t>LC012</t>
  </si>
  <si>
    <t>LC001</t>
  </si>
  <si>
    <t>LC008</t>
  </si>
  <si>
    <t>LC011</t>
  </si>
  <si>
    <t>LC002</t>
  </si>
  <si>
    <t>LC013</t>
  </si>
  <si>
    <t>LC007</t>
  </si>
  <si>
    <t>LD003</t>
  </si>
  <si>
    <t>LC014</t>
  </si>
  <si>
    <t>LNE DAB MINA FONDS - OVERGEDRAGEN OVERSCHOT VORIGE BOEKJAREN</t>
  </si>
  <si>
    <t>LNE DAB MINA FONDS - MILIEUHEFFINGEN - TOEPASSING VAN HET DECREET VAN 2 JULI 1981 BETREFFENDE DE VOORKOMING EN HET BEHEER VAN AFVALSTOFFEN</t>
  </si>
  <si>
    <t>LNE DAB MINA FONDS - MILIEUHEFFINGEN - SAMENWERKINGSAKKOORD BETREFFENDE DE PREVENTIE EN HET BEHEER VAN VERPAKKINGSAFVAL</t>
  </si>
  <si>
    <t>LNE DAB MINA FONDS - MILIEUHEFFINGEN - TOEPASSING VAN DE WET VAN 26 MAART 1971 OP DE BESCHERMING VAN DE OPPERVLAKTEWATEREN TEGEN VERONTREINIGING</t>
  </si>
  <si>
    <t>LNE DAB MINA FONDS - MILIEUHEFFINGEN - TOEPASSING VAN HET DECREET VAN 24 JANUARI 1984 HOUDENDE MAATREGELEN INZAKE HET GRONDWATERBEHEER</t>
  </si>
  <si>
    <t>LNE DAB MINA FONDS - OVERIGE OPBRENGSTEN UIT VERMOGEN - DIVIDENDEN - N.V. VLAAMSE MILIEUHOLDING</t>
  </si>
  <si>
    <t>LNE DAB MINA FONDS - MILIEUHEFFINGEN - VLAREM DOSSIERTAKS EN GGO'S</t>
  </si>
  <si>
    <t>LNE DAB MINA FONDS - MILIEUHEFFINGEN - UITVOERING VAN HET MILIEUSCHADEDECREET EN HET MILIEUHANDHAVINGSDECREET (PRO MEMORIE)</t>
  </si>
  <si>
    <t>LNE DAB MINA FONDS - OVERIGE KAPITAALOVERDRACHTEN VAN BEDRIJVEN (EXCLUSIEF VERMOGENSHEFFINGEN) - OVERDRACHTEN (INCLUSIEF DE KAPITAALSVERMINDERING) VAN DE N.V. VLAAMSE MILIEUHOLDING (PRO MEMORIE)</t>
  </si>
  <si>
    <t>LNE DAB MINA FONDS - OVERIGE OPBRENGSTEN UIT VERMOGEN - DIVIDENDEN - ONTVANGSTEN VOORTVLOEIENDE UIT HET BEHEER VAN HET PATRIMONIUM ONDER DE BEVOEGDHEID VAN HET AGENTSCHAP VOOR NATUUR EN BOS</t>
  </si>
  <si>
    <t>LNE DAB MINA FONDS - MILIEUHEFFINGEN - ONTVANGSTEN IN TOEPASSING VAN HET JACHTDECREET VAN 24 JULI 1991</t>
  </si>
  <si>
    <t>LNE DAB MINA FONDS - MILIEUHEFFINGEN - TOEPASSING DECREET 23 JANUARI 1991 INZAKE BESCHERMING MILIEU TEGEN DE VERONTREINIGING DOOR MESTSTOFFEN EN HET DECREET VAN 22 DECEMBER 2006 HOUDENDE DE BESCHERMING VAN WATER TEGEN DE VERONTREINIGING DOOR NITRATEN UIT AGRARISCHE BRONNEN</t>
  </si>
  <si>
    <t>ARTIKELNUMMER</t>
  </si>
  <si>
    <t>LNE DAB MINA FONDS - MILIEUHEFFINGEN - FINANCIËLE BIJSTAND BETREFFENDE DE DOOR DE VLAAMSE GEMEENSCHAP GEDANE UITGAVEN I.V.M. DE TOEPASSING VAN DE VERORDENINGEN OF UITVOERINGSAKTEN VAN HET VERDRAG VAN ROME (PRO MEMORIE)</t>
  </si>
  <si>
    <t>LNE DAB MINA FONDS - OVERIGE INKOMSTENOVERDRACHTEN VAN BEDRIJVEN, FINANCIELE INSTELLINGEN, PRIVAATRECHTERLIJKE INSTELLINGENZONDER WINSTOOGMERK TBV DE GEZINNEN EN GEZINNEN - VAN BEDRIJVEN - UITVOERING VAN HET MILIEUSCHADEDECREET EN HET MILIEUHANDHAVINGSDECREET</t>
  </si>
  <si>
    <t>VAK</t>
  </si>
  <si>
    <t>VEK</t>
  </si>
  <si>
    <t>LBC/3LB-H-2-Z/OV</t>
  </si>
  <si>
    <t>LBC/3LC-H-2-A/WT</t>
  </si>
  <si>
    <t>LBC/3LC-H-2-B/WT</t>
  </si>
  <si>
    <t>LBC/3LC-H-2-C/WT</t>
  </si>
  <si>
    <t>LBC/3LC-H-2-D/WT</t>
  </si>
  <si>
    <t>LBC/3LC-H-2-E/WT</t>
  </si>
  <si>
    <t>LBC/3LC-H-2-G/WT</t>
  </si>
  <si>
    <t>LBC/3LC-H-2-H/WT</t>
  </si>
  <si>
    <t>LBC/3LC-H-2-J/WT</t>
  </si>
  <si>
    <t>LBC/3LC-H-2-K/WT</t>
  </si>
  <si>
    <t>LBC/3LC-H-2-L/WT</t>
  </si>
  <si>
    <t>LBC/3LC-H-2-M/WT</t>
  </si>
  <si>
    <t>LBC/3LC-H-2-N/WT</t>
  </si>
  <si>
    <t>LBC/3LC-H-2-Z/WT</t>
  </si>
  <si>
    <t>LBC/3LC-H-2-Z/IS</t>
  </si>
  <si>
    <t>INTERNE STROMEN</t>
  </si>
  <si>
    <t>OVER TE DRAGEN SALDO</t>
  </si>
  <si>
    <t>LD004</t>
  </si>
  <si>
    <t>LNE DAB MINAFONDS - VERKOOP VAN OVERIG MATRIEEL - DIVERSE ONTVANGSTEN UIT DE VERKOOP VAN INVESTERINGSGOEDEREN VAN HET AGENTSCHAP VOOR NATUUR EN BOS</t>
  </si>
  <si>
    <t>UITVOERING 2011</t>
  </si>
  <si>
    <t>2BC 2012 (excl. overflow)</t>
  </si>
  <si>
    <t>ENCOURS eind 2011</t>
  </si>
  <si>
    <t>2BC 2012  (excl. overflow)</t>
  </si>
  <si>
    <t>WERKING EN TOELAGEN - AFVALSTOFFEN- EN MATERIALENBELEID</t>
  </si>
  <si>
    <t xml:space="preserve">WERKING EN TOELAGEN - BELEID BODEM EN NATUURLIJKE RIJKDOMMEN </t>
  </si>
  <si>
    <t>WERKING EN TOELAGEN - DIVERSEN</t>
  </si>
  <si>
    <t>WERKING EN TOELAGEN - INTEGRAAL WATERBELEID</t>
  </si>
  <si>
    <t>WERKING EN TOELAGEN - MESTBELEID</t>
  </si>
  <si>
    <t>WERKING EN TOELAGEN - PLATTELANDSBELEID</t>
  </si>
  <si>
    <t>WERKING EN TOELAGEN - PARNTERSCHAPPEN VIA BEHEERSOVEREENKOMSTEN</t>
  </si>
  <si>
    <t>WERKING EN TOELAGEN - SLAGKRACHTIGE OVERHEID: UITGAVEN IN HET KADER VAN BELEIDSVOORBEREIDING, BELEIDSEVALUATIE, BELEIDSONDERBOUWING EN BELEIDSUITVOERING BELEIDSVELD LEEFMILIEU EN NATUUR</t>
  </si>
  <si>
    <t>WERKING EN TOELAGEN - SLAGKRACHTIGE OVERHEID: UITGAVEN INTERNATIONAAL MILIEU- EN NATUURBELEID</t>
  </si>
  <si>
    <t>WERKING EN TOELAGEN - SLAGKRACHTIGE OVERHEID: UITGAVEN PARTNERSCHAPPEN LEEFMILIEU- EN NATUURBELEID</t>
  </si>
  <si>
    <t>WERKING EN TOELAGEN - BELEID LOKALE LEEFMILIIEUKWALITEIT</t>
  </si>
  <si>
    <t>WERKING EN TOELAGEN - BELEID OPEN RUIMTE</t>
  </si>
  <si>
    <t>WERKING EN TOELAGEN - LUCHTBELEID</t>
  </si>
  <si>
    <t>WERKING EN TOELAGEN - INTEGRAAL WATERBELEID - OVERDRACHT AAN DE OPENBARE WATER-DISTRIBUTIENETWERKEN</t>
  </si>
  <si>
    <t>WERKING EN TOELAGEN - BIODIVERSITEITSBELEID</t>
  </si>
  <si>
    <t>LC015</t>
  </si>
  <si>
    <t>LNE DAB MINAFONDS - INKOMSTENOVERDRACHTEN BINNEN EEN INSTITUTIONELE GROEP - VAN ADMINISTRATIEVE OPENBARE INSTELLINGEN (AOI) - DOORSTORTINGEN IN HET KADER VAN OVEREENKOMSTEN EN AKKOORDEN MET ANDERE ENTITEITEN VAN DE VLAAMSE OVERHEID (O.A. IWT IN KADER VAN INNOVATIEF AANBESTEDEN)</t>
  </si>
  <si>
    <t>BEGROTINGS-ARTIKEL</t>
  </si>
  <si>
    <t>DEELPROGRAMMA</t>
  </si>
  <si>
    <t>BO 2013</t>
  </si>
  <si>
    <t>ESR nieuw</t>
  </si>
  <si>
    <t>LBC/2LC-H-A-Z/OG</t>
  </si>
  <si>
    <t>OVERGEDRAGEN SALDO</t>
  </si>
  <si>
    <t xml:space="preserve">  </t>
  </si>
  <si>
    <t>Begroting 2013</t>
  </si>
  <si>
    <t>LBC/2LC-H-A-O/OW</t>
  </si>
  <si>
    <t>ONTVANGSTEN WERKING EN TOELAGEN - AFVALSTOFFEN- EN MATERIALENBELEID</t>
  </si>
  <si>
    <t>LBC/2LC-H-A-D/OW</t>
  </si>
  <si>
    <t>ONTVANGSTEN WERKING EN TOELAGEN - INTEGRAAL WATERBELEID</t>
  </si>
  <si>
    <t>LBC/2LC-H-A-J/OW</t>
  </si>
  <si>
    <t>ONTVANGSTEN WERKING EN TOELAGEN - MESTBELEID</t>
  </si>
  <si>
    <t>LBC/2LD-H-A-F/OW</t>
  </si>
  <si>
    <t>ONTVANGSTEN WERKING EN TOELAGEN - BIODIVERSITEITSBELEID</t>
  </si>
  <si>
    <t>LBC/2LC-H-A-A/OW</t>
  </si>
  <si>
    <t>ONTVANGSTEN WERKING EN TOELAGEN - SLAGKRACHTIGE OVERHEID: BELEIDSVOORBEREIDING, BELEIDSEVALUATIE, BELEIDSONDERBOUWING EN BELEIDSUITVOERING BELEIDSVELD LEEFMILIEU EN NATUUR</t>
  </si>
  <si>
    <t>LNE DAB MINA FONDS - KAPITAALOVERDRACHTEN BINNEN EEN INSTITUTIONELE GROEP: INVESTERINGSBIJDRAGEN VAN DE INSTITUTIONELE OVERHEID (LB0/1LC-H-2-X/IS)</t>
  </si>
  <si>
    <t>LBC/2LC-H-A-Z/OI</t>
  </si>
  <si>
    <t>ONTVANGSTEN INTERNE STROMEN</t>
  </si>
  <si>
    <r>
      <t>LBC/3LC-H-2-</t>
    </r>
    <r>
      <rPr>
        <b/>
        <sz val="10"/>
        <rFont val="Times New Roman"/>
        <family val="1"/>
      </rPr>
      <t>O</t>
    </r>
    <r>
      <rPr>
        <sz val="10"/>
        <rFont val="Times New Roman"/>
        <family val="1"/>
      </rPr>
      <t>/WT</t>
    </r>
  </si>
  <si>
    <r>
      <t>LBC/3LC-H-2-</t>
    </r>
    <r>
      <rPr>
        <b/>
        <sz val="10"/>
        <rFont val="Times New Roman"/>
        <family val="1"/>
      </rPr>
      <t>V</t>
    </r>
    <r>
      <rPr>
        <sz val="10"/>
        <rFont val="Times New Roman"/>
        <family val="1"/>
      </rPr>
      <t>/IS</t>
    </r>
  </si>
  <si>
    <t>INTERNE STROMEN - OVAM</t>
  </si>
  <si>
    <t>INTERNE STROMEN - VLM</t>
  </si>
  <si>
    <t>INTERNE STROMEN - VMM</t>
  </si>
  <si>
    <r>
      <t>LBC/3LC-H-2-</t>
    </r>
    <r>
      <rPr>
        <b/>
        <sz val="10"/>
        <rFont val="Times New Roman"/>
        <family val="1"/>
      </rPr>
      <t>Y</t>
    </r>
    <r>
      <rPr>
        <sz val="10"/>
        <rFont val="Times New Roman"/>
        <family val="1"/>
      </rPr>
      <t>/IS</t>
    </r>
  </si>
  <si>
    <r>
      <t>LBC/3LC-H-2-</t>
    </r>
    <r>
      <rPr>
        <b/>
        <sz val="10"/>
        <rFont val="Times New Roman"/>
        <family val="1"/>
      </rPr>
      <t>W</t>
    </r>
    <r>
      <rPr>
        <sz val="10"/>
        <rFont val="Times New Roman"/>
        <family val="1"/>
      </rPr>
      <t>/IS</t>
    </r>
  </si>
  <si>
    <t>INTERNE STROMEN - AGIV</t>
  </si>
  <si>
    <r>
      <t>LBC/3LC-H-2-</t>
    </r>
    <r>
      <rPr>
        <b/>
        <sz val="10"/>
        <rFont val="Times New Roman"/>
        <family val="1"/>
      </rPr>
      <t>X</t>
    </r>
    <r>
      <rPr>
        <sz val="10"/>
        <rFont val="Times New Roman"/>
        <family val="1"/>
      </rPr>
      <t>/OV</t>
    </r>
  </si>
  <si>
    <r>
      <t>LBC/3LC-H-2-</t>
    </r>
    <r>
      <rPr>
        <b/>
        <sz val="10"/>
        <rFont val="Times New Roman"/>
        <family val="1"/>
      </rPr>
      <t>Q</t>
    </r>
    <r>
      <rPr>
        <sz val="10"/>
        <rFont val="Times New Roman"/>
        <family val="1"/>
      </rPr>
      <t>/IS</t>
    </r>
  </si>
  <si>
    <r>
      <t>LBC/3LC-H-2-</t>
    </r>
    <r>
      <rPr>
        <b/>
        <sz val="10"/>
        <rFont val="Times New Roman"/>
        <family val="1"/>
      </rPr>
      <t>P</t>
    </r>
    <r>
      <rPr>
        <sz val="10"/>
        <rFont val="Times New Roman"/>
        <family val="1"/>
      </rPr>
      <t>/IS</t>
    </r>
  </si>
  <si>
    <r>
      <t>LBC/3LD-H-2-</t>
    </r>
    <r>
      <rPr>
        <b/>
        <sz val="10"/>
        <rFont val="Times New Roman"/>
        <family val="1"/>
      </rPr>
      <t>F</t>
    </r>
    <r>
      <rPr>
        <sz val="10"/>
        <rFont val="Times New Roman"/>
        <family val="1"/>
      </rPr>
      <t>/WT</t>
    </r>
  </si>
  <si>
    <r>
      <t>LBC/3LD-H-2-</t>
    </r>
    <r>
      <rPr>
        <b/>
        <sz val="10"/>
        <rFont val="Times New Roman"/>
        <family val="1"/>
      </rPr>
      <t>Y</t>
    </r>
    <r>
      <rPr>
        <sz val="10"/>
        <rFont val="Times New Roman"/>
        <family val="1"/>
      </rPr>
      <t>/IS</t>
    </r>
  </si>
  <si>
    <r>
      <t>LDC/3LD-H-2-</t>
    </r>
    <r>
      <rPr>
        <b/>
        <sz val="10"/>
        <rFont val="Times New Roman"/>
        <family val="1"/>
      </rPr>
      <t>F</t>
    </r>
    <r>
      <rPr>
        <sz val="10"/>
        <rFont val="Times New Roman"/>
        <family val="1"/>
      </rPr>
      <t>/WT</t>
    </r>
  </si>
  <si>
    <t>LNE DAB MINA FONDS - ONTVANGSTEN TE VERDELEN OVER DE HOOFDGROEPEN 1 TOT EN MET 9 -  VERKOOP VAN NIET DUURZAME GOEDEREN EN DIENSTEN AAN ANDERE SECTOREN DAN DE OVERHEID - AAN VZW's TEN BEHOEVE VAN DE GEZINNEN EN AAN GEZINNEN - DIVERSE ONTVANGSTEN AGENTSCHAP VOOR NATUUR EN BOS</t>
  </si>
  <si>
    <t>LNE DAB MINA FONDS -  VERKOOP VAN NIET DUURZAME GOEDEREN EN DIENSTEN AAN ANDERE SECTOREN DAN DE OVERHEID - AAN VZW's TEN BEHOEVE VAN DE GEZINNEN EN AAN GEZINNEN -DIVERSE ONTVANGSTEN DEPARTEMENT LNE</t>
  </si>
  <si>
    <t>INTERNE STROMEN - HERMES</t>
  </si>
  <si>
    <r>
      <t>LBC/3LC-H-2-</t>
    </r>
    <r>
      <rPr>
        <b/>
        <sz val="10"/>
        <rFont val="Times New Roman"/>
        <family val="1"/>
      </rPr>
      <t>I</t>
    </r>
    <r>
      <rPr>
        <sz val="10"/>
        <rFont val="Times New Roman"/>
        <family val="1"/>
      </rPr>
      <t>/WT</t>
    </r>
  </si>
  <si>
    <t>WERKING EN TOELAGEN - KLIMAATBELEID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</si>
</sst>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_-;_-* #,##0.00\-;_-* &quot;-&quot;??_-;_-@_-"/>
  </numFmts>
  <fonts count="7" x14ac:knownFonts="1">
    <font>
      <sz val="10"/>
      <name val="Arial"/>
    </font>
    <font>
      <sz val="8"/>
      <name val="Arial"/>
      <family val="2"/>
    </font>
    <font>
      <b/>
      <sz val="10"/>
      <name val="Times New Roman"/>
      <family val="1"/>
    </font>
    <font>
      <sz val="10"/>
      <name val="Times New Roman"/>
      <family val="1"/>
    </font>
    <font>
      <sz val="10"/>
      <name val="Arial"/>
      <family val="2"/>
    </font>
    <font>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22"/>
      </left>
      <right style="thin">
        <color indexed="22"/>
      </right>
      <top/>
      <bottom/>
      <diagonal/>
    </border>
    <border>
      <left style="thin">
        <color indexed="64"/>
      </left>
      <right style="thin">
        <color indexed="64"/>
      </right>
      <top/>
      <bottom style="thin">
        <color indexed="64"/>
      </bottom>
      <diagonal/>
    </border>
    <border>
      <left/>
      <right style="thin">
        <color indexed="2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4" fillId="0" borderId="0" applyFont="0" applyFill="0" applyBorder="0" applyAlignment="0" applyProtection="0"/>
    <xf numFmtId="43" fontId="4" fillId="0" borderId="0" applyFont="0" applyFill="0" applyBorder="0" applyAlignment="0" applyProtection="0"/>
    <xf numFmtId="0" fontId="5" fillId="0" borderId="0"/>
    <xf numFmtId="0" fontId="6" fillId="0" borderId="0"/>
    <xf numFmtId="0" fontId="5" fillId="0" borderId="0"/>
    <xf numFmtId="0" fontId="5" fillId="0" borderId="0"/>
    <xf numFmtId="0" fontId="4" fillId="0" borderId="0"/>
  </cellStyleXfs>
  <cellXfs count="106">
    <xf numFmtId="0" fontId="0" fillId="0" borderId="0" xfId="0"/>
    <xf numFmtId="0" fontId="2" fillId="0" borderId="0" xfId="0" applyFont="1" applyAlignment="1">
      <alignment horizontal="center" vertical="top"/>
    </xf>
    <xf numFmtId="0" fontId="3" fillId="0" borderId="1" xfId="0" applyFont="1" applyBorder="1" applyAlignment="1">
      <alignment vertical="top"/>
    </xf>
    <xf numFmtId="0" fontId="3" fillId="0" borderId="2" xfId="0" applyFont="1" applyBorder="1" applyAlignment="1">
      <alignment vertical="top"/>
    </xf>
    <xf numFmtId="0" fontId="3" fillId="0" borderId="0" xfId="0" applyFont="1" applyAlignment="1">
      <alignment vertical="top"/>
    </xf>
    <xf numFmtId="0" fontId="3" fillId="0" borderId="0" xfId="0" applyFont="1" applyAlignment="1">
      <alignment horizontal="right" vertical="top"/>
    </xf>
    <xf numFmtId="3" fontId="3" fillId="0" borderId="1" xfId="0" applyNumberFormat="1" applyFont="1" applyBorder="1" applyAlignment="1">
      <alignment vertical="top"/>
    </xf>
    <xf numFmtId="3" fontId="3" fillId="0" borderId="2" xfId="0" applyNumberFormat="1" applyFont="1" applyBorder="1" applyAlignment="1">
      <alignment vertical="top"/>
    </xf>
    <xf numFmtId="3" fontId="2" fillId="0" borderId="3" xfId="0" applyNumberFormat="1" applyFont="1" applyBorder="1" applyAlignment="1">
      <alignment vertical="top"/>
    </xf>
    <xf numFmtId="0" fontId="3" fillId="0" borderId="0" xfId="0" applyFont="1" applyAlignment="1">
      <alignment vertical="top" wrapText="1"/>
    </xf>
    <xf numFmtId="3" fontId="3" fillId="0" borderId="2" xfId="0" applyNumberFormat="1" applyFont="1" applyFill="1" applyBorder="1" applyAlignment="1">
      <alignment vertical="top"/>
    </xf>
    <xf numFmtId="2" fontId="2" fillId="0" borderId="4" xfId="0" applyNumberFormat="1" applyFont="1" applyFill="1" applyBorder="1" applyAlignment="1">
      <alignment horizontal="left" vertical="top" wrapText="1"/>
    </xf>
    <xf numFmtId="2" fontId="3" fillId="0" borderId="0" xfId="0" applyNumberFormat="1" applyFont="1" applyFill="1" applyBorder="1" applyAlignment="1">
      <alignment vertical="top" wrapText="1"/>
    </xf>
    <xf numFmtId="2" fontId="2" fillId="0" borderId="0" xfId="0" applyNumberFormat="1"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Border="1" applyAlignment="1">
      <alignment vertical="top" wrapText="1"/>
    </xf>
    <xf numFmtId="2" fontId="2" fillId="0" borderId="0" xfId="0" applyNumberFormat="1"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lignment horizontal="lef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3" fillId="0" borderId="5" xfId="0" applyFont="1" applyFill="1" applyBorder="1" applyAlignment="1">
      <alignment vertical="top" wrapText="1"/>
    </xf>
    <xf numFmtId="0" fontId="2" fillId="0" borderId="6" xfId="0" applyFont="1" applyBorder="1" applyAlignment="1">
      <alignment vertical="top" wrapText="1"/>
    </xf>
    <xf numFmtId="0" fontId="3" fillId="0" borderId="0" xfId="0" applyNumberFormat="1" applyFont="1" applyAlignment="1">
      <alignment vertical="top"/>
    </xf>
    <xf numFmtId="0" fontId="3" fillId="0" borderId="1"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2" xfId="0" applyNumberFormat="1" applyFont="1" applyFill="1" applyBorder="1" applyAlignment="1">
      <alignment vertical="top" wrapText="1"/>
    </xf>
    <xf numFmtId="0" fontId="3" fillId="0" borderId="2" xfId="0" quotePrefix="1" applyNumberFormat="1" applyFont="1" applyFill="1" applyBorder="1" applyAlignment="1">
      <alignment horizontal="left" vertical="top" wrapText="1"/>
    </xf>
    <xf numFmtId="0" fontId="2" fillId="0" borderId="3" xfId="0" applyNumberFormat="1" applyFont="1" applyBorder="1" applyAlignment="1">
      <alignment vertical="top"/>
    </xf>
    <xf numFmtId="0" fontId="3" fillId="0" borderId="3" xfId="0" applyFont="1" applyBorder="1" applyAlignment="1">
      <alignment vertical="top"/>
    </xf>
    <xf numFmtId="0" fontId="3" fillId="0" borderId="3" xfId="0" applyNumberFormat="1" applyFont="1" applyBorder="1" applyAlignment="1">
      <alignment vertical="top"/>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vertical="top"/>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7" xfId="0" applyFont="1" applyFill="1" applyBorder="1" applyAlignment="1">
      <alignment vertical="top" wrapText="1"/>
    </xf>
    <xf numFmtId="0" fontId="3" fillId="0" borderId="1" xfId="0" applyNumberFormat="1" applyFont="1" applyFill="1" applyBorder="1" applyAlignment="1">
      <alignment vertical="top"/>
    </xf>
    <xf numFmtId="0" fontId="3" fillId="0" borderId="2" xfId="0" applyNumberFormat="1" applyFont="1" applyFill="1" applyBorder="1" applyAlignment="1">
      <alignment vertical="top"/>
    </xf>
    <xf numFmtId="0" fontId="3" fillId="0" borderId="0" xfId="0" applyFont="1" applyFill="1" applyAlignment="1">
      <alignment vertical="top"/>
    </xf>
    <xf numFmtId="3" fontId="3" fillId="0" borderId="0" xfId="0" applyNumberFormat="1" applyFont="1" applyFill="1" applyAlignment="1">
      <alignment vertical="top" wrapText="1"/>
    </xf>
    <xf numFmtId="0" fontId="3" fillId="0" borderId="0" xfId="0" applyFont="1" applyFill="1" applyAlignment="1">
      <alignment vertical="top" wrapText="1"/>
    </xf>
    <xf numFmtId="0" fontId="3" fillId="0" borderId="0" xfId="0" applyFont="1" applyFill="1" applyBorder="1" applyAlignment="1">
      <alignment vertical="top"/>
    </xf>
    <xf numFmtId="3" fontId="3" fillId="0" borderId="0" xfId="0" applyNumberFormat="1" applyFont="1" applyAlignment="1">
      <alignment vertical="top"/>
    </xf>
    <xf numFmtId="0" fontId="3" fillId="0" borderId="0" xfId="0" applyNumberFormat="1" applyFont="1" applyFill="1" applyBorder="1" applyAlignment="1">
      <alignment vertical="top"/>
    </xf>
    <xf numFmtId="0" fontId="3" fillId="0" borderId="8" xfId="0" applyFont="1" applyFill="1" applyBorder="1" applyAlignment="1">
      <alignment vertical="top" wrapText="1"/>
    </xf>
    <xf numFmtId="0" fontId="3" fillId="0" borderId="0" xfId="0" applyFont="1" applyAlignment="1">
      <alignment horizontal="center" vertical="top"/>
    </xf>
    <xf numFmtId="3" fontId="2" fillId="0" borderId="3" xfId="0" applyNumberFormat="1" applyFont="1" applyFill="1" applyBorder="1" applyAlignment="1">
      <alignment vertical="top"/>
    </xf>
    <xf numFmtId="3" fontId="3" fillId="0" borderId="1" xfId="0" applyNumberFormat="1" applyFont="1" applyFill="1" applyBorder="1" applyAlignment="1">
      <alignment vertical="top"/>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3" fontId="3" fillId="0" borderId="0" xfId="0" applyNumberFormat="1" applyFont="1" applyFill="1" applyAlignment="1">
      <alignment vertical="top"/>
    </xf>
    <xf numFmtId="0" fontId="3" fillId="0" borderId="5" xfId="0" applyNumberFormat="1" applyFont="1" applyFill="1" applyBorder="1" applyAlignment="1">
      <alignment horizontal="left" vertical="top" wrapText="1"/>
    </xf>
    <xf numFmtId="0" fontId="2" fillId="2" borderId="9" xfId="0" applyFont="1" applyFill="1" applyBorder="1" applyAlignment="1">
      <alignment horizontal="left" vertical="top" wrapText="1"/>
    </xf>
    <xf numFmtId="0" fontId="3" fillId="0" borderId="10" xfId="0" applyFont="1" applyFill="1" applyBorder="1" applyAlignment="1">
      <alignment vertical="top" wrapText="1"/>
    </xf>
    <xf numFmtId="3" fontId="3" fillId="4" borderId="2" xfId="0" applyNumberFormat="1" applyFont="1" applyFill="1" applyBorder="1" applyAlignment="1">
      <alignment vertical="top"/>
    </xf>
    <xf numFmtId="0" fontId="3" fillId="4" borderId="2" xfId="0" applyFont="1" applyFill="1" applyBorder="1" applyAlignment="1">
      <alignment horizontal="left" vertical="top" wrapText="1"/>
    </xf>
    <xf numFmtId="0" fontId="3" fillId="4" borderId="0" xfId="0" applyFont="1" applyFill="1" applyBorder="1" applyAlignment="1">
      <alignment vertical="top" wrapText="1"/>
    </xf>
    <xf numFmtId="0" fontId="3" fillId="4" borderId="2" xfId="0" applyNumberFormat="1" applyFont="1" applyFill="1" applyBorder="1" applyAlignment="1">
      <alignment horizontal="left" vertical="top" wrapText="1"/>
    </xf>
    <xf numFmtId="0" fontId="3" fillId="4" borderId="0" xfId="0" applyFont="1" applyFill="1" applyBorder="1" applyAlignment="1">
      <alignment vertical="top"/>
    </xf>
    <xf numFmtId="0" fontId="3" fillId="4" borderId="0" xfId="0" applyFont="1" applyFill="1" applyAlignment="1">
      <alignment horizontal="lef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4" borderId="8" xfId="0" applyFont="1" applyFill="1" applyBorder="1" applyAlignment="1">
      <alignment vertical="top" wrapText="1"/>
    </xf>
    <xf numFmtId="0" fontId="3" fillId="4" borderId="2" xfId="0" quotePrefix="1" applyNumberFormat="1" applyFont="1" applyFill="1" applyBorder="1" applyAlignment="1">
      <alignment horizontal="left" vertical="top" wrapText="1"/>
    </xf>
    <xf numFmtId="0" fontId="3" fillId="4" borderId="10" xfId="0" applyFont="1" applyFill="1" applyBorder="1" applyAlignment="1">
      <alignment vertical="top" wrapText="1"/>
    </xf>
    <xf numFmtId="0" fontId="2" fillId="2" borderId="1" xfId="0" applyFont="1" applyFill="1" applyBorder="1" applyAlignment="1">
      <alignment horizontal="left" vertical="top" wrapText="1"/>
    </xf>
    <xf numFmtId="0" fontId="3" fillId="0" borderId="2" xfId="0" applyFont="1" applyBorder="1" applyAlignment="1">
      <alignment horizontal="left" vertical="top"/>
    </xf>
    <xf numFmtId="0" fontId="3" fillId="0" borderId="9" xfId="0" applyFont="1" applyBorder="1" applyAlignment="1">
      <alignment horizontal="left" vertical="top"/>
    </xf>
    <xf numFmtId="0" fontId="2" fillId="2" borderId="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0" xfId="0" applyFont="1" applyAlignment="1">
      <alignment horizontal="center" vertical="top"/>
    </xf>
    <xf numFmtId="0" fontId="0" fillId="0" borderId="0" xfId="0" applyAlignment="1">
      <alignment vertical="top"/>
    </xf>
    <xf numFmtId="0" fontId="3" fillId="0" borderId="0" xfId="0" applyFont="1" applyAlignment="1">
      <alignment horizontal="center" vertical="top"/>
    </xf>
    <xf numFmtId="0" fontId="2" fillId="2" borderId="11" xfId="0" applyFont="1" applyFill="1" applyBorder="1" applyAlignment="1">
      <alignment horizontal="center" vertical="top"/>
    </xf>
    <xf numFmtId="0" fontId="0" fillId="0" borderId="6" xfId="0" applyBorder="1" applyAlignment="1">
      <alignment vertical="top"/>
    </xf>
    <xf numFmtId="0" fontId="0" fillId="0" borderId="12" xfId="0" applyBorder="1" applyAlignment="1">
      <alignment vertical="top"/>
    </xf>
    <xf numFmtId="0" fontId="2" fillId="2" borderId="7" xfId="0" applyFont="1" applyFill="1" applyBorder="1" applyAlignment="1">
      <alignment horizontal="left" vertical="top" wrapText="1"/>
    </xf>
    <xf numFmtId="0" fontId="3" fillId="0" borderId="4" xfId="0" applyFont="1" applyBorder="1" applyAlignment="1">
      <alignment horizontal="left" vertical="top"/>
    </xf>
    <xf numFmtId="0" fontId="0" fillId="0" borderId="13" xfId="0"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0" fillId="0" borderId="16" xfId="0" applyBorder="1" applyAlignment="1">
      <alignment horizontal="left" vertical="top"/>
    </xf>
    <xf numFmtId="0" fontId="2" fillId="2" borderId="1" xfId="0" applyFont="1" applyFill="1" applyBorder="1" applyAlignment="1">
      <alignment horizontal="center" vertical="top" wrapText="1"/>
    </xf>
    <xf numFmtId="0" fontId="3" fillId="0" borderId="2" xfId="0" applyFont="1" applyBorder="1" applyAlignment="1">
      <alignment vertical="top"/>
    </xf>
    <xf numFmtId="0" fontId="3" fillId="0" borderId="9" xfId="0" applyFont="1" applyBorder="1" applyAlignment="1">
      <alignment vertical="top"/>
    </xf>
    <xf numFmtId="0" fontId="0" fillId="0" borderId="2" xfId="0" applyBorder="1" applyAlignment="1">
      <alignment horizontal="center" vertical="top"/>
    </xf>
    <xf numFmtId="0" fontId="0" fillId="0" borderId="9" xfId="0" applyBorder="1" applyAlignment="1">
      <alignment horizontal="center" vertical="top"/>
    </xf>
    <xf numFmtId="0" fontId="2" fillId="2" borderId="11"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0" borderId="6" xfId="0" applyFont="1" applyBorder="1" applyAlignment="1">
      <alignment vertical="top" wrapText="1"/>
    </xf>
    <xf numFmtId="0" fontId="0" fillId="0" borderId="6" xfId="0" applyBorder="1" applyAlignment="1">
      <alignment wrapText="1"/>
    </xf>
    <xf numFmtId="0" fontId="0" fillId="0" borderId="12" xfId="0" applyBorder="1" applyAlignment="1">
      <alignment wrapText="1"/>
    </xf>
    <xf numFmtId="0" fontId="3" fillId="0" borderId="2" xfId="0" applyFont="1" applyBorder="1" applyAlignment="1">
      <alignment vertical="top" wrapText="1"/>
    </xf>
    <xf numFmtId="0" fontId="3" fillId="0" borderId="9" xfId="0" applyFont="1" applyBorder="1" applyAlignment="1">
      <alignment vertical="top" wrapText="1"/>
    </xf>
    <xf numFmtId="0" fontId="2"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9" xfId="0" applyFont="1" applyFill="1" applyBorder="1" applyAlignment="1">
      <alignment horizontal="center" vertical="top"/>
    </xf>
    <xf numFmtId="0" fontId="2" fillId="2" borderId="1" xfId="0" applyFont="1" applyFill="1" applyBorder="1" applyAlignment="1">
      <alignment horizontal="center" vertical="top"/>
    </xf>
    <xf numFmtId="0" fontId="3" fillId="0" borderId="9" xfId="0" applyFont="1" applyBorder="1" applyAlignment="1">
      <alignment horizontal="center" vertical="top"/>
    </xf>
    <xf numFmtId="0" fontId="2" fillId="2" borderId="12" xfId="0" applyFont="1" applyFill="1" applyBorder="1" applyAlignment="1">
      <alignment horizontal="center" vertical="top" wrapText="1"/>
    </xf>
    <xf numFmtId="0" fontId="4" fillId="0" borderId="2" xfId="0" applyFont="1" applyBorder="1" applyAlignment="1">
      <alignment horizontal="left" vertical="top"/>
    </xf>
    <xf numFmtId="0" fontId="4" fillId="0" borderId="9" xfId="0" applyFont="1" applyBorder="1" applyAlignment="1">
      <alignment horizontal="left" vertical="top"/>
    </xf>
    <xf numFmtId="0" fontId="2" fillId="3" borderId="1" xfId="0" applyFont="1" applyFill="1" applyBorder="1" applyAlignment="1">
      <alignment horizontal="center" vertical="top"/>
    </xf>
  </cellXfs>
  <cellStyles count="8">
    <cellStyle name="Komma 2" xfId="1"/>
    <cellStyle name="Komma 6" xfId="2"/>
    <cellStyle name="Standaard" xfId="0" builtinId="0"/>
    <cellStyle name="Standaard 2" xfId="3"/>
    <cellStyle name="Standaard 3" xfId="4"/>
    <cellStyle name="Standaard 4" xfId="5"/>
    <cellStyle name="Standaard 5" xfId="6"/>
    <cellStyle name="Standaard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6"/>
  <sheetViews>
    <sheetView view="pageBreakPreview" zoomScale="60" zoomScaleNormal="85" workbookViewId="0">
      <selection activeCell="M29" sqref="M29"/>
    </sheetView>
  </sheetViews>
  <sheetFormatPr defaultColWidth="9.140625" defaultRowHeight="12.75" outlineLevelRow="2" x14ac:dyDescent="0.2"/>
  <cols>
    <col min="1" max="1" width="19.140625" style="4" customWidth="1"/>
    <col min="2" max="2" width="17.85546875" style="4" hidden="1" customWidth="1"/>
    <col min="3" max="3" width="6" style="4" customWidth="1"/>
    <col min="4" max="4" width="7" style="23" customWidth="1"/>
    <col min="5" max="6" width="6" style="9" customWidth="1"/>
    <col min="7" max="7" width="63.7109375" style="4" customWidth="1"/>
    <col min="8" max="10" width="13.7109375" style="4" customWidth="1"/>
    <col min="11" max="11" width="9.85546875" style="4" bestFit="1" customWidth="1"/>
    <col min="12" max="12" width="9.140625" style="4"/>
    <col min="13" max="13" width="27.7109375" style="4" customWidth="1"/>
    <col min="14" max="16384" width="9.140625" style="4"/>
  </cols>
  <sheetData>
    <row r="1" spans="1:13" x14ac:dyDescent="0.2">
      <c r="A1" s="71" t="s">
        <v>6</v>
      </c>
      <c r="B1" s="72"/>
      <c r="C1" s="72"/>
      <c r="D1" s="72"/>
      <c r="E1" s="72"/>
      <c r="F1" s="72"/>
      <c r="G1" s="72"/>
      <c r="H1" s="72"/>
      <c r="I1" s="72"/>
      <c r="J1" s="1"/>
    </row>
    <row r="2" spans="1:13" x14ac:dyDescent="0.2">
      <c r="A2" s="73" t="s">
        <v>106</v>
      </c>
      <c r="B2" s="72"/>
      <c r="C2" s="72"/>
      <c r="D2" s="72"/>
      <c r="E2" s="72"/>
      <c r="F2" s="72"/>
      <c r="G2" s="72"/>
      <c r="H2" s="72"/>
      <c r="I2" s="72"/>
      <c r="J2" s="46"/>
    </row>
    <row r="4" spans="1:13" x14ac:dyDescent="0.2">
      <c r="D4" s="4"/>
      <c r="E4" s="4"/>
      <c r="F4" s="4"/>
      <c r="I4" s="5"/>
      <c r="J4" s="5" t="s">
        <v>2</v>
      </c>
      <c r="K4" s="1"/>
    </row>
    <row r="5" spans="1:13" x14ac:dyDescent="0.2">
      <c r="A5" s="74" t="s">
        <v>1</v>
      </c>
      <c r="B5" s="75"/>
      <c r="C5" s="75"/>
      <c r="D5" s="75"/>
      <c r="E5" s="75"/>
      <c r="F5" s="75"/>
      <c r="G5" s="75"/>
      <c r="H5" s="75"/>
      <c r="I5" s="75"/>
      <c r="J5" s="76"/>
    </row>
    <row r="6" spans="1:13" ht="12.75" customHeight="1" x14ac:dyDescent="0.2">
      <c r="A6" s="66" t="s">
        <v>99</v>
      </c>
      <c r="B6" s="66" t="s">
        <v>100</v>
      </c>
      <c r="C6" s="77" t="s">
        <v>54</v>
      </c>
      <c r="D6" s="78"/>
      <c r="E6" s="78"/>
      <c r="F6" s="79"/>
      <c r="G6" s="66" t="s">
        <v>0</v>
      </c>
      <c r="H6" s="83" t="s">
        <v>78</v>
      </c>
      <c r="I6" s="83" t="s">
        <v>79</v>
      </c>
      <c r="J6" s="83" t="s">
        <v>101</v>
      </c>
    </row>
    <row r="7" spans="1:13" s="1" customFormat="1" outlineLevel="1" x14ac:dyDescent="0.2">
      <c r="A7" s="69"/>
      <c r="B7" s="69"/>
      <c r="C7" s="80"/>
      <c r="D7" s="81"/>
      <c r="E7" s="81"/>
      <c r="F7" s="82"/>
      <c r="G7" s="67"/>
      <c r="H7" s="84"/>
      <c r="I7" s="86"/>
      <c r="J7" s="86"/>
      <c r="K7" s="4"/>
    </row>
    <row r="8" spans="1:13" s="1" customFormat="1" ht="25.5" outlineLevel="1" x14ac:dyDescent="0.2">
      <c r="A8" s="70"/>
      <c r="B8" s="70"/>
      <c r="C8" s="53" t="s">
        <v>21</v>
      </c>
      <c r="D8" s="53" t="s">
        <v>22</v>
      </c>
      <c r="E8" s="53" t="s">
        <v>23</v>
      </c>
      <c r="F8" s="53" t="s">
        <v>102</v>
      </c>
      <c r="G8" s="68"/>
      <c r="H8" s="85"/>
      <c r="I8" s="87"/>
      <c r="J8" s="87"/>
      <c r="K8" s="33"/>
    </row>
    <row r="9" spans="1:13" outlineLevel="1" x14ac:dyDescent="0.2">
      <c r="A9" s="48"/>
      <c r="B9" s="48"/>
      <c r="C9" s="2"/>
      <c r="D9" s="37"/>
      <c r="E9" s="24"/>
      <c r="F9" s="24"/>
      <c r="G9" s="11" t="s">
        <v>7</v>
      </c>
      <c r="H9" s="48"/>
      <c r="I9" s="6"/>
      <c r="J9" s="6"/>
      <c r="K9" s="33"/>
      <c r="L9" s="31"/>
      <c r="M9" s="9"/>
    </row>
    <row r="10" spans="1:13" ht="38.25" hidden="1" outlineLevel="2" x14ac:dyDescent="0.2">
      <c r="A10" s="10" t="s">
        <v>107</v>
      </c>
      <c r="B10" s="10"/>
      <c r="C10" s="32" t="s">
        <v>24</v>
      </c>
      <c r="D10" s="45" t="s">
        <v>25</v>
      </c>
      <c r="E10" s="25" t="s">
        <v>18</v>
      </c>
      <c r="F10" s="25"/>
      <c r="G10" s="54" t="s">
        <v>43</v>
      </c>
      <c r="H10" s="10">
        <v>32709</v>
      </c>
      <c r="I10" s="7">
        <v>32500</v>
      </c>
      <c r="J10" s="7">
        <v>32500</v>
      </c>
      <c r="K10" s="33"/>
      <c r="L10" s="31"/>
      <c r="M10" s="9"/>
    </row>
    <row r="11" spans="1:13" ht="38.25" hidden="1" outlineLevel="2" x14ac:dyDescent="0.2">
      <c r="A11" s="10" t="s">
        <v>107</v>
      </c>
      <c r="B11" s="10"/>
      <c r="C11" s="32" t="s">
        <v>24</v>
      </c>
      <c r="D11" s="45" t="s">
        <v>26</v>
      </c>
      <c r="E11" s="25" t="s">
        <v>18</v>
      </c>
      <c r="F11" s="25"/>
      <c r="G11" s="54" t="s">
        <v>44</v>
      </c>
      <c r="H11" s="10">
        <v>1000</v>
      </c>
      <c r="I11" s="7">
        <v>3223</v>
      </c>
      <c r="J11" s="7">
        <v>3223</v>
      </c>
      <c r="K11" s="33"/>
      <c r="L11" s="31"/>
      <c r="M11" s="9"/>
    </row>
    <row r="12" spans="1:13" s="62" customFormat="1" ht="25.5" outlineLevel="1" collapsed="1" x14ac:dyDescent="0.2">
      <c r="A12" s="55" t="s">
        <v>107</v>
      </c>
      <c r="B12" s="55"/>
      <c r="C12" s="56"/>
      <c r="D12" s="57"/>
      <c r="E12" s="58"/>
      <c r="F12" s="58"/>
      <c r="G12" s="57" t="s">
        <v>108</v>
      </c>
      <c r="H12" s="55">
        <f>SUBTOTAL(9,H10:H11)</f>
        <v>33709</v>
      </c>
      <c r="I12" s="55">
        <f>SUBTOTAL(9,I10:I11)</f>
        <v>35723</v>
      </c>
      <c r="J12" s="55">
        <f>SUBTOTAL(9,J10:J11)</f>
        <v>35723</v>
      </c>
      <c r="K12" s="59"/>
      <c r="L12" s="60"/>
      <c r="M12" s="61"/>
    </row>
    <row r="13" spans="1:13" outlineLevel="1" x14ac:dyDescent="0.2">
      <c r="A13" s="10"/>
      <c r="B13" s="10"/>
      <c r="C13" s="3"/>
      <c r="D13" s="38"/>
      <c r="E13" s="25"/>
      <c r="F13" s="25"/>
      <c r="G13" s="12"/>
      <c r="H13" s="10"/>
      <c r="I13" s="7"/>
      <c r="J13" s="7"/>
      <c r="L13" s="31"/>
      <c r="M13" s="9"/>
    </row>
    <row r="14" spans="1:13" outlineLevel="1" x14ac:dyDescent="0.2">
      <c r="A14" s="10"/>
      <c r="B14" s="10"/>
      <c r="C14" s="3"/>
      <c r="D14" s="38"/>
      <c r="E14" s="25"/>
      <c r="F14" s="25"/>
      <c r="G14" s="13" t="s">
        <v>8</v>
      </c>
      <c r="H14" s="10"/>
      <c r="I14" s="7"/>
      <c r="J14" s="7"/>
      <c r="L14" s="31"/>
      <c r="M14" s="9"/>
    </row>
    <row r="15" spans="1:13" ht="38.25" hidden="1" outlineLevel="2" x14ac:dyDescent="0.2">
      <c r="A15" s="10" t="s">
        <v>109</v>
      </c>
      <c r="B15" s="10"/>
      <c r="C15" s="32" t="s">
        <v>24</v>
      </c>
      <c r="D15" s="45" t="s">
        <v>27</v>
      </c>
      <c r="E15" s="25" t="s">
        <v>18</v>
      </c>
      <c r="F15" s="25"/>
      <c r="G15" s="54" t="s">
        <v>45</v>
      </c>
      <c r="H15" s="10">
        <v>67103</v>
      </c>
      <c r="I15" s="10">
        <v>53700</v>
      </c>
      <c r="J15" s="10">
        <v>51571</v>
      </c>
      <c r="L15" s="31"/>
      <c r="M15" s="9"/>
    </row>
    <row r="16" spans="1:13" ht="38.25" hidden="1" outlineLevel="2" x14ac:dyDescent="0.2">
      <c r="A16" s="10" t="s">
        <v>109</v>
      </c>
      <c r="B16" s="10"/>
      <c r="C16" s="32" t="s">
        <v>24</v>
      </c>
      <c r="D16" s="45" t="s">
        <v>28</v>
      </c>
      <c r="E16" s="25" t="s">
        <v>18</v>
      </c>
      <c r="F16" s="25"/>
      <c r="G16" s="54" t="s">
        <v>46</v>
      </c>
      <c r="H16" s="10">
        <v>22875</v>
      </c>
      <c r="I16" s="10">
        <v>23529</v>
      </c>
      <c r="J16" s="10">
        <v>23289</v>
      </c>
      <c r="K16" s="33"/>
      <c r="L16" s="31"/>
      <c r="M16" s="9"/>
    </row>
    <row r="17" spans="1:13" s="62" customFormat="1" outlineLevel="1" collapsed="1" x14ac:dyDescent="0.2">
      <c r="A17" s="55" t="s">
        <v>109</v>
      </c>
      <c r="B17" s="55"/>
      <c r="C17" s="56"/>
      <c r="D17" s="57"/>
      <c r="E17" s="58"/>
      <c r="F17" s="58"/>
      <c r="G17" s="57" t="s">
        <v>110</v>
      </c>
      <c r="H17" s="55">
        <f>SUBTOTAL(9,H15:H16)</f>
        <v>89978</v>
      </c>
      <c r="I17" s="55">
        <f>SUBTOTAL(9,I15:I16)</f>
        <v>77229</v>
      </c>
      <c r="J17" s="55">
        <f>SUBTOTAL(9,J15:J16)</f>
        <v>74860</v>
      </c>
      <c r="K17" s="59"/>
      <c r="L17" s="60"/>
      <c r="M17" s="61"/>
    </row>
    <row r="18" spans="1:13" outlineLevel="1" x14ac:dyDescent="0.2">
      <c r="A18" s="10"/>
      <c r="B18" s="10"/>
      <c r="C18" s="3"/>
      <c r="D18" s="38"/>
      <c r="E18" s="25"/>
      <c r="F18" s="25"/>
      <c r="G18" s="12"/>
      <c r="H18" s="10"/>
      <c r="I18" s="10"/>
      <c r="J18" s="10"/>
      <c r="K18" s="33"/>
    </row>
    <row r="19" spans="1:13" outlineLevel="1" x14ac:dyDescent="0.2">
      <c r="A19" s="10"/>
      <c r="B19" s="10"/>
      <c r="C19" s="3"/>
      <c r="D19" s="38"/>
      <c r="E19" s="25"/>
      <c r="F19" s="25"/>
      <c r="G19" s="13" t="s">
        <v>9</v>
      </c>
      <c r="H19" s="10"/>
      <c r="I19" s="10"/>
      <c r="J19" s="10"/>
      <c r="K19" s="33"/>
    </row>
    <row r="20" spans="1:13" ht="63.75" hidden="1" outlineLevel="2" x14ac:dyDescent="0.2">
      <c r="A20" s="10" t="s">
        <v>111</v>
      </c>
      <c r="B20" s="10"/>
      <c r="C20" s="32" t="s">
        <v>24</v>
      </c>
      <c r="D20" s="45" t="s">
        <v>29</v>
      </c>
      <c r="E20" s="25" t="s">
        <v>18</v>
      </c>
      <c r="F20" s="25"/>
      <c r="G20" s="54" t="s">
        <v>53</v>
      </c>
      <c r="H20" s="10">
        <v>5000</v>
      </c>
      <c r="I20" s="10">
        <f>1565+2132</f>
        <v>3697</v>
      </c>
      <c r="J20" s="10">
        <v>3032</v>
      </c>
      <c r="K20" s="33"/>
    </row>
    <row r="21" spans="1:13" s="62" customFormat="1" outlineLevel="1" collapsed="1" x14ac:dyDescent="0.2">
      <c r="A21" s="55" t="s">
        <v>111</v>
      </c>
      <c r="B21" s="55"/>
      <c r="C21" s="56"/>
      <c r="D21" s="57"/>
      <c r="E21" s="58"/>
      <c r="F21" s="58"/>
      <c r="G21" s="57" t="s">
        <v>112</v>
      </c>
      <c r="H21" s="55">
        <f>SUBTOTAL(9,H20:H20)</f>
        <v>5000</v>
      </c>
      <c r="I21" s="55">
        <f>SUBTOTAL(9,I20:I20)</f>
        <v>3697</v>
      </c>
      <c r="J21" s="55">
        <f>SUBTOTAL(9,J20:J20)</f>
        <v>3032</v>
      </c>
      <c r="K21" s="59"/>
    </row>
    <row r="22" spans="1:13" outlineLevel="1" x14ac:dyDescent="0.2">
      <c r="A22" s="10"/>
      <c r="B22" s="10"/>
      <c r="C22" s="3"/>
      <c r="D22" s="38"/>
      <c r="E22" s="25"/>
      <c r="F22" s="25"/>
      <c r="G22" s="12"/>
      <c r="H22" s="10"/>
      <c r="I22" s="10"/>
      <c r="J22" s="10"/>
      <c r="K22" s="33"/>
    </row>
    <row r="23" spans="1:13" outlineLevel="1" x14ac:dyDescent="0.2">
      <c r="A23" s="10"/>
      <c r="B23" s="10"/>
      <c r="C23" s="3"/>
      <c r="D23" s="38"/>
      <c r="E23" s="25"/>
      <c r="F23" s="25"/>
      <c r="G23" s="13" t="s">
        <v>10</v>
      </c>
      <c r="H23" s="10"/>
      <c r="I23" s="10"/>
      <c r="J23" s="10"/>
      <c r="K23" s="33"/>
    </row>
    <row r="24" spans="1:13" s="39" customFormat="1" ht="63.75" hidden="1" outlineLevel="2" x14ac:dyDescent="0.2">
      <c r="A24" s="10" t="s">
        <v>113</v>
      </c>
      <c r="B24" s="10"/>
      <c r="C24" s="18" t="s">
        <v>24</v>
      </c>
      <c r="D24" s="44" t="s">
        <v>40</v>
      </c>
      <c r="E24" s="14" t="s">
        <v>19</v>
      </c>
      <c r="F24" s="14">
        <v>1612</v>
      </c>
      <c r="G24" s="54" t="s">
        <v>134</v>
      </c>
      <c r="H24" s="10">
        <v>31</v>
      </c>
      <c r="I24" s="10">
        <v>40</v>
      </c>
      <c r="J24" s="10">
        <v>40</v>
      </c>
      <c r="K24" s="42"/>
    </row>
    <row r="25" spans="1:13" ht="51" hidden="1" outlineLevel="2" x14ac:dyDescent="0.2">
      <c r="A25" s="10" t="s">
        <v>113</v>
      </c>
      <c r="B25" s="10"/>
      <c r="C25" s="32" t="s">
        <v>24</v>
      </c>
      <c r="D25" s="45" t="s">
        <v>30</v>
      </c>
      <c r="E25" s="35">
        <v>2820</v>
      </c>
      <c r="F25" s="35"/>
      <c r="G25" s="54" t="s">
        <v>51</v>
      </c>
      <c r="H25" s="10">
        <v>568</v>
      </c>
      <c r="I25" s="10">
        <v>5</v>
      </c>
      <c r="J25" s="10">
        <v>5</v>
      </c>
      <c r="K25" s="33"/>
    </row>
    <row r="26" spans="1:13" ht="25.5" hidden="1" outlineLevel="2" x14ac:dyDescent="0.2">
      <c r="A26" s="10" t="s">
        <v>113</v>
      </c>
      <c r="B26" s="10"/>
      <c r="C26" s="32" t="s">
        <v>24</v>
      </c>
      <c r="D26" s="45" t="s">
        <v>31</v>
      </c>
      <c r="E26" s="25" t="s">
        <v>18</v>
      </c>
      <c r="F26" s="25"/>
      <c r="G26" s="54" t="s">
        <v>52</v>
      </c>
      <c r="H26" s="10">
        <v>1958</v>
      </c>
      <c r="I26" s="10">
        <v>2064</v>
      </c>
      <c r="J26" s="10">
        <v>1988</v>
      </c>
      <c r="K26" s="33"/>
    </row>
    <row r="27" spans="1:13" ht="38.25" hidden="1" outlineLevel="2" x14ac:dyDescent="0.2">
      <c r="A27" s="10" t="s">
        <v>113</v>
      </c>
      <c r="B27" s="10"/>
      <c r="C27" s="32" t="s">
        <v>24</v>
      </c>
      <c r="D27" s="15" t="s">
        <v>76</v>
      </c>
      <c r="E27" s="25">
        <v>7720</v>
      </c>
      <c r="F27" s="25"/>
      <c r="G27" s="15" t="s">
        <v>77</v>
      </c>
      <c r="H27" s="10"/>
      <c r="I27" s="10">
        <v>5</v>
      </c>
      <c r="J27" s="10">
        <v>5</v>
      </c>
      <c r="K27" s="33"/>
    </row>
    <row r="28" spans="1:13" s="62" customFormat="1" outlineLevel="1" collapsed="1" x14ac:dyDescent="0.2">
      <c r="A28" s="55" t="s">
        <v>113</v>
      </c>
      <c r="B28" s="55"/>
      <c r="C28" s="56"/>
      <c r="D28" s="57"/>
      <c r="E28" s="58"/>
      <c r="F28" s="58"/>
      <c r="G28" s="57" t="s">
        <v>114</v>
      </c>
      <c r="H28" s="55">
        <f>SUBTOTAL(9,H24:H27)</f>
        <v>2557</v>
      </c>
      <c r="I28" s="55">
        <f>SUBTOTAL(9,I24:I27)</f>
        <v>2114</v>
      </c>
      <c r="J28" s="55">
        <f>SUBTOTAL(9,J24:J27)</f>
        <v>2038</v>
      </c>
      <c r="K28" s="59"/>
    </row>
    <row r="29" spans="1:13" outlineLevel="1" x14ac:dyDescent="0.2">
      <c r="A29" s="10"/>
      <c r="B29" s="10"/>
      <c r="C29" s="3"/>
      <c r="D29" s="38"/>
      <c r="E29" s="26"/>
      <c r="F29" s="26"/>
      <c r="G29" s="15"/>
      <c r="H29" s="10"/>
      <c r="I29" s="10"/>
      <c r="J29" s="10"/>
      <c r="K29" s="33"/>
      <c r="L29" s="31"/>
      <c r="M29" s="9"/>
    </row>
    <row r="30" spans="1:13" outlineLevel="1" x14ac:dyDescent="0.2">
      <c r="A30" s="10"/>
      <c r="B30" s="10"/>
      <c r="C30" s="3"/>
      <c r="D30" s="38"/>
      <c r="E30" s="25"/>
      <c r="F30" s="25"/>
      <c r="G30" s="13" t="s">
        <v>11</v>
      </c>
      <c r="H30" s="10"/>
      <c r="I30" s="10"/>
      <c r="J30" s="10"/>
      <c r="K30" s="33"/>
      <c r="M30" s="9"/>
    </row>
    <row r="31" spans="1:13" ht="25.5" hidden="1" outlineLevel="2" x14ac:dyDescent="0.2">
      <c r="A31" s="10" t="s">
        <v>115</v>
      </c>
      <c r="B31" s="10"/>
      <c r="C31" s="32" t="s">
        <v>24</v>
      </c>
      <c r="D31" s="45" t="s">
        <v>32</v>
      </c>
      <c r="E31" s="25">
        <v>2820</v>
      </c>
      <c r="F31" s="25"/>
      <c r="G31" s="54" t="s">
        <v>47</v>
      </c>
      <c r="H31" s="10">
        <v>5995</v>
      </c>
      <c r="I31" s="10">
        <v>6745</v>
      </c>
      <c r="J31" s="10">
        <f>8102+4000</f>
        <v>12102</v>
      </c>
      <c r="K31" s="33"/>
      <c r="L31" s="31"/>
      <c r="M31" s="9"/>
    </row>
    <row r="32" spans="1:13" ht="51" hidden="1" outlineLevel="2" x14ac:dyDescent="0.2">
      <c r="A32" s="10" t="s">
        <v>115</v>
      </c>
      <c r="B32" s="10"/>
      <c r="C32" s="32" t="s">
        <v>24</v>
      </c>
      <c r="D32" s="45" t="s">
        <v>33</v>
      </c>
      <c r="E32" s="18">
        <v>5720</v>
      </c>
      <c r="F32" s="18"/>
      <c r="G32" s="54" t="s">
        <v>50</v>
      </c>
      <c r="H32" s="10">
        <v>0</v>
      </c>
      <c r="I32" s="10">
        <v>0</v>
      </c>
      <c r="J32" s="10">
        <v>0</v>
      </c>
      <c r="K32" s="33"/>
      <c r="L32" s="31"/>
      <c r="M32" s="9"/>
    </row>
    <row r="33" spans="1:14" s="62" customFormat="1" ht="51" outlineLevel="1" collapsed="1" x14ac:dyDescent="0.2">
      <c r="A33" s="55" t="s">
        <v>115</v>
      </c>
      <c r="B33" s="55"/>
      <c r="C33" s="56"/>
      <c r="D33" s="57"/>
      <c r="E33" s="56"/>
      <c r="F33" s="56"/>
      <c r="G33" s="57" t="s">
        <v>116</v>
      </c>
      <c r="H33" s="55">
        <f>SUBTOTAL(9,H31:H32)</f>
        <v>5995</v>
      </c>
      <c r="I33" s="55">
        <f>SUBTOTAL(9,I31:I32)</f>
        <v>6745</v>
      </c>
      <c r="J33" s="55">
        <f>SUBTOTAL(9,J31:J32)</f>
        <v>12102</v>
      </c>
      <c r="K33" s="59"/>
      <c r="L33" s="60"/>
      <c r="M33" s="61"/>
    </row>
    <row r="34" spans="1:14" outlineLevel="1" x14ac:dyDescent="0.2">
      <c r="A34" s="10"/>
      <c r="B34" s="10"/>
      <c r="C34" s="3"/>
      <c r="D34" s="38"/>
      <c r="E34" s="25"/>
      <c r="F34" s="25"/>
      <c r="G34" s="12"/>
      <c r="H34" s="10"/>
      <c r="I34" s="10"/>
      <c r="J34" s="10"/>
      <c r="K34" s="33"/>
      <c r="L34" s="31"/>
      <c r="M34" s="9"/>
    </row>
    <row r="35" spans="1:14" outlineLevel="1" x14ac:dyDescent="0.2">
      <c r="A35" s="10"/>
      <c r="B35" s="10"/>
      <c r="C35" s="3"/>
      <c r="D35" s="38"/>
      <c r="E35" s="25"/>
      <c r="F35" s="25"/>
      <c r="G35" s="16" t="s">
        <v>12</v>
      </c>
      <c r="H35" s="10"/>
      <c r="I35" s="10"/>
      <c r="J35" s="10"/>
      <c r="K35" s="33"/>
      <c r="L35" s="31"/>
      <c r="M35" s="9"/>
    </row>
    <row r="36" spans="1:14" ht="58.9" hidden="1" customHeight="1" outlineLevel="2" x14ac:dyDescent="0.2">
      <c r="A36" s="10" t="s">
        <v>115</v>
      </c>
      <c r="B36" s="10"/>
      <c r="C36" s="32" t="s">
        <v>24</v>
      </c>
      <c r="D36" s="45" t="s">
        <v>34</v>
      </c>
      <c r="E36" s="14" t="s">
        <v>19</v>
      </c>
      <c r="F36" s="14">
        <v>1612</v>
      </c>
      <c r="G36" s="54" t="s">
        <v>135</v>
      </c>
      <c r="H36" s="10">
        <v>766</v>
      </c>
      <c r="I36" s="10">
        <v>355</v>
      </c>
      <c r="J36" s="10">
        <v>355</v>
      </c>
      <c r="K36" s="33"/>
      <c r="M36" s="9"/>
    </row>
    <row r="37" spans="1:14" ht="38.25" hidden="1" outlineLevel="2" x14ac:dyDescent="0.2">
      <c r="A37" s="10" t="s">
        <v>115</v>
      </c>
      <c r="B37" s="10"/>
      <c r="C37" s="32" t="s">
        <v>24</v>
      </c>
      <c r="D37" s="45" t="s">
        <v>39</v>
      </c>
      <c r="E37" s="18">
        <v>3670</v>
      </c>
      <c r="F37" s="18"/>
      <c r="G37" s="54" t="s">
        <v>49</v>
      </c>
      <c r="H37" s="10">
        <v>24</v>
      </c>
      <c r="I37" s="10">
        <v>0</v>
      </c>
      <c r="J37" s="10">
        <v>0</v>
      </c>
      <c r="K37" s="33"/>
      <c r="M37" s="9"/>
    </row>
    <row r="38" spans="1:14" ht="25.5" hidden="1" outlineLevel="2" x14ac:dyDescent="0.2">
      <c r="A38" s="10" t="s">
        <v>115</v>
      </c>
      <c r="B38" s="10"/>
      <c r="C38" s="32" t="s">
        <v>24</v>
      </c>
      <c r="D38" s="45" t="s">
        <v>35</v>
      </c>
      <c r="E38" s="25" t="s">
        <v>18</v>
      </c>
      <c r="F38" s="25"/>
      <c r="G38" s="54" t="s">
        <v>48</v>
      </c>
      <c r="H38" s="10">
        <v>547</v>
      </c>
      <c r="I38" s="10">
        <v>500</v>
      </c>
      <c r="J38" s="10">
        <v>500</v>
      </c>
      <c r="K38" s="33"/>
    </row>
    <row r="39" spans="1:14" ht="51" hidden="1" outlineLevel="2" x14ac:dyDescent="0.2">
      <c r="A39" s="10" t="s">
        <v>115</v>
      </c>
      <c r="B39" s="10"/>
      <c r="C39" s="32" t="s">
        <v>24</v>
      </c>
      <c r="D39" s="45" t="s">
        <v>36</v>
      </c>
      <c r="E39" s="25">
        <v>3670</v>
      </c>
      <c r="F39" s="25"/>
      <c r="G39" s="54" t="s">
        <v>55</v>
      </c>
      <c r="H39" s="10">
        <v>0</v>
      </c>
      <c r="I39" s="7">
        <v>0</v>
      </c>
      <c r="J39" s="7">
        <v>0</v>
      </c>
      <c r="L39" s="33"/>
    </row>
    <row r="40" spans="1:14" ht="63.75" hidden="1" outlineLevel="2" x14ac:dyDescent="0.2">
      <c r="A40" s="10" t="s">
        <v>115</v>
      </c>
      <c r="B40" s="10"/>
      <c r="C40" s="18" t="s">
        <v>24</v>
      </c>
      <c r="D40" s="45" t="s">
        <v>41</v>
      </c>
      <c r="E40" s="18">
        <v>3810</v>
      </c>
      <c r="F40" s="18"/>
      <c r="G40" s="54" t="s">
        <v>56</v>
      </c>
      <c r="H40" s="10">
        <v>185</v>
      </c>
      <c r="I40" s="7">
        <v>1600</v>
      </c>
      <c r="J40" s="7">
        <v>1000</v>
      </c>
      <c r="L40" s="33"/>
      <c r="N40" s="9"/>
    </row>
    <row r="41" spans="1:14" s="62" customFormat="1" ht="51" outlineLevel="1" collapsed="1" x14ac:dyDescent="0.2">
      <c r="A41" s="55" t="s">
        <v>115</v>
      </c>
      <c r="B41" s="55"/>
      <c r="C41" s="56"/>
      <c r="D41" s="57"/>
      <c r="E41" s="56"/>
      <c r="F41" s="56"/>
      <c r="G41" s="57" t="s">
        <v>116</v>
      </c>
      <c r="H41" s="55">
        <f>SUBTOTAL(9,H36:H40)</f>
        <v>1522</v>
      </c>
      <c r="I41" s="55">
        <f>SUBTOTAL(9,I36:I40)</f>
        <v>2455</v>
      </c>
      <c r="J41" s="55">
        <f>SUBTOTAL(9,J36:J40)</f>
        <v>1855</v>
      </c>
      <c r="L41" s="59"/>
      <c r="N41" s="61"/>
    </row>
    <row r="42" spans="1:14" ht="76.5" hidden="1" outlineLevel="2" x14ac:dyDescent="0.2">
      <c r="A42" s="10" t="s">
        <v>118</v>
      </c>
      <c r="B42" s="10"/>
      <c r="C42" s="18" t="s">
        <v>24</v>
      </c>
      <c r="D42" s="15" t="s">
        <v>97</v>
      </c>
      <c r="E42" s="18">
        <v>4640</v>
      </c>
      <c r="F42" s="18"/>
      <c r="G42" s="15" t="s">
        <v>98</v>
      </c>
      <c r="H42" s="10"/>
      <c r="I42" s="7">
        <v>80</v>
      </c>
      <c r="J42" s="7">
        <v>0</v>
      </c>
      <c r="L42" s="33"/>
      <c r="N42" s="9"/>
    </row>
    <row r="43" spans="1:14" s="62" customFormat="1" outlineLevel="1" collapsed="1" x14ac:dyDescent="0.2">
      <c r="A43" s="55" t="s">
        <v>118</v>
      </c>
      <c r="B43" s="55"/>
      <c r="C43" s="56"/>
      <c r="D43" s="57"/>
      <c r="E43" s="56"/>
      <c r="F43" s="56"/>
      <c r="G43" s="57" t="s">
        <v>119</v>
      </c>
      <c r="H43" s="55">
        <f>SUBTOTAL(9,H42:H42)</f>
        <v>0</v>
      </c>
      <c r="I43" s="55">
        <f>SUBTOTAL(9,I42:I42)</f>
        <v>80</v>
      </c>
      <c r="J43" s="55">
        <f>SUBTOTAL(9,J42:J42)</f>
        <v>0</v>
      </c>
      <c r="L43" s="59"/>
      <c r="N43" s="61"/>
    </row>
    <row r="44" spans="1:14" outlineLevel="1" x14ac:dyDescent="0.2">
      <c r="A44" s="10"/>
      <c r="B44" s="10"/>
      <c r="C44" s="3"/>
      <c r="D44" s="38"/>
      <c r="E44" s="25"/>
      <c r="F44" s="25"/>
      <c r="G44" s="12"/>
      <c r="H44" s="10"/>
      <c r="I44" s="10"/>
      <c r="J44" s="10"/>
      <c r="K44" s="33"/>
    </row>
    <row r="45" spans="1:14" outlineLevel="1" x14ac:dyDescent="0.2">
      <c r="A45" s="10"/>
      <c r="B45" s="10"/>
      <c r="C45" s="3"/>
      <c r="D45" s="38"/>
      <c r="E45" s="25"/>
      <c r="F45" s="25"/>
      <c r="G45" s="13" t="s">
        <v>13</v>
      </c>
      <c r="H45" s="10"/>
      <c r="I45" s="10"/>
      <c r="J45" s="10"/>
      <c r="K45" s="33"/>
    </row>
    <row r="46" spans="1:14" ht="25.5" hidden="1" outlineLevel="2" x14ac:dyDescent="0.2">
      <c r="A46" s="10" t="s">
        <v>103</v>
      </c>
      <c r="B46" s="10"/>
      <c r="C46" s="32" t="s">
        <v>24</v>
      </c>
      <c r="D46" s="45" t="s">
        <v>37</v>
      </c>
      <c r="E46" s="27" t="s">
        <v>20</v>
      </c>
      <c r="F46" s="27"/>
      <c r="G46" s="54" t="s">
        <v>42</v>
      </c>
      <c r="H46" s="10">
        <v>217110</v>
      </c>
      <c r="I46" s="10">
        <v>214224</v>
      </c>
      <c r="J46" s="10">
        <v>215524</v>
      </c>
      <c r="K46" s="33"/>
    </row>
    <row r="47" spans="1:14" s="62" customFormat="1" outlineLevel="1" collapsed="1" x14ac:dyDescent="0.2">
      <c r="A47" s="55" t="s">
        <v>103</v>
      </c>
      <c r="B47" s="55"/>
      <c r="C47" s="56"/>
      <c r="D47" s="63"/>
      <c r="E47" s="64"/>
      <c r="F47" s="64"/>
      <c r="G47" s="65" t="s">
        <v>104</v>
      </c>
      <c r="H47" s="55">
        <f>SUBTOTAL(9,H46:H46)</f>
        <v>217110</v>
      </c>
      <c r="I47" s="55">
        <f>SUBTOTAL(9,I46:I46)</f>
        <v>214224</v>
      </c>
      <c r="J47" s="55">
        <f>SUBTOTAL(9,J46:J46)</f>
        <v>215524</v>
      </c>
      <c r="K47" s="59"/>
    </row>
    <row r="48" spans="1:14" ht="38.25" hidden="1" outlineLevel="2" x14ac:dyDescent="0.2">
      <c r="A48" s="10" t="s">
        <v>118</v>
      </c>
      <c r="B48" s="10"/>
      <c r="C48" s="32" t="s">
        <v>24</v>
      </c>
      <c r="D48" s="45" t="s">
        <v>38</v>
      </c>
      <c r="E48" s="18">
        <v>6611</v>
      </c>
      <c r="F48" s="18"/>
      <c r="G48" s="54" t="s">
        <v>117</v>
      </c>
      <c r="H48" s="10">
        <v>286200</v>
      </c>
      <c r="I48" s="10">
        <v>326994</v>
      </c>
      <c r="J48" s="10">
        <f>230252-60</f>
        <v>230192</v>
      </c>
      <c r="K48" s="33"/>
    </row>
    <row r="49" spans="1:11" s="62" customFormat="1" outlineLevel="1" collapsed="1" x14ac:dyDescent="0.2">
      <c r="A49" s="55" t="s">
        <v>118</v>
      </c>
      <c r="B49" s="55"/>
      <c r="C49" s="56"/>
      <c r="D49" s="57"/>
      <c r="E49" s="56"/>
      <c r="F49" s="56"/>
      <c r="G49" s="57" t="s">
        <v>119</v>
      </c>
      <c r="H49" s="55">
        <f>SUBTOTAL(9,H48:H48)</f>
        <v>286200</v>
      </c>
      <c r="I49" s="55">
        <f>SUBTOTAL(9,I48:I48)</f>
        <v>326994</v>
      </c>
      <c r="J49" s="55">
        <f>SUBTOTAL(9,J48:J48)</f>
        <v>230192</v>
      </c>
      <c r="K49" s="59"/>
    </row>
    <row r="50" spans="1:11" x14ac:dyDescent="0.2">
      <c r="A50" s="8"/>
      <c r="B50" s="8"/>
      <c r="C50" s="29"/>
      <c r="D50" s="30"/>
      <c r="E50" s="28"/>
      <c r="F50" s="28"/>
      <c r="G50" s="22" t="s">
        <v>14</v>
      </c>
      <c r="H50" s="47">
        <f>SUBTOTAL(9,H9:H49)</f>
        <v>642071</v>
      </c>
      <c r="I50" s="47">
        <f>SUBTOTAL(9,I9:I49)</f>
        <v>669261</v>
      </c>
      <c r="J50" s="47">
        <f>SUBTOTAL(9,J9:J49)</f>
        <v>575326</v>
      </c>
    </row>
    <row r="51" spans="1:11" x14ac:dyDescent="0.2">
      <c r="G51" s="9"/>
      <c r="H51" s="43"/>
      <c r="I51" s="4" t="s">
        <v>105</v>
      </c>
    </row>
    <row r="52" spans="1:11" x14ac:dyDescent="0.2">
      <c r="D52" s="39"/>
      <c r="E52" s="4"/>
      <c r="F52" s="4"/>
    </row>
    <row r="53" spans="1:11" x14ac:dyDescent="0.2">
      <c r="D53" s="4"/>
      <c r="E53" s="4"/>
      <c r="F53" s="4"/>
      <c r="G53" s="9"/>
    </row>
    <row r="54" spans="1:11" x14ac:dyDescent="0.2">
      <c r="D54" s="4"/>
      <c r="E54" s="4"/>
      <c r="F54" s="4"/>
      <c r="G54" s="9"/>
      <c r="I54" s="43"/>
      <c r="J54" s="43"/>
    </row>
    <row r="55" spans="1:11" x14ac:dyDescent="0.2">
      <c r="D55" s="4"/>
      <c r="E55" s="4"/>
      <c r="F55" s="4"/>
      <c r="G55" s="9"/>
    </row>
    <row r="56" spans="1:11" x14ac:dyDescent="0.2">
      <c r="D56" s="4"/>
      <c r="E56" s="4"/>
      <c r="F56" s="4"/>
      <c r="G56" s="9"/>
    </row>
    <row r="57" spans="1:11" x14ac:dyDescent="0.2">
      <c r="D57" s="4"/>
      <c r="E57" s="4"/>
      <c r="F57" s="4"/>
      <c r="G57" s="9"/>
    </row>
    <row r="58" spans="1:11" x14ac:dyDescent="0.2">
      <c r="D58" s="4"/>
      <c r="E58" s="4"/>
      <c r="F58" s="4"/>
      <c r="G58" s="9"/>
    </row>
    <row r="59" spans="1:11" x14ac:dyDescent="0.2">
      <c r="D59" s="4"/>
      <c r="E59" s="4"/>
      <c r="F59" s="4"/>
      <c r="G59" s="9"/>
    </row>
    <row r="60" spans="1:11" x14ac:dyDescent="0.2">
      <c r="D60" s="4"/>
      <c r="E60" s="4"/>
      <c r="F60" s="4"/>
      <c r="G60" s="9"/>
    </row>
    <row r="61" spans="1:11" x14ac:dyDescent="0.2">
      <c r="D61" s="4"/>
      <c r="E61" s="4"/>
      <c r="F61" s="4"/>
      <c r="G61" s="9"/>
    </row>
    <row r="62" spans="1:11" x14ac:dyDescent="0.2">
      <c r="D62" s="4"/>
      <c r="E62" s="4"/>
      <c r="F62" s="4"/>
      <c r="G62" s="9"/>
    </row>
    <row r="63" spans="1:11" x14ac:dyDescent="0.2">
      <c r="D63" s="4"/>
      <c r="E63" s="4"/>
      <c r="F63" s="4"/>
      <c r="G63" s="9"/>
    </row>
    <row r="64" spans="1:11" x14ac:dyDescent="0.2">
      <c r="D64" s="4"/>
      <c r="E64" s="4"/>
      <c r="F64" s="4"/>
      <c r="G64" s="9"/>
    </row>
    <row r="65" spans="4:7" x14ac:dyDescent="0.2">
      <c r="D65" s="4"/>
      <c r="E65" s="4"/>
      <c r="F65" s="4"/>
      <c r="G65" s="9"/>
    </row>
    <row r="66" spans="4:7" x14ac:dyDescent="0.2">
      <c r="D66" s="4"/>
      <c r="E66" s="4"/>
      <c r="F66" s="4"/>
      <c r="G66" s="9"/>
    </row>
    <row r="67" spans="4:7" x14ac:dyDescent="0.2">
      <c r="D67" s="4"/>
      <c r="E67" s="4"/>
      <c r="F67" s="4"/>
      <c r="G67" s="9"/>
    </row>
    <row r="68" spans="4:7" x14ac:dyDescent="0.2">
      <c r="D68" s="4"/>
      <c r="E68" s="4"/>
      <c r="F68" s="4"/>
      <c r="G68" s="9"/>
    </row>
    <row r="69" spans="4:7" x14ac:dyDescent="0.2">
      <c r="D69" s="4"/>
      <c r="E69" s="4"/>
      <c r="F69" s="4"/>
      <c r="G69" s="9"/>
    </row>
    <row r="70" spans="4:7" x14ac:dyDescent="0.2">
      <c r="D70" s="4"/>
      <c r="E70" s="4"/>
      <c r="F70" s="4"/>
      <c r="G70" s="9"/>
    </row>
    <row r="71" spans="4:7" x14ac:dyDescent="0.2">
      <c r="D71" s="4"/>
      <c r="E71" s="4"/>
      <c r="F71" s="4"/>
      <c r="G71" s="9"/>
    </row>
    <row r="72" spans="4:7" x14ac:dyDescent="0.2">
      <c r="D72" s="4"/>
      <c r="E72" s="4"/>
      <c r="F72" s="4"/>
      <c r="G72" s="9"/>
    </row>
    <row r="73" spans="4:7" x14ac:dyDescent="0.2">
      <c r="D73" s="4"/>
      <c r="E73" s="4"/>
      <c r="F73" s="4"/>
      <c r="G73" s="9"/>
    </row>
    <row r="74" spans="4:7" x14ac:dyDescent="0.2">
      <c r="D74" s="4"/>
      <c r="E74" s="4"/>
      <c r="F74" s="4"/>
      <c r="G74" s="9"/>
    </row>
    <row r="75" spans="4:7" x14ac:dyDescent="0.2">
      <c r="D75" s="4"/>
      <c r="E75" s="4"/>
      <c r="F75" s="4"/>
      <c r="G75" s="9"/>
    </row>
    <row r="76" spans="4:7" x14ac:dyDescent="0.2">
      <c r="D76" s="4"/>
      <c r="E76" s="4"/>
      <c r="F76" s="4"/>
      <c r="G76" s="9"/>
    </row>
    <row r="77" spans="4:7" x14ac:dyDescent="0.2">
      <c r="D77" s="4"/>
      <c r="E77" s="4"/>
      <c r="F77" s="4"/>
      <c r="G77" s="9"/>
    </row>
    <row r="78" spans="4:7" x14ac:dyDescent="0.2">
      <c r="D78" s="4"/>
      <c r="E78" s="4"/>
      <c r="F78" s="4"/>
      <c r="G78" s="9"/>
    </row>
    <row r="79" spans="4:7" x14ac:dyDescent="0.2">
      <c r="D79" s="4"/>
      <c r="E79" s="4"/>
      <c r="F79" s="4"/>
      <c r="G79" s="9"/>
    </row>
    <row r="80" spans="4:7" x14ac:dyDescent="0.2">
      <c r="D80" s="4"/>
      <c r="E80" s="4"/>
      <c r="F80" s="4"/>
      <c r="G80" s="9"/>
    </row>
    <row r="81" spans="4:7" x14ac:dyDescent="0.2">
      <c r="D81" s="4"/>
      <c r="E81" s="4"/>
      <c r="F81" s="4"/>
      <c r="G81" s="9"/>
    </row>
    <row r="82" spans="4:7" x14ac:dyDescent="0.2">
      <c r="D82" s="4"/>
      <c r="E82" s="4"/>
      <c r="F82" s="4"/>
      <c r="G82" s="9"/>
    </row>
    <row r="83" spans="4:7" x14ac:dyDescent="0.2">
      <c r="D83" s="4"/>
      <c r="E83" s="4"/>
      <c r="F83" s="4"/>
      <c r="G83" s="9"/>
    </row>
    <row r="84" spans="4:7" x14ac:dyDescent="0.2">
      <c r="D84" s="4"/>
      <c r="E84" s="4"/>
      <c r="F84" s="4"/>
      <c r="G84" s="9"/>
    </row>
    <row r="85" spans="4:7" x14ac:dyDescent="0.2">
      <c r="D85" s="4"/>
      <c r="E85" s="4"/>
      <c r="F85" s="4"/>
      <c r="G85" s="9"/>
    </row>
    <row r="86" spans="4:7" x14ac:dyDescent="0.2">
      <c r="D86" s="4"/>
      <c r="E86" s="4"/>
      <c r="F86" s="4"/>
      <c r="G86" s="9"/>
    </row>
    <row r="87" spans="4:7" x14ac:dyDescent="0.2">
      <c r="D87" s="4"/>
      <c r="E87" s="4"/>
      <c r="F87" s="4"/>
      <c r="G87" s="9"/>
    </row>
    <row r="88" spans="4:7" x14ac:dyDescent="0.2">
      <c r="D88" s="4"/>
      <c r="E88" s="4"/>
      <c r="F88" s="4"/>
      <c r="G88" s="9"/>
    </row>
    <row r="89" spans="4:7" x14ac:dyDescent="0.2">
      <c r="D89" s="4"/>
      <c r="E89" s="4"/>
      <c r="F89" s="4"/>
      <c r="G89" s="9"/>
    </row>
    <row r="90" spans="4:7" x14ac:dyDescent="0.2">
      <c r="D90" s="4"/>
      <c r="E90" s="4"/>
      <c r="F90" s="4"/>
      <c r="G90" s="9"/>
    </row>
    <row r="91" spans="4:7" x14ac:dyDescent="0.2">
      <c r="D91" s="4"/>
      <c r="E91" s="4"/>
      <c r="F91" s="4"/>
      <c r="G91" s="9"/>
    </row>
    <row r="92" spans="4:7" x14ac:dyDescent="0.2">
      <c r="D92" s="4"/>
      <c r="E92" s="4"/>
      <c r="F92" s="4"/>
      <c r="G92" s="9"/>
    </row>
    <row r="93" spans="4:7" x14ac:dyDescent="0.2">
      <c r="D93" s="4"/>
      <c r="E93" s="4"/>
      <c r="F93" s="4"/>
      <c r="G93" s="9"/>
    </row>
    <row r="94" spans="4:7" x14ac:dyDescent="0.2">
      <c r="D94" s="4"/>
      <c r="E94" s="4"/>
      <c r="F94" s="4"/>
      <c r="G94" s="9"/>
    </row>
    <row r="95" spans="4:7" x14ac:dyDescent="0.2">
      <c r="D95" s="4"/>
      <c r="E95" s="4"/>
      <c r="F95" s="4"/>
      <c r="G95" s="9"/>
    </row>
    <row r="96" spans="4:7" x14ac:dyDescent="0.2">
      <c r="D96" s="4"/>
      <c r="E96" s="4"/>
      <c r="F96" s="4"/>
      <c r="G96" s="9"/>
    </row>
    <row r="97" spans="4:7" x14ac:dyDescent="0.2">
      <c r="D97" s="4"/>
      <c r="E97" s="4"/>
      <c r="F97" s="4"/>
      <c r="G97" s="9"/>
    </row>
    <row r="98" spans="4:7" x14ac:dyDescent="0.2">
      <c r="D98" s="4"/>
      <c r="E98" s="4"/>
      <c r="F98" s="4"/>
      <c r="G98" s="9"/>
    </row>
    <row r="99" spans="4:7" x14ac:dyDescent="0.2">
      <c r="D99" s="4"/>
      <c r="E99" s="4"/>
      <c r="F99" s="4"/>
      <c r="G99" s="9"/>
    </row>
    <row r="100" spans="4:7" x14ac:dyDescent="0.2">
      <c r="D100" s="4"/>
      <c r="E100" s="4"/>
      <c r="F100" s="4"/>
      <c r="G100" s="9"/>
    </row>
    <row r="101" spans="4:7" x14ac:dyDescent="0.2">
      <c r="D101" s="4"/>
      <c r="E101" s="4"/>
      <c r="F101" s="4"/>
      <c r="G101" s="9"/>
    </row>
    <row r="102" spans="4:7" x14ac:dyDescent="0.2">
      <c r="D102" s="4"/>
      <c r="E102" s="4"/>
      <c r="F102" s="4"/>
      <c r="G102" s="9"/>
    </row>
    <row r="103" spans="4:7" x14ac:dyDescent="0.2">
      <c r="D103" s="4"/>
      <c r="E103" s="4"/>
      <c r="F103" s="4"/>
      <c r="G103" s="9"/>
    </row>
    <row r="104" spans="4:7" x14ac:dyDescent="0.2">
      <c r="D104" s="4"/>
      <c r="E104" s="4"/>
      <c r="F104" s="4"/>
      <c r="G104" s="9"/>
    </row>
    <row r="105" spans="4:7" x14ac:dyDescent="0.2">
      <c r="D105" s="4"/>
      <c r="E105" s="4"/>
      <c r="F105" s="4"/>
      <c r="G105" s="9"/>
    </row>
    <row r="106" spans="4:7" x14ac:dyDescent="0.2">
      <c r="D106" s="4"/>
      <c r="E106" s="4"/>
      <c r="F106" s="4"/>
      <c r="G106" s="9"/>
    </row>
    <row r="107" spans="4:7" x14ac:dyDescent="0.2">
      <c r="D107" s="4"/>
      <c r="E107" s="4"/>
      <c r="F107" s="4"/>
      <c r="G107" s="9"/>
    </row>
    <row r="108" spans="4:7" x14ac:dyDescent="0.2">
      <c r="D108" s="4"/>
      <c r="E108" s="4"/>
      <c r="F108" s="4"/>
      <c r="G108" s="9"/>
    </row>
    <row r="109" spans="4:7" x14ac:dyDescent="0.2">
      <c r="D109" s="4"/>
      <c r="E109" s="4"/>
      <c r="F109" s="4"/>
      <c r="G109" s="9"/>
    </row>
    <row r="110" spans="4:7" x14ac:dyDescent="0.2">
      <c r="D110" s="4"/>
      <c r="E110" s="4"/>
      <c r="F110" s="4"/>
      <c r="G110" s="9"/>
    </row>
    <row r="111" spans="4:7" x14ac:dyDescent="0.2">
      <c r="D111" s="4"/>
      <c r="E111" s="4"/>
      <c r="F111" s="4"/>
      <c r="G111" s="9"/>
    </row>
    <row r="112" spans="4:7" x14ac:dyDescent="0.2">
      <c r="D112" s="4"/>
      <c r="E112" s="4"/>
      <c r="F112" s="4"/>
      <c r="G112" s="9"/>
    </row>
    <row r="113" spans="4:7" x14ac:dyDescent="0.2">
      <c r="D113" s="4"/>
      <c r="E113" s="4"/>
      <c r="F113" s="4"/>
      <c r="G113" s="9"/>
    </row>
    <row r="114" spans="4:7" x14ac:dyDescent="0.2">
      <c r="D114" s="4"/>
      <c r="E114" s="4"/>
      <c r="F114" s="4"/>
      <c r="G114" s="9"/>
    </row>
    <row r="115" spans="4:7" x14ac:dyDescent="0.2">
      <c r="D115" s="4"/>
      <c r="E115" s="4"/>
      <c r="F115" s="4"/>
      <c r="G115" s="9"/>
    </row>
    <row r="116" spans="4:7" x14ac:dyDescent="0.2">
      <c r="D116" s="4"/>
      <c r="E116" s="4"/>
      <c r="F116" s="4"/>
      <c r="G116" s="9"/>
    </row>
    <row r="117" spans="4:7" x14ac:dyDescent="0.2">
      <c r="D117" s="4"/>
      <c r="E117" s="4"/>
      <c r="F117" s="4"/>
      <c r="G117" s="9"/>
    </row>
    <row r="118" spans="4:7" x14ac:dyDescent="0.2">
      <c r="D118" s="4"/>
      <c r="E118" s="4"/>
      <c r="F118" s="4"/>
      <c r="G118" s="9"/>
    </row>
    <row r="119" spans="4:7" x14ac:dyDescent="0.2">
      <c r="D119" s="4"/>
      <c r="E119" s="4"/>
      <c r="F119" s="4"/>
      <c r="G119" s="9"/>
    </row>
    <row r="120" spans="4:7" x14ac:dyDescent="0.2">
      <c r="D120" s="4"/>
      <c r="E120" s="4"/>
      <c r="F120" s="4"/>
      <c r="G120" s="9"/>
    </row>
    <row r="121" spans="4:7" x14ac:dyDescent="0.2">
      <c r="D121" s="4"/>
      <c r="E121" s="4"/>
      <c r="F121" s="4"/>
      <c r="G121" s="9"/>
    </row>
    <row r="122" spans="4:7" x14ac:dyDescent="0.2">
      <c r="D122" s="4"/>
      <c r="E122" s="4"/>
      <c r="F122" s="4"/>
      <c r="G122" s="9"/>
    </row>
    <row r="123" spans="4:7" x14ac:dyDescent="0.2">
      <c r="D123" s="4"/>
      <c r="E123" s="4"/>
      <c r="F123" s="4"/>
      <c r="G123" s="9"/>
    </row>
    <row r="124" spans="4:7" x14ac:dyDescent="0.2">
      <c r="D124" s="4"/>
      <c r="E124" s="4"/>
      <c r="F124" s="4"/>
      <c r="G124" s="9"/>
    </row>
    <row r="125" spans="4:7" x14ac:dyDescent="0.2">
      <c r="D125" s="4"/>
      <c r="E125" s="4"/>
      <c r="F125" s="4"/>
      <c r="G125" s="9"/>
    </row>
    <row r="126" spans="4:7" x14ac:dyDescent="0.2">
      <c r="D126" s="4"/>
      <c r="E126" s="4"/>
      <c r="F126" s="4"/>
      <c r="G126" s="9"/>
    </row>
    <row r="127" spans="4:7" x14ac:dyDescent="0.2">
      <c r="D127" s="4"/>
      <c r="E127" s="4"/>
      <c r="F127" s="4"/>
      <c r="G127" s="9"/>
    </row>
    <row r="128" spans="4:7" x14ac:dyDescent="0.2">
      <c r="D128" s="4"/>
      <c r="E128" s="4"/>
      <c r="F128" s="4"/>
      <c r="G128" s="9"/>
    </row>
    <row r="129" spans="4:7" x14ac:dyDescent="0.2">
      <c r="D129" s="4"/>
      <c r="E129" s="4"/>
      <c r="F129" s="4"/>
      <c r="G129" s="9"/>
    </row>
    <row r="130" spans="4:7" x14ac:dyDescent="0.2">
      <c r="D130" s="4"/>
      <c r="E130" s="4"/>
      <c r="F130" s="4"/>
      <c r="G130" s="9"/>
    </row>
    <row r="131" spans="4:7" x14ac:dyDescent="0.2">
      <c r="D131" s="4"/>
      <c r="E131" s="4"/>
      <c r="F131" s="4"/>
      <c r="G131" s="9"/>
    </row>
    <row r="132" spans="4:7" x14ac:dyDescent="0.2">
      <c r="D132" s="4"/>
      <c r="E132" s="4"/>
      <c r="F132" s="4"/>
      <c r="G132" s="9"/>
    </row>
    <row r="133" spans="4:7" x14ac:dyDescent="0.2">
      <c r="D133" s="4"/>
      <c r="E133" s="4"/>
      <c r="F133" s="4"/>
      <c r="G133" s="9"/>
    </row>
    <row r="134" spans="4:7" x14ac:dyDescent="0.2">
      <c r="D134" s="4"/>
      <c r="E134" s="4"/>
      <c r="F134" s="4"/>
      <c r="G134" s="9"/>
    </row>
    <row r="135" spans="4:7" x14ac:dyDescent="0.2">
      <c r="D135" s="4"/>
      <c r="E135" s="4"/>
      <c r="F135" s="4"/>
      <c r="G135" s="9"/>
    </row>
    <row r="136" spans="4:7" x14ac:dyDescent="0.2">
      <c r="D136" s="4"/>
      <c r="E136" s="4"/>
      <c r="F136" s="4"/>
      <c r="G136" s="9"/>
    </row>
    <row r="137" spans="4:7" x14ac:dyDescent="0.2">
      <c r="D137" s="4"/>
      <c r="E137" s="4"/>
      <c r="F137" s="4"/>
      <c r="G137" s="9"/>
    </row>
    <row r="138" spans="4:7" x14ac:dyDescent="0.2">
      <c r="D138" s="4"/>
      <c r="E138" s="4"/>
      <c r="F138" s="4"/>
      <c r="G138" s="9"/>
    </row>
    <row r="139" spans="4:7" x14ac:dyDescent="0.2">
      <c r="D139" s="4"/>
      <c r="E139" s="4"/>
      <c r="F139" s="4"/>
      <c r="G139" s="9"/>
    </row>
    <row r="140" spans="4:7" x14ac:dyDescent="0.2">
      <c r="D140" s="4"/>
      <c r="E140" s="4"/>
      <c r="F140" s="4"/>
      <c r="G140" s="9"/>
    </row>
    <row r="141" spans="4:7" x14ac:dyDescent="0.2">
      <c r="D141" s="4"/>
      <c r="E141" s="4"/>
      <c r="F141" s="4"/>
      <c r="G141" s="9"/>
    </row>
    <row r="142" spans="4:7" x14ac:dyDescent="0.2">
      <c r="D142" s="4"/>
      <c r="E142" s="4"/>
      <c r="F142" s="4"/>
      <c r="G142" s="9"/>
    </row>
    <row r="143" spans="4:7" x14ac:dyDescent="0.2">
      <c r="D143" s="4"/>
      <c r="E143" s="4"/>
      <c r="F143" s="4"/>
      <c r="G143" s="9"/>
    </row>
    <row r="144" spans="4:7" x14ac:dyDescent="0.2">
      <c r="D144" s="4"/>
      <c r="E144" s="4"/>
      <c r="F144" s="4"/>
      <c r="G144" s="9"/>
    </row>
    <row r="145" spans="4:7" x14ac:dyDescent="0.2">
      <c r="D145" s="4"/>
      <c r="E145" s="4"/>
      <c r="F145" s="4"/>
      <c r="G145" s="9"/>
    </row>
    <row r="146" spans="4:7" x14ac:dyDescent="0.2">
      <c r="D146" s="4"/>
      <c r="E146" s="4"/>
      <c r="F146" s="4"/>
      <c r="G146" s="9"/>
    </row>
    <row r="147" spans="4:7" x14ac:dyDescent="0.2">
      <c r="D147" s="4"/>
      <c r="E147" s="4"/>
      <c r="F147" s="4"/>
      <c r="G147" s="9"/>
    </row>
    <row r="148" spans="4:7" x14ac:dyDescent="0.2">
      <c r="D148" s="4"/>
      <c r="E148" s="4"/>
      <c r="F148" s="4"/>
      <c r="G148" s="9"/>
    </row>
    <row r="149" spans="4:7" x14ac:dyDescent="0.2">
      <c r="D149" s="4"/>
      <c r="E149" s="4"/>
      <c r="F149" s="4"/>
      <c r="G149" s="9"/>
    </row>
    <row r="150" spans="4:7" x14ac:dyDescent="0.2">
      <c r="D150" s="4"/>
      <c r="E150" s="4"/>
      <c r="F150" s="4"/>
      <c r="G150" s="9"/>
    </row>
    <row r="151" spans="4:7" x14ac:dyDescent="0.2">
      <c r="D151" s="4"/>
      <c r="E151" s="4"/>
      <c r="F151" s="4"/>
      <c r="G151" s="9"/>
    </row>
    <row r="152" spans="4:7" x14ac:dyDescent="0.2">
      <c r="D152" s="4"/>
      <c r="E152" s="4"/>
      <c r="F152" s="4"/>
      <c r="G152" s="9"/>
    </row>
    <row r="153" spans="4:7" x14ac:dyDescent="0.2">
      <c r="D153" s="4"/>
      <c r="E153" s="4"/>
      <c r="F153" s="4"/>
      <c r="G153" s="9"/>
    </row>
    <row r="154" spans="4:7" x14ac:dyDescent="0.2">
      <c r="D154" s="4"/>
      <c r="E154" s="4"/>
      <c r="F154" s="4"/>
      <c r="G154" s="9"/>
    </row>
    <row r="155" spans="4:7" x14ac:dyDescent="0.2">
      <c r="D155" s="4"/>
      <c r="E155" s="4"/>
      <c r="F155" s="4"/>
      <c r="G155" s="9"/>
    </row>
    <row r="156" spans="4:7" x14ac:dyDescent="0.2">
      <c r="D156" s="4"/>
      <c r="E156" s="4"/>
      <c r="F156" s="4"/>
      <c r="G156" s="9"/>
    </row>
    <row r="157" spans="4:7" x14ac:dyDescent="0.2">
      <c r="D157" s="4"/>
      <c r="E157" s="4"/>
      <c r="F157" s="4"/>
      <c r="G157" s="9"/>
    </row>
    <row r="158" spans="4:7" x14ac:dyDescent="0.2">
      <c r="D158" s="4"/>
      <c r="E158" s="4"/>
      <c r="F158" s="4"/>
      <c r="G158" s="9"/>
    </row>
    <row r="159" spans="4:7" x14ac:dyDescent="0.2">
      <c r="D159" s="4"/>
      <c r="E159" s="4"/>
      <c r="F159" s="4"/>
      <c r="G159" s="9"/>
    </row>
    <row r="160" spans="4:7" x14ac:dyDescent="0.2">
      <c r="D160" s="4"/>
      <c r="E160" s="4"/>
      <c r="F160" s="4"/>
      <c r="G160" s="9"/>
    </row>
    <row r="161" spans="4:7" x14ac:dyDescent="0.2">
      <c r="D161" s="4"/>
      <c r="E161" s="4"/>
      <c r="F161" s="4"/>
      <c r="G161" s="9"/>
    </row>
    <row r="162" spans="4:7" x14ac:dyDescent="0.2">
      <c r="D162" s="4"/>
      <c r="E162" s="4"/>
      <c r="F162" s="4"/>
      <c r="G162" s="9"/>
    </row>
    <row r="163" spans="4:7" x14ac:dyDescent="0.2">
      <c r="D163" s="4"/>
      <c r="E163" s="4"/>
      <c r="F163" s="4"/>
      <c r="G163" s="9"/>
    </row>
    <row r="164" spans="4:7" x14ac:dyDescent="0.2">
      <c r="D164" s="4"/>
      <c r="E164" s="4"/>
      <c r="F164" s="4"/>
      <c r="G164" s="9"/>
    </row>
    <row r="165" spans="4:7" x14ac:dyDescent="0.2">
      <c r="D165" s="4"/>
      <c r="E165" s="4"/>
      <c r="F165" s="4"/>
      <c r="G165" s="9"/>
    </row>
    <row r="166" spans="4:7" x14ac:dyDescent="0.2">
      <c r="D166" s="4"/>
      <c r="E166" s="4"/>
      <c r="F166" s="4"/>
      <c r="G166" s="9"/>
    </row>
    <row r="167" spans="4:7" x14ac:dyDescent="0.2">
      <c r="D167" s="4"/>
      <c r="E167" s="4"/>
      <c r="F167" s="4"/>
      <c r="G167" s="9"/>
    </row>
    <row r="168" spans="4:7" x14ac:dyDescent="0.2">
      <c r="D168" s="4"/>
      <c r="E168" s="4"/>
      <c r="F168" s="4"/>
      <c r="G168" s="9"/>
    </row>
    <row r="169" spans="4:7" x14ac:dyDescent="0.2">
      <c r="D169" s="4"/>
      <c r="E169" s="4"/>
      <c r="F169" s="4"/>
      <c r="G169" s="9"/>
    </row>
    <row r="170" spans="4:7" x14ac:dyDescent="0.2">
      <c r="D170" s="4"/>
      <c r="E170" s="4"/>
      <c r="F170" s="4"/>
      <c r="G170" s="9"/>
    </row>
    <row r="171" spans="4:7" x14ac:dyDescent="0.2">
      <c r="D171" s="4"/>
      <c r="E171" s="4"/>
      <c r="F171" s="4"/>
      <c r="G171" s="9"/>
    </row>
    <row r="172" spans="4:7" x14ac:dyDescent="0.2">
      <c r="D172" s="4"/>
      <c r="E172" s="4"/>
      <c r="F172" s="4"/>
      <c r="G172" s="9"/>
    </row>
    <row r="173" spans="4:7" x14ac:dyDescent="0.2">
      <c r="D173" s="4"/>
      <c r="E173" s="4"/>
      <c r="F173" s="4"/>
      <c r="G173" s="9"/>
    </row>
    <row r="174" spans="4:7" x14ac:dyDescent="0.2">
      <c r="D174" s="4"/>
      <c r="E174" s="4"/>
      <c r="F174" s="4"/>
      <c r="G174" s="9"/>
    </row>
    <row r="175" spans="4:7" x14ac:dyDescent="0.2">
      <c r="D175" s="4"/>
      <c r="E175" s="4"/>
      <c r="F175" s="4"/>
      <c r="G175" s="9"/>
    </row>
    <row r="176" spans="4:7" x14ac:dyDescent="0.2">
      <c r="D176" s="4"/>
      <c r="E176" s="4"/>
      <c r="F176" s="4"/>
      <c r="G176" s="9"/>
    </row>
    <row r="177" spans="4:7" x14ac:dyDescent="0.2">
      <c r="D177" s="4"/>
      <c r="E177" s="4"/>
      <c r="F177" s="4"/>
      <c r="G177" s="9"/>
    </row>
    <row r="178" spans="4:7" x14ac:dyDescent="0.2">
      <c r="D178" s="4"/>
      <c r="E178" s="4"/>
      <c r="F178" s="4"/>
      <c r="G178" s="9"/>
    </row>
    <row r="179" spans="4:7" x14ac:dyDescent="0.2">
      <c r="D179" s="4"/>
      <c r="E179" s="4"/>
      <c r="F179" s="4"/>
      <c r="G179" s="9"/>
    </row>
    <row r="180" spans="4:7" x14ac:dyDescent="0.2">
      <c r="D180" s="4"/>
      <c r="E180" s="4"/>
      <c r="F180" s="4"/>
      <c r="G180" s="9"/>
    </row>
    <row r="181" spans="4:7" x14ac:dyDescent="0.2">
      <c r="D181" s="4"/>
      <c r="E181" s="4"/>
      <c r="F181" s="4"/>
      <c r="G181" s="9"/>
    </row>
    <row r="182" spans="4:7" x14ac:dyDescent="0.2">
      <c r="D182" s="4"/>
      <c r="E182" s="4"/>
      <c r="F182" s="4"/>
      <c r="G182" s="9"/>
    </row>
    <row r="183" spans="4:7" x14ac:dyDescent="0.2">
      <c r="D183" s="4"/>
      <c r="E183" s="4"/>
      <c r="F183" s="4"/>
      <c r="G183" s="9"/>
    </row>
    <row r="184" spans="4:7" x14ac:dyDescent="0.2">
      <c r="D184" s="4"/>
      <c r="E184" s="4"/>
      <c r="F184" s="4"/>
      <c r="G184" s="9"/>
    </row>
    <row r="185" spans="4:7" x14ac:dyDescent="0.2">
      <c r="D185" s="4"/>
      <c r="E185" s="4"/>
      <c r="F185" s="4"/>
      <c r="G185" s="9"/>
    </row>
    <row r="186" spans="4:7" x14ac:dyDescent="0.2">
      <c r="D186" s="4"/>
      <c r="E186" s="4"/>
      <c r="F186" s="4"/>
      <c r="G186" s="9"/>
    </row>
    <row r="187" spans="4:7" x14ac:dyDescent="0.2">
      <c r="D187" s="4"/>
      <c r="E187" s="4"/>
      <c r="F187" s="4"/>
      <c r="G187" s="9"/>
    </row>
    <row r="188" spans="4:7" x14ac:dyDescent="0.2">
      <c r="D188" s="4"/>
      <c r="E188" s="4"/>
      <c r="F188" s="4"/>
      <c r="G188" s="9"/>
    </row>
    <row r="189" spans="4:7" x14ac:dyDescent="0.2">
      <c r="D189" s="4"/>
      <c r="E189" s="4"/>
      <c r="F189" s="4"/>
      <c r="G189" s="9"/>
    </row>
    <row r="190" spans="4:7" x14ac:dyDescent="0.2">
      <c r="D190" s="4"/>
      <c r="E190" s="4"/>
      <c r="F190" s="4"/>
      <c r="G190" s="9"/>
    </row>
    <row r="191" spans="4:7" x14ac:dyDescent="0.2">
      <c r="D191" s="4"/>
      <c r="E191" s="4"/>
      <c r="F191" s="4"/>
      <c r="G191" s="9"/>
    </row>
    <row r="192" spans="4:7" x14ac:dyDescent="0.2">
      <c r="D192" s="4"/>
      <c r="E192" s="4"/>
      <c r="F192" s="4"/>
      <c r="G192" s="9"/>
    </row>
    <row r="193" spans="4:7" x14ac:dyDescent="0.2">
      <c r="D193" s="4"/>
      <c r="E193" s="4"/>
      <c r="F193" s="4"/>
      <c r="G193" s="9"/>
    </row>
    <row r="194" spans="4:7" x14ac:dyDescent="0.2">
      <c r="D194" s="4"/>
      <c r="E194" s="4"/>
      <c r="F194" s="4"/>
      <c r="G194" s="9"/>
    </row>
    <row r="195" spans="4:7" x14ac:dyDescent="0.2">
      <c r="D195" s="4"/>
      <c r="E195" s="4"/>
      <c r="F195" s="4"/>
      <c r="G195" s="9"/>
    </row>
    <row r="196" spans="4:7" x14ac:dyDescent="0.2">
      <c r="D196" s="4"/>
      <c r="E196" s="4"/>
      <c r="F196" s="4"/>
      <c r="G196" s="9"/>
    </row>
    <row r="197" spans="4:7" x14ac:dyDescent="0.2">
      <c r="D197" s="4"/>
      <c r="E197" s="4"/>
      <c r="F197" s="4"/>
      <c r="G197" s="9"/>
    </row>
    <row r="198" spans="4:7" x14ac:dyDescent="0.2">
      <c r="D198" s="4"/>
      <c r="E198" s="4"/>
      <c r="F198" s="4"/>
      <c r="G198" s="9"/>
    </row>
    <row r="199" spans="4:7" x14ac:dyDescent="0.2">
      <c r="D199" s="4"/>
      <c r="E199" s="4"/>
      <c r="F199" s="4"/>
      <c r="G199" s="9"/>
    </row>
    <row r="200" spans="4:7" x14ac:dyDescent="0.2">
      <c r="D200" s="4"/>
      <c r="E200" s="4"/>
      <c r="F200" s="4"/>
      <c r="G200" s="9"/>
    </row>
    <row r="201" spans="4:7" x14ac:dyDescent="0.2">
      <c r="D201" s="4"/>
      <c r="E201" s="4"/>
      <c r="F201" s="4"/>
      <c r="G201" s="9"/>
    </row>
    <row r="202" spans="4:7" x14ac:dyDescent="0.2">
      <c r="D202" s="4"/>
      <c r="E202" s="4"/>
      <c r="F202" s="4"/>
      <c r="G202" s="9"/>
    </row>
    <row r="203" spans="4:7" x14ac:dyDescent="0.2">
      <c r="D203" s="4"/>
      <c r="E203" s="4"/>
      <c r="F203" s="4"/>
      <c r="G203" s="9"/>
    </row>
    <row r="204" spans="4:7" x14ac:dyDescent="0.2">
      <c r="D204" s="4"/>
      <c r="E204" s="4"/>
      <c r="F204" s="4"/>
      <c r="G204" s="9"/>
    </row>
    <row r="205" spans="4:7" x14ac:dyDescent="0.2">
      <c r="D205" s="4"/>
      <c r="E205" s="4"/>
      <c r="F205" s="4"/>
      <c r="G205" s="9"/>
    </row>
    <row r="206" spans="4:7" x14ac:dyDescent="0.2">
      <c r="D206" s="4"/>
      <c r="E206" s="4"/>
      <c r="F206" s="4"/>
      <c r="G206" s="9"/>
    </row>
    <row r="207" spans="4:7" x14ac:dyDescent="0.2">
      <c r="D207" s="4"/>
      <c r="E207" s="4"/>
      <c r="F207" s="4"/>
      <c r="G207" s="9"/>
    </row>
    <row r="208" spans="4:7" x14ac:dyDescent="0.2">
      <c r="D208" s="4"/>
      <c r="E208" s="4"/>
      <c r="F208" s="4"/>
      <c r="G208" s="9"/>
    </row>
    <row r="209" spans="4:7" x14ac:dyDescent="0.2">
      <c r="D209" s="4"/>
      <c r="E209" s="4"/>
      <c r="F209" s="4"/>
      <c r="G209" s="9"/>
    </row>
    <row r="210" spans="4:7" x14ac:dyDescent="0.2">
      <c r="D210" s="4"/>
      <c r="E210" s="4"/>
      <c r="F210" s="4"/>
      <c r="G210" s="9"/>
    </row>
    <row r="211" spans="4:7" x14ac:dyDescent="0.2">
      <c r="D211" s="4"/>
      <c r="E211" s="4"/>
      <c r="F211" s="4"/>
      <c r="G211" s="9"/>
    </row>
    <row r="212" spans="4:7" x14ac:dyDescent="0.2">
      <c r="D212" s="4"/>
      <c r="E212" s="4"/>
      <c r="F212" s="4"/>
      <c r="G212" s="9"/>
    </row>
    <row r="213" spans="4:7" x14ac:dyDescent="0.2">
      <c r="D213" s="4"/>
      <c r="E213" s="4"/>
      <c r="F213" s="4"/>
      <c r="G213" s="9"/>
    </row>
    <row r="214" spans="4:7" x14ac:dyDescent="0.2">
      <c r="D214" s="4"/>
      <c r="E214" s="4"/>
      <c r="F214" s="4"/>
      <c r="G214" s="9"/>
    </row>
    <row r="215" spans="4:7" x14ac:dyDescent="0.2">
      <c r="D215" s="4"/>
      <c r="E215" s="4"/>
      <c r="F215" s="4"/>
      <c r="G215" s="9"/>
    </row>
    <row r="216" spans="4:7" x14ac:dyDescent="0.2">
      <c r="D216" s="4"/>
      <c r="E216" s="4"/>
      <c r="F216" s="4"/>
      <c r="G216" s="9"/>
    </row>
    <row r="217" spans="4:7" x14ac:dyDescent="0.2">
      <c r="D217" s="4"/>
      <c r="E217" s="4"/>
      <c r="F217" s="4"/>
      <c r="G217" s="9"/>
    </row>
    <row r="218" spans="4:7" x14ac:dyDescent="0.2">
      <c r="D218" s="4"/>
      <c r="E218" s="4"/>
      <c r="F218" s="4"/>
      <c r="G218" s="9"/>
    </row>
    <row r="219" spans="4:7" x14ac:dyDescent="0.2">
      <c r="D219" s="4"/>
      <c r="E219" s="4"/>
      <c r="F219" s="4"/>
      <c r="G219" s="9"/>
    </row>
    <row r="220" spans="4:7" x14ac:dyDescent="0.2">
      <c r="D220" s="4"/>
      <c r="E220" s="4"/>
      <c r="F220" s="4"/>
      <c r="G220" s="9"/>
    </row>
    <row r="221" spans="4:7" x14ac:dyDescent="0.2">
      <c r="D221" s="4"/>
      <c r="E221" s="4"/>
      <c r="F221" s="4"/>
      <c r="G221" s="9"/>
    </row>
    <row r="222" spans="4:7" x14ac:dyDescent="0.2">
      <c r="D222" s="4"/>
      <c r="E222" s="4"/>
      <c r="F222" s="4"/>
      <c r="G222" s="9"/>
    </row>
    <row r="223" spans="4:7" x14ac:dyDescent="0.2">
      <c r="D223" s="4"/>
      <c r="E223" s="4"/>
      <c r="F223" s="4"/>
      <c r="G223" s="9"/>
    </row>
    <row r="224" spans="4:7" x14ac:dyDescent="0.2">
      <c r="D224" s="4"/>
      <c r="E224" s="4"/>
      <c r="F224" s="4"/>
      <c r="G224" s="9"/>
    </row>
    <row r="225" spans="4:7" x14ac:dyDescent="0.2">
      <c r="D225" s="4"/>
      <c r="E225" s="4"/>
      <c r="F225" s="4"/>
      <c r="G225" s="9"/>
    </row>
    <row r="226" spans="4:7" x14ac:dyDescent="0.2">
      <c r="D226" s="4"/>
      <c r="E226" s="4"/>
      <c r="F226" s="4"/>
      <c r="G226" s="9"/>
    </row>
    <row r="227" spans="4:7" x14ac:dyDescent="0.2">
      <c r="D227" s="4"/>
      <c r="E227" s="4"/>
      <c r="F227" s="4"/>
      <c r="G227" s="9"/>
    </row>
    <row r="228" spans="4:7" x14ac:dyDescent="0.2">
      <c r="D228" s="4"/>
      <c r="E228" s="4"/>
      <c r="F228" s="4"/>
      <c r="G228" s="9"/>
    </row>
    <row r="229" spans="4:7" x14ac:dyDescent="0.2">
      <c r="D229" s="4"/>
      <c r="E229" s="4"/>
      <c r="F229" s="4"/>
      <c r="G229" s="9"/>
    </row>
    <row r="230" spans="4:7" x14ac:dyDescent="0.2">
      <c r="D230" s="4"/>
      <c r="E230" s="4"/>
      <c r="F230" s="4"/>
      <c r="G230" s="9"/>
    </row>
    <row r="231" spans="4:7" x14ac:dyDescent="0.2">
      <c r="D231" s="4"/>
      <c r="E231" s="4"/>
      <c r="F231" s="4"/>
      <c r="G231" s="9"/>
    </row>
    <row r="232" spans="4:7" x14ac:dyDescent="0.2">
      <c r="D232" s="4"/>
      <c r="E232" s="4"/>
      <c r="F232" s="4"/>
      <c r="G232" s="9"/>
    </row>
    <row r="233" spans="4:7" x14ac:dyDescent="0.2">
      <c r="D233" s="4"/>
      <c r="E233" s="4"/>
      <c r="F233" s="4"/>
      <c r="G233" s="9"/>
    </row>
    <row r="234" spans="4:7" x14ac:dyDescent="0.2">
      <c r="D234" s="4"/>
      <c r="E234" s="4"/>
      <c r="F234" s="4"/>
      <c r="G234" s="9"/>
    </row>
    <row r="235" spans="4:7" x14ac:dyDescent="0.2">
      <c r="D235" s="4"/>
      <c r="E235" s="4"/>
      <c r="F235" s="4"/>
      <c r="G235" s="9"/>
    </row>
    <row r="236" spans="4:7" x14ac:dyDescent="0.2">
      <c r="D236" s="4"/>
      <c r="E236" s="4"/>
      <c r="F236" s="4"/>
      <c r="G236" s="9"/>
    </row>
    <row r="237" spans="4:7" x14ac:dyDescent="0.2">
      <c r="D237" s="4"/>
      <c r="E237" s="4"/>
      <c r="F237" s="4"/>
      <c r="G237" s="9"/>
    </row>
    <row r="238" spans="4:7" x14ac:dyDescent="0.2">
      <c r="D238" s="4"/>
      <c r="E238" s="4"/>
      <c r="F238" s="4"/>
      <c r="G238" s="9"/>
    </row>
    <row r="239" spans="4:7" x14ac:dyDescent="0.2">
      <c r="D239" s="4"/>
      <c r="E239" s="4"/>
      <c r="F239" s="4"/>
      <c r="G239" s="9"/>
    </row>
    <row r="240" spans="4:7" x14ac:dyDescent="0.2">
      <c r="D240" s="4"/>
      <c r="E240" s="4"/>
      <c r="F240" s="4"/>
      <c r="G240" s="9"/>
    </row>
    <row r="241" spans="4:7" x14ac:dyDescent="0.2">
      <c r="D241" s="4"/>
      <c r="E241" s="4"/>
      <c r="F241" s="4"/>
      <c r="G241" s="9"/>
    </row>
    <row r="242" spans="4:7" x14ac:dyDescent="0.2">
      <c r="D242" s="4"/>
      <c r="E242" s="4"/>
      <c r="F242" s="4"/>
      <c r="G242" s="9"/>
    </row>
    <row r="243" spans="4:7" x14ac:dyDescent="0.2">
      <c r="D243" s="4"/>
      <c r="E243" s="4"/>
      <c r="F243" s="4"/>
      <c r="G243" s="9"/>
    </row>
    <row r="244" spans="4:7" x14ac:dyDescent="0.2">
      <c r="D244" s="4"/>
      <c r="E244" s="4"/>
      <c r="F244" s="4"/>
      <c r="G244" s="9"/>
    </row>
    <row r="245" spans="4:7" x14ac:dyDescent="0.2">
      <c r="D245" s="4"/>
      <c r="E245" s="4"/>
      <c r="F245" s="4"/>
      <c r="G245" s="9"/>
    </row>
    <row r="246" spans="4:7" x14ac:dyDescent="0.2">
      <c r="D246" s="4"/>
      <c r="E246" s="4"/>
      <c r="F246" s="4"/>
      <c r="G246" s="9"/>
    </row>
    <row r="247" spans="4:7" x14ac:dyDescent="0.2">
      <c r="D247" s="4"/>
      <c r="E247" s="4"/>
      <c r="F247" s="4"/>
      <c r="G247" s="9"/>
    </row>
    <row r="248" spans="4:7" x14ac:dyDescent="0.2">
      <c r="D248" s="4"/>
      <c r="E248" s="4"/>
      <c r="F248" s="4"/>
      <c r="G248" s="9"/>
    </row>
    <row r="249" spans="4:7" x14ac:dyDescent="0.2">
      <c r="D249" s="4"/>
      <c r="E249" s="4"/>
      <c r="F249" s="4"/>
      <c r="G249" s="9"/>
    </row>
    <row r="250" spans="4:7" x14ac:dyDescent="0.2">
      <c r="D250" s="4"/>
      <c r="E250" s="4"/>
      <c r="F250" s="4"/>
      <c r="G250" s="9"/>
    </row>
    <row r="251" spans="4:7" x14ac:dyDescent="0.2">
      <c r="D251" s="4"/>
      <c r="E251" s="4"/>
      <c r="F251" s="4"/>
      <c r="G251" s="9"/>
    </row>
    <row r="252" spans="4:7" x14ac:dyDescent="0.2">
      <c r="D252" s="4"/>
      <c r="E252" s="4"/>
      <c r="F252" s="4"/>
      <c r="G252" s="9"/>
    </row>
    <row r="253" spans="4:7" x14ac:dyDescent="0.2">
      <c r="D253" s="4"/>
      <c r="E253" s="4"/>
      <c r="F253" s="4"/>
      <c r="G253" s="9"/>
    </row>
    <row r="254" spans="4:7" x14ac:dyDescent="0.2">
      <c r="D254" s="4"/>
      <c r="E254" s="4"/>
      <c r="F254" s="4"/>
      <c r="G254" s="9"/>
    </row>
    <row r="255" spans="4:7" x14ac:dyDescent="0.2">
      <c r="D255" s="4"/>
      <c r="E255" s="4"/>
      <c r="F255" s="4"/>
      <c r="G255" s="9"/>
    </row>
    <row r="256" spans="4:7" x14ac:dyDescent="0.2">
      <c r="D256" s="4"/>
      <c r="E256" s="4"/>
      <c r="F256" s="4"/>
      <c r="G256" s="9"/>
    </row>
    <row r="257" spans="4:7" x14ac:dyDescent="0.2">
      <c r="D257" s="4"/>
      <c r="E257" s="4"/>
      <c r="F257" s="4"/>
      <c r="G257" s="9"/>
    </row>
    <row r="258" spans="4:7" x14ac:dyDescent="0.2">
      <c r="D258" s="4"/>
      <c r="E258" s="4"/>
      <c r="F258" s="4"/>
      <c r="G258" s="9"/>
    </row>
    <row r="259" spans="4:7" x14ac:dyDescent="0.2">
      <c r="D259" s="4"/>
      <c r="E259" s="4"/>
      <c r="F259" s="4"/>
      <c r="G259" s="9"/>
    </row>
    <row r="260" spans="4:7" x14ac:dyDescent="0.2">
      <c r="D260" s="4"/>
      <c r="E260" s="4"/>
      <c r="F260" s="4"/>
      <c r="G260" s="9"/>
    </row>
    <row r="261" spans="4:7" x14ac:dyDescent="0.2">
      <c r="D261" s="4"/>
      <c r="E261" s="4"/>
      <c r="F261" s="4"/>
      <c r="G261" s="9"/>
    </row>
    <row r="262" spans="4:7" x14ac:dyDescent="0.2">
      <c r="D262" s="4"/>
      <c r="E262" s="4"/>
      <c r="F262" s="4"/>
      <c r="G262" s="9"/>
    </row>
    <row r="263" spans="4:7" x14ac:dyDescent="0.2">
      <c r="D263" s="4"/>
      <c r="E263" s="4"/>
      <c r="F263" s="4"/>
      <c r="G263" s="9"/>
    </row>
    <row r="264" spans="4:7" x14ac:dyDescent="0.2">
      <c r="D264" s="4"/>
      <c r="E264" s="4"/>
      <c r="F264" s="4"/>
      <c r="G264" s="9"/>
    </row>
    <row r="265" spans="4:7" x14ac:dyDescent="0.2">
      <c r="D265" s="4"/>
      <c r="E265" s="4"/>
      <c r="F265" s="4"/>
      <c r="G265" s="9"/>
    </row>
    <row r="266" spans="4:7" x14ac:dyDescent="0.2">
      <c r="D266" s="4"/>
      <c r="E266" s="4"/>
      <c r="F266" s="4"/>
      <c r="G266" s="9"/>
    </row>
    <row r="267" spans="4:7" x14ac:dyDescent="0.2">
      <c r="D267" s="4"/>
      <c r="E267" s="4"/>
      <c r="F267" s="4"/>
      <c r="G267" s="9"/>
    </row>
    <row r="268" spans="4:7" x14ac:dyDescent="0.2">
      <c r="D268" s="4"/>
      <c r="E268" s="4"/>
      <c r="F268" s="4"/>
      <c r="G268" s="9"/>
    </row>
    <row r="269" spans="4:7" x14ac:dyDescent="0.2">
      <c r="D269" s="4"/>
      <c r="E269" s="4"/>
      <c r="F269" s="4"/>
      <c r="G269" s="9"/>
    </row>
    <row r="270" spans="4:7" x14ac:dyDescent="0.2">
      <c r="D270" s="4"/>
      <c r="E270" s="4"/>
      <c r="F270" s="4"/>
      <c r="G270" s="9"/>
    </row>
    <row r="271" spans="4:7" x14ac:dyDescent="0.2">
      <c r="D271" s="4"/>
      <c r="E271" s="4"/>
      <c r="F271" s="4"/>
      <c r="G271" s="9"/>
    </row>
    <row r="272" spans="4:7" x14ac:dyDescent="0.2">
      <c r="D272" s="4"/>
      <c r="E272" s="4"/>
      <c r="F272" s="4"/>
      <c r="G272" s="9"/>
    </row>
    <row r="273" spans="4:7" x14ac:dyDescent="0.2">
      <c r="D273" s="4"/>
      <c r="E273" s="4"/>
      <c r="F273" s="4"/>
      <c r="G273" s="9"/>
    </row>
    <row r="274" spans="4:7" x14ac:dyDescent="0.2">
      <c r="D274" s="4"/>
      <c r="E274" s="4"/>
      <c r="F274" s="4"/>
      <c r="G274" s="9"/>
    </row>
    <row r="275" spans="4:7" x14ac:dyDescent="0.2">
      <c r="D275" s="4"/>
      <c r="E275" s="4"/>
      <c r="F275" s="4"/>
      <c r="G275" s="9"/>
    </row>
    <row r="276" spans="4:7" x14ac:dyDescent="0.2">
      <c r="D276" s="4"/>
      <c r="E276" s="4"/>
      <c r="F276" s="4"/>
      <c r="G276" s="9"/>
    </row>
    <row r="277" spans="4:7" x14ac:dyDescent="0.2">
      <c r="D277" s="4"/>
      <c r="E277" s="4"/>
      <c r="F277" s="4"/>
      <c r="G277" s="9"/>
    </row>
    <row r="278" spans="4:7" x14ac:dyDescent="0.2">
      <c r="D278" s="4"/>
      <c r="E278" s="4"/>
      <c r="F278" s="4"/>
      <c r="G278" s="9"/>
    </row>
    <row r="279" spans="4:7" x14ac:dyDescent="0.2">
      <c r="D279" s="4"/>
      <c r="E279" s="4"/>
      <c r="F279" s="4"/>
      <c r="G279" s="9"/>
    </row>
    <row r="280" spans="4:7" x14ac:dyDescent="0.2">
      <c r="D280" s="4"/>
      <c r="E280" s="4"/>
      <c r="F280" s="4"/>
      <c r="G280" s="9"/>
    </row>
    <row r="281" spans="4:7" x14ac:dyDescent="0.2">
      <c r="D281" s="4"/>
      <c r="E281" s="4"/>
      <c r="F281" s="4"/>
      <c r="G281" s="9"/>
    </row>
    <row r="282" spans="4:7" x14ac:dyDescent="0.2">
      <c r="D282" s="4"/>
      <c r="E282" s="4"/>
      <c r="F282" s="4"/>
      <c r="G282" s="9"/>
    </row>
    <row r="283" spans="4:7" x14ac:dyDescent="0.2">
      <c r="D283" s="4"/>
      <c r="E283" s="4"/>
      <c r="F283" s="4"/>
      <c r="G283" s="9"/>
    </row>
    <row r="284" spans="4:7" x14ac:dyDescent="0.2">
      <c r="D284" s="4"/>
      <c r="E284" s="4"/>
      <c r="F284" s="4"/>
      <c r="G284" s="9"/>
    </row>
    <row r="285" spans="4:7" x14ac:dyDescent="0.2">
      <c r="D285" s="4"/>
      <c r="E285" s="4"/>
      <c r="F285" s="4"/>
      <c r="G285" s="9"/>
    </row>
    <row r="286" spans="4:7" x14ac:dyDescent="0.2">
      <c r="D286" s="4"/>
      <c r="E286" s="4"/>
      <c r="F286" s="4"/>
      <c r="G286" s="9"/>
    </row>
    <row r="287" spans="4:7" x14ac:dyDescent="0.2">
      <c r="D287" s="4"/>
      <c r="E287" s="4"/>
      <c r="F287" s="4"/>
      <c r="G287" s="9"/>
    </row>
    <row r="288" spans="4:7" x14ac:dyDescent="0.2">
      <c r="D288" s="4"/>
      <c r="E288" s="4"/>
      <c r="F288" s="4"/>
      <c r="G288" s="9"/>
    </row>
    <row r="289" spans="4:7" x14ac:dyDescent="0.2">
      <c r="D289" s="4"/>
      <c r="E289" s="4"/>
      <c r="F289" s="4"/>
      <c r="G289" s="9"/>
    </row>
    <row r="290" spans="4:7" x14ac:dyDescent="0.2">
      <c r="D290" s="4"/>
      <c r="E290" s="4"/>
      <c r="F290" s="4"/>
      <c r="G290" s="9"/>
    </row>
    <row r="291" spans="4:7" x14ac:dyDescent="0.2">
      <c r="D291" s="4"/>
      <c r="E291" s="4"/>
      <c r="F291" s="4"/>
      <c r="G291" s="9"/>
    </row>
    <row r="292" spans="4:7" x14ac:dyDescent="0.2">
      <c r="D292" s="4"/>
      <c r="E292" s="4"/>
      <c r="F292" s="4"/>
      <c r="G292" s="9"/>
    </row>
    <row r="293" spans="4:7" x14ac:dyDescent="0.2">
      <c r="D293" s="4"/>
      <c r="E293" s="4"/>
      <c r="F293" s="4"/>
      <c r="G293" s="9"/>
    </row>
    <row r="294" spans="4:7" x14ac:dyDescent="0.2">
      <c r="D294" s="4"/>
      <c r="E294" s="4"/>
      <c r="F294" s="4"/>
      <c r="G294" s="9"/>
    </row>
    <row r="295" spans="4:7" x14ac:dyDescent="0.2">
      <c r="D295" s="4"/>
      <c r="E295" s="4"/>
      <c r="F295" s="4"/>
      <c r="G295" s="9"/>
    </row>
    <row r="296" spans="4:7" x14ac:dyDescent="0.2">
      <c r="D296" s="4"/>
      <c r="E296" s="4"/>
      <c r="F296" s="4"/>
      <c r="G296" s="9"/>
    </row>
    <row r="297" spans="4:7" x14ac:dyDescent="0.2">
      <c r="D297" s="4"/>
      <c r="E297" s="4"/>
      <c r="F297" s="4"/>
      <c r="G297" s="9"/>
    </row>
    <row r="298" spans="4:7" x14ac:dyDescent="0.2">
      <c r="D298" s="4"/>
      <c r="E298" s="4"/>
      <c r="F298" s="4"/>
      <c r="G298" s="9"/>
    </row>
    <row r="299" spans="4:7" x14ac:dyDescent="0.2">
      <c r="D299" s="4"/>
      <c r="E299" s="4"/>
      <c r="F299" s="4"/>
      <c r="G299" s="9"/>
    </row>
    <row r="300" spans="4:7" x14ac:dyDescent="0.2">
      <c r="D300" s="4"/>
      <c r="E300" s="4"/>
      <c r="F300" s="4"/>
      <c r="G300" s="9"/>
    </row>
    <row r="301" spans="4:7" x14ac:dyDescent="0.2">
      <c r="D301" s="4"/>
      <c r="E301" s="4"/>
      <c r="F301" s="4"/>
      <c r="G301" s="9"/>
    </row>
    <row r="302" spans="4:7" x14ac:dyDescent="0.2">
      <c r="D302" s="4"/>
      <c r="E302" s="4"/>
      <c r="F302" s="4"/>
      <c r="G302" s="9"/>
    </row>
    <row r="303" spans="4:7" x14ac:dyDescent="0.2">
      <c r="D303" s="4"/>
      <c r="E303" s="4"/>
      <c r="F303" s="4"/>
      <c r="G303" s="9"/>
    </row>
    <row r="304" spans="4:7" x14ac:dyDescent="0.2">
      <c r="D304" s="4"/>
      <c r="E304" s="4"/>
      <c r="F304" s="4"/>
      <c r="G304" s="9"/>
    </row>
    <row r="305" spans="4:7" x14ac:dyDescent="0.2">
      <c r="D305" s="4"/>
      <c r="E305" s="4"/>
      <c r="F305" s="4"/>
      <c r="G305" s="9"/>
    </row>
    <row r="306" spans="4:7" x14ac:dyDescent="0.2">
      <c r="D306" s="4"/>
      <c r="E306" s="4"/>
      <c r="F306" s="4"/>
      <c r="G306" s="9"/>
    </row>
    <row r="307" spans="4:7" x14ac:dyDescent="0.2">
      <c r="D307" s="4"/>
      <c r="E307" s="4"/>
      <c r="F307" s="4"/>
      <c r="G307" s="9"/>
    </row>
    <row r="308" spans="4:7" x14ac:dyDescent="0.2">
      <c r="D308" s="4"/>
      <c r="E308" s="4"/>
      <c r="F308" s="4"/>
      <c r="G308" s="9"/>
    </row>
    <row r="309" spans="4:7" x14ac:dyDescent="0.2">
      <c r="D309" s="4"/>
      <c r="E309" s="4"/>
      <c r="F309" s="4"/>
      <c r="G309" s="9"/>
    </row>
    <row r="310" spans="4:7" x14ac:dyDescent="0.2">
      <c r="D310" s="4"/>
      <c r="E310" s="4"/>
      <c r="F310" s="4"/>
      <c r="G310" s="9"/>
    </row>
    <row r="311" spans="4:7" x14ac:dyDescent="0.2">
      <c r="D311" s="4"/>
      <c r="E311" s="4"/>
      <c r="F311" s="4"/>
      <c r="G311" s="9"/>
    </row>
    <row r="312" spans="4:7" x14ac:dyDescent="0.2">
      <c r="D312" s="4"/>
      <c r="E312" s="4"/>
      <c r="F312" s="4"/>
      <c r="G312" s="9"/>
    </row>
    <row r="313" spans="4:7" x14ac:dyDescent="0.2">
      <c r="D313" s="4"/>
      <c r="E313" s="4"/>
      <c r="F313" s="4"/>
      <c r="G313" s="9"/>
    </row>
    <row r="314" spans="4:7" x14ac:dyDescent="0.2">
      <c r="D314" s="4"/>
      <c r="E314" s="4"/>
      <c r="F314" s="4"/>
      <c r="G314" s="9"/>
    </row>
    <row r="315" spans="4:7" x14ac:dyDescent="0.2">
      <c r="D315" s="4"/>
      <c r="E315" s="4"/>
      <c r="F315" s="4"/>
      <c r="G315" s="9"/>
    </row>
    <row r="316" spans="4:7" x14ac:dyDescent="0.2">
      <c r="D316" s="4"/>
      <c r="E316" s="4"/>
      <c r="F316" s="4"/>
      <c r="G316" s="9"/>
    </row>
    <row r="317" spans="4:7" x14ac:dyDescent="0.2">
      <c r="D317" s="4"/>
      <c r="E317" s="4"/>
      <c r="F317" s="4"/>
      <c r="G317" s="9"/>
    </row>
    <row r="318" spans="4:7" x14ac:dyDescent="0.2">
      <c r="D318" s="4"/>
      <c r="E318" s="4"/>
      <c r="F318" s="4"/>
      <c r="G318" s="9"/>
    </row>
    <row r="319" spans="4:7" x14ac:dyDescent="0.2">
      <c r="D319" s="4"/>
      <c r="E319" s="4"/>
      <c r="F319" s="4"/>
      <c r="G319" s="9"/>
    </row>
    <row r="320" spans="4:7" x14ac:dyDescent="0.2">
      <c r="D320" s="4"/>
      <c r="E320" s="4"/>
      <c r="F320" s="4"/>
      <c r="G320" s="9"/>
    </row>
    <row r="321" spans="4:7" x14ac:dyDescent="0.2">
      <c r="D321" s="4"/>
      <c r="E321" s="4"/>
      <c r="F321" s="4"/>
      <c r="G321" s="9"/>
    </row>
    <row r="322" spans="4:7" x14ac:dyDescent="0.2">
      <c r="D322" s="4"/>
      <c r="E322" s="4"/>
      <c r="F322" s="4"/>
      <c r="G322" s="9"/>
    </row>
    <row r="323" spans="4:7" x14ac:dyDescent="0.2">
      <c r="D323" s="4"/>
      <c r="E323" s="4"/>
      <c r="F323" s="4"/>
      <c r="G323" s="9"/>
    </row>
    <row r="324" spans="4:7" x14ac:dyDescent="0.2">
      <c r="D324" s="4"/>
      <c r="E324" s="4"/>
      <c r="F324" s="4"/>
      <c r="G324" s="9"/>
    </row>
    <row r="325" spans="4:7" x14ac:dyDescent="0.2">
      <c r="D325" s="4"/>
      <c r="E325" s="4"/>
      <c r="F325" s="4"/>
      <c r="G325" s="9"/>
    </row>
    <row r="326" spans="4:7" x14ac:dyDescent="0.2">
      <c r="D326" s="4"/>
      <c r="E326" s="4"/>
      <c r="F326" s="4"/>
      <c r="G326" s="9"/>
    </row>
    <row r="327" spans="4:7" x14ac:dyDescent="0.2">
      <c r="D327" s="4"/>
      <c r="E327" s="4"/>
      <c r="F327" s="4"/>
      <c r="G327" s="9"/>
    </row>
    <row r="328" spans="4:7" x14ac:dyDescent="0.2">
      <c r="D328" s="4"/>
      <c r="E328" s="4"/>
      <c r="F328" s="4"/>
      <c r="G328" s="9"/>
    </row>
    <row r="329" spans="4:7" x14ac:dyDescent="0.2">
      <c r="D329" s="4"/>
      <c r="E329" s="4"/>
      <c r="F329" s="4"/>
      <c r="G329" s="9"/>
    </row>
    <row r="330" spans="4:7" x14ac:dyDescent="0.2">
      <c r="D330" s="4"/>
      <c r="E330" s="4"/>
      <c r="F330" s="4"/>
      <c r="G330" s="9"/>
    </row>
    <row r="331" spans="4:7" x14ac:dyDescent="0.2">
      <c r="D331" s="4"/>
      <c r="E331" s="4"/>
      <c r="F331" s="4"/>
      <c r="G331" s="9"/>
    </row>
    <row r="332" spans="4:7" x14ac:dyDescent="0.2">
      <c r="D332" s="4"/>
      <c r="E332" s="4"/>
      <c r="F332" s="4"/>
      <c r="G332" s="9"/>
    </row>
    <row r="333" spans="4:7" x14ac:dyDescent="0.2">
      <c r="D333" s="4"/>
      <c r="E333" s="4"/>
      <c r="F333" s="4"/>
      <c r="G333" s="9"/>
    </row>
    <row r="334" spans="4:7" x14ac:dyDescent="0.2">
      <c r="D334" s="4"/>
      <c r="E334" s="4"/>
      <c r="F334" s="4"/>
      <c r="G334" s="9"/>
    </row>
    <row r="335" spans="4:7" x14ac:dyDescent="0.2">
      <c r="D335" s="4"/>
      <c r="E335" s="4"/>
      <c r="F335" s="4"/>
      <c r="G335" s="9"/>
    </row>
    <row r="336" spans="4:7" x14ac:dyDescent="0.2">
      <c r="D336" s="4"/>
      <c r="E336" s="4"/>
      <c r="F336" s="4"/>
      <c r="G336" s="9"/>
    </row>
    <row r="337" spans="4:7" x14ac:dyDescent="0.2">
      <c r="D337" s="4"/>
      <c r="E337" s="4"/>
      <c r="F337" s="4"/>
      <c r="G337" s="9"/>
    </row>
    <row r="338" spans="4:7" x14ac:dyDescent="0.2">
      <c r="D338" s="4"/>
      <c r="E338" s="4"/>
      <c r="F338" s="4"/>
      <c r="G338" s="9"/>
    </row>
    <row r="339" spans="4:7" x14ac:dyDescent="0.2">
      <c r="D339" s="4"/>
      <c r="E339" s="4"/>
      <c r="F339" s="4"/>
      <c r="G339" s="9"/>
    </row>
    <row r="340" spans="4:7" x14ac:dyDescent="0.2">
      <c r="D340" s="4"/>
      <c r="E340" s="4"/>
      <c r="F340" s="4"/>
      <c r="G340" s="9"/>
    </row>
    <row r="341" spans="4:7" x14ac:dyDescent="0.2">
      <c r="D341" s="4"/>
      <c r="E341" s="4"/>
      <c r="F341" s="4"/>
      <c r="G341" s="9"/>
    </row>
    <row r="342" spans="4:7" x14ac:dyDescent="0.2">
      <c r="D342" s="4"/>
      <c r="E342" s="4"/>
      <c r="F342" s="4"/>
      <c r="G342" s="9"/>
    </row>
    <row r="343" spans="4:7" x14ac:dyDescent="0.2">
      <c r="D343" s="4"/>
      <c r="E343" s="4"/>
      <c r="F343" s="4"/>
      <c r="G343" s="9"/>
    </row>
    <row r="344" spans="4:7" x14ac:dyDescent="0.2">
      <c r="D344" s="4"/>
      <c r="E344" s="4"/>
      <c r="F344" s="4"/>
      <c r="G344" s="9"/>
    </row>
    <row r="345" spans="4:7" x14ac:dyDescent="0.2">
      <c r="D345" s="4"/>
      <c r="E345" s="4"/>
      <c r="F345" s="4"/>
      <c r="G345" s="9"/>
    </row>
    <row r="346" spans="4:7" x14ac:dyDescent="0.2">
      <c r="D346" s="4"/>
      <c r="E346" s="4"/>
      <c r="F346" s="4"/>
      <c r="G346" s="9"/>
    </row>
    <row r="347" spans="4:7" x14ac:dyDescent="0.2">
      <c r="D347" s="4"/>
      <c r="E347" s="4"/>
      <c r="F347" s="4"/>
      <c r="G347" s="9"/>
    </row>
    <row r="348" spans="4:7" x14ac:dyDescent="0.2">
      <c r="D348" s="4"/>
      <c r="E348" s="4"/>
      <c r="F348" s="4"/>
      <c r="G348" s="9"/>
    </row>
    <row r="349" spans="4:7" x14ac:dyDescent="0.2">
      <c r="D349" s="4"/>
      <c r="E349" s="4"/>
      <c r="F349" s="4"/>
      <c r="G349" s="9"/>
    </row>
    <row r="350" spans="4:7" x14ac:dyDescent="0.2">
      <c r="D350" s="4"/>
      <c r="E350" s="4"/>
      <c r="F350" s="4"/>
      <c r="G350" s="9"/>
    </row>
    <row r="351" spans="4:7" x14ac:dyDescent="0.2">
      <c r="D351" s="4"/>
      <c r="E351" s="4"/>
      <c r="F351" s="4"/>
      <c r="G351" s="9"/>
    </row>
    <row r="352" spans="4:7" x14ac:dyDescent="0.2">
      <c r="D352" s="4"/>
      <c r="E352" s="4"/>
      <c r="F352" s="4"/>
      <c r="G352" s="9"/>
    </row>
    <row r="353" spans="4:7" x14ac:dyDescent="0.2">
      <c r="D353" s="4"/>
      <c r="E353" s="4"/>
      <c r="F353" s="4"/>
      <c r="G353" s="9"/>
    </row>
    <row r="354" spans="4:7" x14ac:dyDescent="0.2">
      <c r="D354" s="4"/>
      <c r="E354" s="4"/>
      <c r="F354" s="4"/>
      <c r="G354" s="9"/>
    </row>
    <row r="355" spans="4:7" x14ac:dyDescent="0.2">
      <c r="D355" s="4"/>
      <c r="E355" s="4"/>
      <c r="F355" s="4"/>
      <c r="G355" s="9"/>
    </row>
    <row r="356" spans="4:7" x14ac:dyDescent="0.2">
      <c r="D356" s="4"/>
      <c r="E356" s="4"/>
      <c r="F356" s="4"/>
      <c r="G356" s="9"/>
    </row>
  </sheetData>
  <mergeCells count="10">
    <mergeCell ref="G6:G8"/>
    <mergeCell ref="A6:A8"/>
    <mergeCell ref="B6:B8"/>
    <mergeCell ref="A1:I1"/>
    <mergeCell ref="A2:I2"/>
    <mergeCell ref="A5:J5"/>
    <mergeCell ref="C6:F7"/>
    <mergeCell ref="H6:H8"/>
    <mergeCell ref="J6:J8"/>
    <mergeCell ref="I6:I8"/>
  </mergeCells>
  <phoneticPr fontId="1" type="noConversion"/>
  <printOptions horizontalCentered="1" verticalCentered="1"/>
  <pageMargins left="0.98425196850393704" right="0.98425196850393704" top="1.1417322834645669" bottom="1.1417322834645669" header="0.31496062992125984" footer="0.31496062992125984"/>
  <pageSetup paperSize="9" scale="8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4"/>
  <sheetViews>
    <sheetView tabSelected="1" view="pageBreakPreview" zoomScale="60" zoomScaleNormal="85" workbookViewId="0">
      <pane ySplit="6" topLeftCell="A7" activePane="bottomLeft" state="frozen"/>
      <selection pane="bottomLeft" activeCell="R34" sqref="R34"/>
    </sheetView>
  </sheetViews>
  <sheetFormatPr defaultColWidth="9.140625" defaultRowHeight="12.75" outlineLevelRow="1" x14ac:dyDescent="0.2"/>
  <cols>
    <col min="1" max="1" width="18.5703125" style="4" customWidth="1"/>
    <col min="2" max="2" width="19.140625" style="4" hidden="1" customWidth="1"/>
    <col min="3" max="3" width="34" style="9" customWidth="1"/>
    <col min="4" max="4" width="9.7109375" style="4" customWidth="1"/>
    <col min="5" max="5" width="10.7109375" style="39" customWidth="1"/>
    <col min="6" max="6" width="12.140625" style="4" customWidth="1"/>
    <col min="7" max="8" width="9.7109375" style="4" customWidth="1"/>
    <col min="9" max="9" width="10.42578125" style="4" customWidth="1"/>
    <col min="10" max="10" width="9.7109375" style="4" customWidth="1"/>
    <col min="11" max="16384" width="9.140625" style="4"/>
  </cols>
  <sheetData>
    <row r="2" spans="1:12" x14ac:dyDescent="0.2">
      <c r="G2" s="5"/>
      <c r="H2" s="5"/>
      <c r="I2" s="5"/>
      <c r="J2" s="5" t="s">
        <v>2</v>
      </c>
    </row>
    <row r="3" spans="1:12" x14ac:dyDescent="0.2">
      <c r="A3" s="88" t="s">
        <v>3</v>
      </c>
      <c r="B3" s="89"/>
      <c r="C3" s="89"/>
      <c r="D3" s="89"/>
      <c r="E3" s="89"/>
      <c r="F3" s="89"/>
      <c r="G3" s="90"/>
      <c r="H3" s="90"/>
      <c r="I3" s="91"/>
      <c r="J3" s="92"/>
    </row>
    <row r="4" spans="1:12" s="1" customFormat="1" ht="27.75" customHeight="1" x14ac:dyDescent="0.2">
      <c r="A4" s="66" t="s">
        <v>99</v>
      </c>
      <c r="B4" s="66" t="s">
        <v>100</v>
      </c>
      <c r="C4" s="83" t="s">
        <v>0</v>
      </c>
      <c r="D4" s="95" t="s">
        <v>78</v>
      </c>
      <c r="E4" s="96"/>
      <c r="F4" s="97" t="s">
        <v>80</v>
      </c>
      <c r="G4" s="88" t="s">
        <v>81</v>
      </c>
      <c r="H4" s="102"/>
      <c r="I4" s="88" t="s">
        <v>101</v>
      </c>
      <c r="J4" s="102"/>
    </row>
    <row r="5" spans="1:12" x14ac:dyDescent="0.2">
      <c r="A5" s="103"/>
      <c r="B5" s="103"/>
      <c r="C5" s="93"/>
      <c r="D5" s="105" t="s">
        <v>4</v>
      </c>
      <c r="E5" s="105" t="s">
        <v>5</v>
      </c>
      <c r="F5" s="98"/>
      <c r="G5" s="100" t="s">
        <v>57</v>
      </c>
      <c r="H5" s="100" t="s">
        <v>58</v>
      </c>
      <c r="I5" s="100" t="s">
        <v>57</v>
      </c>
      <c r="J5" s="100" t="s">
        <v>58</v>
      </c>
    </row>
    <row r="6" spans="1:12" ht="3.75" customHeight="1" x14ac:dyDescent="0.2">
      <c r="A6" s="104"/>
      <c r="B6" s="104"/>
      <c r="C6" s="94"/>
      <c r="D6" s="99"/>
      <c r="E6" s="99"/>
      <c r="F6" s="99"/>
      <c r="G6" s="101"/>
      <c r="H6" s="101"/>
      <c r="I6" s="101"/>
      <c r="J6" s="101"/>
    </row>
    <row r="7" spans="1:12" s="33" customFormat="1" ht="30" customHeight="1" outlineLevel="1" x14ac:dyDescent="0.2">
      <c r="A7" s="36"/>
      <c r="B7" s="17"/>
      <c r="C7" s="49" t="s">
        <v>7</v>
      </c>
      <c r="D7" s="48"/>
      <c r="E7" s="48"/>
      <c r="F7" s="48"/>
      <c r="G7" s="48"/>
      <c r="H7" s="48"/>
      <c r="I7" s="48"/>
      <c r="J7" s="48"/>
      <c r="K7" s="42"/>
      <c r="L7" s="42"/>
    </row>
    <row r="8" spans="1:12" s="33" customFormat="1" ht="40.9" customHeight="1" outlineLevel="1" x14ac:dyDescent="0.2">
      <c r="A8" s="52" t="s">
        <v>120</v>
      </c>
      <c r="B8" s="14"/>
      <c r="C8" s="14" t="s">
        <v>82</v>
      </c>
      <c r="D8" s="10">
        <v>14315</v>
      </c>
      <c r="E8" s="10">
        <v>16916</v>
      </c>
      <c r="F8" s="10">
        <v>40657</v>
      </c>
      <c r="G8" s="10">
        <v>16283</v>
      </c>
      <c r="H8" s="10">
        <v>18875</v>
      </c>
      <c r="I8" s="10">
        <v>16283</v>
      </c>
      <c r="J8" s="10">
        <v>18875</v>
      </c>
      <c r="K8" s="42"/>
      <c r="L8" s="42"/>
    </row>
    <row r="9" spans="1:12" s="33" customFormat="1" ht="40.15" customHeight="1" outlineLevel="1" x14ac:dyDescent="0.2">
      <c r="A9" s="34" t="s">
        <v>64</v>
      </c>
      <c r="B9" s="14"/>
      <c r="C9" s="14" t="s">
        <v>83</v>
      </c>
      <c r="D9" s="10">
        <v>523</v>
      </c>
      <c r="E9" s="10">
        <v>523</v>
      </c>
      <c r="F9" s="10">
        <v>0</v>
      </c>
      <c r="G9" s="10">
        <v>803</v>
      </c>
      <c r="H9" s="10">
        <v>803</v>
      </c>
      <c r="I9" s="10">
        <v>803</v>
      </c>
      <c r="J9" s="10">
        <v>803</v>
      </c>
      <c r="K9" s="42"/>
      <c r="L9" s="42"/>
    </row>
    <row r="10" spans="1:12" s="42" customFormat="1" outlineLevel="1" x14ac:dyDescent="0.2">
      <c r="A10" s="34" t="s">
        <v>121</v>
      </c>
      <c r="B10" s="14"/>
      <c r="C10" s="14" t="s">
        <v>122</v>
      </c>
      <c r="D10" s="10">
        <v>32945</v>
      </c>
      <c r="E10" s="10">
        <v>33281</v>
      </c>
      <c r="F10" s="10">
        <v>76638</v>
      </c>
      <c r="G10" s="10">
        <v>33671</v>
      </c>
      <c r="H10" s="10">
        <v>37844</v>
      </c>
      <c r="I10" s="10">
        <v>36671</v>
      </c>
      <c r="J10" s="10">
        <v>36000</v>
      </c>
    </row>
    <row r="11" spans="1:12" s="33" customFormat="1" outlineLevel="1" x14ac:dyDescent="0.2">
      <c r="A11" s="34"/>
      <c r="B11" s="18"/>
      <c r="C11" s="20" t="s">
        <v>8</v>
      </c>
      <c r="D11" s="10"/>
      <c r="E11" s="10"/>
      <c r="F11" s="10"/>
      <c r="G11" s="10"/>
      <c r="H11" s="10"/>
      <c r="I11" s="10"/>
      <c r="J11" s="10"/>
      <c r="K11" s="42"/>
      <c r="L11" s="42"/>
    </row>
    <row r="12" spans="1:12" s="33" customFormat="1" ht="25.5" outlineLevel="1" x14ac:dyDescent="0.2">
      <c r="A12" s="34" t="s">
        <v>63</v>
      </c>
      <c r="B12" s="14"/>
      <c r="C12" s="14" t="s">
        <v>85</v>
      </c>
      <c r="D12" s="10">
        <v>111232</v>
      </c>
      <c r="E12" s="10">
        <v>94111</v>
      </c>
      <c r="F12" s="10">
        <v>546036</v>
      </c>
      <c r="G12" s="10">
        <v>109662</v>
      </c>
      <c r="H12" s="10">
        <v>79205</v>
      </c>
      <c r="I12" s="10">
        <v>109662</v>
      </c>
      <c r="J12" s="10">
        <v>80859</v>
      </c>
      <c r="K12" s="42"/>
      <c r="L12" s="42"/>
    </row>
    <row r="13" spans="1:12" s="33" customFormat="1" outlineLevel="1" x14ac:dyDescent="0.2">
      <c r="A13" s="34" t="s">
        <v>72</v>
      </c>
      <c r="B13" s="14"/>
      <c r="C13" s="14" t="s">
        <v>84</v>
      </c>
      <c r="D13" s="10">
        <v>0</v>
      </c>
      <c r="E13" s="10">
        <v>0</v>
      </c>
      <c r="F13" s="10">
        <v>754</v>
      </c>
      <c r="G13" s="10">
        <v>0</v>
      </c>
      <c r="H13" s="10">
        <v>0</v>
      </c>
      <c r="I13" s="10">
        <v>0</v>
      </c>
      <c r="J13" s="10">
        <v>0</v>
      </c>
      <c r="K13" s="42"/>
      <c r="L13" s="42"/>
    </row>
    <row r="14" spans="1:12" s="33" customFormat="1" outlineLevel="1" x14ac:dyDescent="0.2">
      <c r="A14" s="34" t="s">
        <v>126</v>
      </c>
      <c r="B14" s="14"/>
      <c r="C14" s="14" t="s">
        <v>124</v>
      </c>
      <c r="D14" s="10">
        <v>464</v>
      </c>
      <c r="E14" s="10">
        <v>308</v>
      </c>
      <c r="F14" s="10">
        <v>3114</v>
      </c>
      <c r="G14" s="10">
        <v>458</v>
      </c>
      <c r="H14" s="10">
        <v>1344</v>
      </c>
      <c r="I14" s="10">
        <v>411</v>
      </c>
      <c r="J14" s="10">
        <v>411</v>
      </c>
      <c r="K14" s="42"/>
      <c r="L14" s="42"/>
    </row>
    <row r="15" spans="1:12" s="33" customFormat="1" outlineLevel="1" x14ac:dyDescent="0.2">
      <c r="A15" s="34"/>
      <c r="B15" s="18"/>
      <c r="C15" s="20" t="s">
        <v>9</v>
      </c>
      <c r="D15" s="10"/>
      <c r="E15" s="10"/>
      <c r="F15" s="10"/>
      <c r="G15" s="10"/>
      <c r="H15" s="10"/>
      <c r="I15" s="10"/>
      <c r="J15" s="10"/>
      <c r="K15" s="42"/>
      <c r="L15" s="42"/>
    </row>
    <row r="16" spans="1:12" s="33" customFormat="1" ht="29.45" customHeight="1" outlineLevel="1" x14ac:dyDescent="0.2">
      <c r="A16" s="34" t="s">
        <v>67</v>
      </c>
      <c r="B16" s="14"/>
      <c r="C16" s="14" t="s">
        <v>86</v>
      </c>
      <c r="D16" s="10">
        <v>858</v>
      </c>
      <c r="E16" s="10">
        <v>341</v>
      </c>
      <c r="F16" s="10">
        <v>11412</v>
      </c>
      <c r="G16" s="10">
        <v>2500</v>
      </c>
      <c r="H16" s="10">
        <v>2000</v>
      </c>
      <c r="I16" s="10">
        <v>2500</v>
      </c>
      <c r="J16" s="10">
        <v>2869</v>
      </c>
      <c r="K16" s="42"/>
      <c r="L16" s="42"/>
    </row>
    <row r="17" spans="1:12" s="33" customFormat="1" ht="27" customHeight="1" outlineLevel="1" x14ac:dyDescent="0.2">
      <c r="A17" s="34" t="s">
        <v>68</v>
      </c>
      <c r="B17" s="14"/>
      <c r="C17" s="14" t="s">
        <v>87</v>
      </c>
      <c r="D17" s="10">
        <v>3772</v>
      </c>
      <c r="E17" s="10">
        <v>4086</v>
      </c>
      <c r="F17" s="10">
        <v>236</v>
      </c>
      <c r="G17" s="10">
        <v>3875</v>
      </c>
      <c r="H17" s="10">
        <v>4075</v>
      </c>
      <c r="I17" s="10">
        <v>3775</v>
      </c>
      <c r="J17" s="10">
        <v>3775</v>
      </c>
      <c r="K17" s="42"/>
      <c r="L17" s="42"/>
    </row>
    <row r="18" spans="1:12" s="33" customFormat="1" ht="40.15" customHeight="1" outlineLevel="1" x14ac:dyDescent="0.2">
      <c r="A18" s="34" t="s">
        <v>69</v>
      </c>
      <c r="B18" s="14"/>
      <c r="C18" s="14" t="s">
        <v>88</v>
      </c>
      <c r="D18" s="10">
        <v>38569</v>
      </c>
      <c r="E18" s="10">
        <v>9809</v>
      </c>
      <c r="F18" s="10">
        <v>68784</v>
      </c>
      <c r="G18" s="10">
        <v>6705</v>
      </c>
      <c r="H18" s="10">
        <v>9400</v>
      </c>
      <c r="I18" s="10">
        <v>6859</v>
      </c>
      <c r="J18" s="10">
        <v>9400</v>
      </c>
      <c r="K18" s="42"/>
      <c r="L18" s="42"/>
    </row>
    <row r="19" spans="1:12" s="33" customFormat="1" outlineLevel="1" x14ac:dyDescent="0.2">
      <c r="A19" s="34" t="s">
        <v>125</v>
      </c>
      <c r="B19" s="14"/>
      <c r="C19" s="14" t="s">
        <v>123</v>
      </c>
      <c r="D19" s="10">
        <v>4862</v>
      </c>
      <c r="E19" s="10">
        <v>4088</v>
      </c>
      <c r="F19" s="10">
        <v>6792</v>
      </c>
      <c r="G19" s="10">
        <v>6642</v>
      </c>
      <c r="H19" s="10">
        <v>5398</v>
      </c>
      <c r="I19" s="10">
        <v>9232</v>
      </c>
      <c r="J19" s="10">
        <v>8561</v>
      </c>
      <c r="K19" s="42"/>
      <c r="L19" s="42"/>
    </row>
    <row r="20" spans="1:12" s="33" customFormat="1" outlineLevel="1" x14ac:dyDescent="0.2">
      <c r="A20" s="21"/>
      <c r="B20" s="20"/>
      <c r="C20" s="50" t="s">
        <v>15</v>
      </c>
      <c r="D20" s="10"/>
      <c r="E20" s="10"/>
      <c r="F20" s="10"/>
      <c r="G20" s="10"/>
      <c r="H20" s="10"/>
      <c r="I20" s="10"/>
      <c r="J20" s="10"/>
      <c r="K20" s="42"/>
      <c r="L20" s="42"/>
    </row>
    <row r="21" spans="1:12" s="33" customFormat="1" ht="25.5" outlineLevel="1" x14ac:dyDescent="0.2">
      <c r="A21" s="34" t="s">
        <v>137</v>
      </c>
      <c r="B21" s="14"/>
      <c r="C21" s="14" t="s">
        <v>138</v>
      </c>
      <c r="D21" s="10">
        <v>0</v>
      </c>
      <c r="E21" s="10">
        <v>0</v>
      </c>
      <c r="F21" s="10">
        <v>0</v>
      </c>
      <c r="G21" s="10">
        <v>0</v>
      </c>
      <c r="H21" s="10">
        <v>0</v>
      </c>
      <c r="I21" s="10">
        <v>4000</v>
      </c>
      <c r="J21" s="10">
        <v>4000</v>
      </c>
      <c r="K21" s="42"/>
      <c r="L21" s="42"/>
    </row>
    <row r="22" spans="1:12" s="33" customFormat="1" ht="25.5" outlineLevel="1" x14ac:dyDescent="0.2">
      <c r="A22" s="34"/>
      <c r="B22" s="18"/>
      <c r="C22" s="20" t="s">
        <v>12</v>
      </c>
      <c r="D22" s="10"/>
      <c r="E22" s="10"/>
      <c r="F22" s="10"/>
      <c r="G22" s="10"/>
      <c r="H22" s="10"/>
      <c r="I22" s="10"/>
      <c r="J22" s="10"/>
      <c r="K22" s="42"/>
      <c r="L22" s="42"/>
    </row>
    <row r="23" spans="1:12" s="33" customFormat="1" ht="102" outlineLevel="1" x14ac:dyDescent="0.2">
      <c r="A23" s="34" t="s">
        <v>60</v>
      </c>
      <c r="B23" s="14"/>
      <c r="C23" s="14" t="s">
        <v>89</v>
      </c>
      <c r="D23" s="10">
        <v>3241</v>
      </c>
      <c r="E23" s="10">
        <v>3806</v>
      </c>
      <c r="F23" s="10">
        <v>9130</v>
      </c>
      <c r="G23" s="10">
        <v>3572</v>
      </c>
      <c r="H23" s="10">
        <v>3474</v>
      </c>
      <c r="I23" s="10">
        <f>4022-30</f>
        <v>3992</v>
      </c>
      <c r="J23" s="10">
        <f>3790-30</f>
        <v>3760</v>
      </c>
      <c r="K23" s="42"/>
      <c r="L23" s="42"/>
    </row>
    <row r="24" spans="1:12" s="33" customFormat="1" ht="51" outlineLevel="1" x14ac:dyDescent="0.2">
      <c r="A24" s="34" t="s">
        <v>61</v>
      </c>
      <c r="B24" s="14"/>
      <c r="C24" s="14" t="s">
        <v>90</v>
      </c>
      <c r="D24" s="10">
        <v>1122</v>
      </c>
      <c r="E24" s="10">
        <v>902</v>
      </c>
      <c r="F24" s="10">
        <v>1544</v>
      </c>
      <c r="G24" s="10">
        <v>1855</v>
      </c>
      <c r="H24" s="10">
        <v>1976</v>
      </c>
      <c r="I24" s="10">
        <f>1098-30</f>
        <v>1068</v>
      </c>
      <c r="J24" s="10">
        <f>1540-30</f>
        <v>1510</v>
      </c>
      <c r="K24" s="42"/>
      <c r="L24" s="42"/>
    </row>
    <row r="25" spans="1:12" s="33" customFormat="1" ht="51" outlineLevel="1" x14ac:dyDescent="0.2">
      <c r="A25" s="34" t="s">
        <v>62</v>
      </c>
      <c r="B25" s="14"/>
      <c r="C25" s="14" t="s">
        <v>91</v>
      </c>
      <c r="D25" s="10">
        <v>32382</v>
      </c>
      <c r="E25" s="10">
        <v>37891</v>
      </c>
      <c r="F25" s="10">
        <v>59545</v>
      </c>
      <c r="G25" s="10">
        <v>31791</v>
      </c>
      <c r="H25" s="10">
        <v>35883</v>
      </c>
      <c r="I25" s="10">
        <v>32350</v>
      </c>
      <c r="J25" s="10">
        <v>35883</v>
      </c>
      <c r="K25" s="42"/>
      <c r="L25" s="42"/>
    </row>
    <row r="26" spans="1:12" s="33" customFormat="1" ht="25.5" outlineLevel="1" x14ac:dyDescent="0.2">
      <c r="A26" s="34" t="s">
        <v>65</v>
      </c>
      <c r="B26" s="14"/>
      <c r="C26" s="14" t="s">
        <v>92</v>
      </c>
      <c r="D26" s="10">
        <v>735</v>
      </c>
      <c r="E26" s="10">
        <v>1271</v>
      </c>
      <c r="F26" s="10">
        <v>1629</v>
      </c>
      <c r="G26" s="10">
        <v>735</v>
      </c>
      <c r="H26" s="10">
        <v>1044</v>
      </c>
      <c r="I26" s="10">
        <v>735</v>
      </c>
      <c r="J26" s="10">
        <v>1259</v>
      </c>
      <c r="K26" s="42"/>
      <c r="L26" s="42"/>
    </row>
    <row r="27" spans="1:12" s="33" customFormat="1" ht="25.5" outlineLevel="1" x14ac:dyDescent="0.2">
      <c r="A27" s="34" t="s">
        <v>66</v>
      </c>
      <c r="B27" s="14"/>
      <c r="C27" s="14" t="s">
        <v>93</v>
      </c>
      <c r="D27" s="10">
        <v>796</v>
      </c>
      <c r="E27" s="10">
        <v>443</v>
      </c>
      <c r="F27" s="10">
        <v>2640</v>
      </c>
      <c r="G27" s="10">
        <v>1672</v>
      </c>
      <c r="H27" s="10">
        <v>1406</v>
      </c>
      <c r="I27" s="10">
        <v>1422</v>
      </c>
      <c r="J27" s="10">
        <v>1326</v>
      </c>
      <c r="K27" s="42"/>
      <c r="L27" s="42"/>
    </row>
    <row r="28" spans="1:12" s="33" customFormat="1" ht="25.5" outlineLevel="1" x14ac:dyDescent="0.2">
      <c r="A28" s="34" t="s">
        <v>70</v>
      </c>
      <c r="B28" s="14"/>
      <c r="C28" s="14" t="s">
        <v>94</v>
      </c>
      <c r="D28" s="10">
        <v>0</v>
      </c>
      <c r="E28" s="10">
        <v>42</v>
      </c>
      <c r="F28" s="10">
        <v>3960</v>
      </c>
      <c r="G28" s="10">
        <v>0</v>
      </c>
      <c r="H28" s="10">
        <v>60</v>
      </c>
      <c r="I28" s="10">
        <v>0</v>
      </c>
      <c r="J28" s="10">
        <v>60</v>
      </c>
      <c r="K28" s="42"/>
      <c r="L28" s="42"/>
    </row>
    <row r="29" spans="1:12" s="33" customFormat="1" ht="51" outlineLevel="1" x14ac:dyDescent="0.2">
      <c r="A29" s="34" t="s">
        <v>71</v>
      </c>
      <c r="B29" s="14"/>
      <c r="C29" s="14" t="s">
        <v>95</v>
      </c>
      <c r="D29" s="10">
        <v>151482</v>
      </c>
      <c r="E29" s="10">
        <v>151483</v>
      </c>
      <c r="F29" s="10">
        <v>0</v>
      </c>
      <c r="G29" s="10">
        <v>180778</v>
      </c>
      <c r="H29" s="10">
        <v>180778</v>
      </c>
      <c r="I29" s="10">
        <v>84343</v>
      </c>
      <c r="J29" s="10">
        <v>84343</v>
      </c>
      <c r="K29" s="42"/>
      <c r="L29" s="42"/>
    </row>
    <row r="30" spans="1:12" s="33" customFormat="1" outlineLevel="1" x14ac:dyDescent="0.2">
      <c r="A30" s="34" t="s">
        <v>73</v>
      </c>
      <c r="B30" s="14"/>
      <c r="C30" s="14" t="s">
        <v>74</v>
      </c>
      <c r="D30" s="10">
        <v>5426</v>
      </c>
      <c r="E30" s="10">
        <v>4802</v>
      </c>
      <c r="F30" s="10">
        <v>12482</v>
      </c>
      <c r="G30" s="10">
        <v>4576</v>
      </c>
      <c r="H30" s="10">
        <v>4378</v>
      </c>
      <c r="I30" s="10">
        <v>0</v>
      </c>
      <c r="J30" s="10">
        <v>0</v>
      </c>
      <c r="K30" s="42"/>
      <c r="L30" s="42"/>
    </row>
    <row r="31" spans="1:12" s="33" customFormat="1" outlineLevel="1" x14ac:dyDescent="0.2">
      <c r="A31" s="34" t="s">
        <v>129</v>
      </c>
      <c r="B31" s="14"/>
      <c r="C31" s="14" t="s">
        <v>127</v>
      </c>
      <c r="D31" s="10">
        <v>0</v>
      </c>
      <c r="E31" s="10">
        <v>0</v>
      </c>
      <c r="F31" s="10">
        <v>0</v>
      </c>
      <c r="G31" s="10">
        <v>0</v>
      </c>
      <c r="H31" s="10">
        <v>0</v>
      </c>
      <c r="I31" s="10">
        <v>253</v>
      </c>
      <c r="J31" s="10">
        <v>253</v>
      </c>
      <c r="K31" s="42"/>
      <c r="L31" s="42"/>
    </row>
    <row r="32" spans="1:12" s="33" customFormat="1" outlineLevel="1" x14ac:dyDescent="0.2">
      <c r="A32" s="34" t="s">
        <v>130</v>
      </c>
      <c r="B32" s="14"/>
      <c r="C32" s="14" t="s">
        <v>136</v>
      </c>
      <c r="D32" s="10">
        <v>0</v>
      </c>
      <c r="E32" s="10">
        <v>0</v>
      </c>
      <c r="F32" s="10">
        <v>0</v>
      </c>
      <c r="G32" s="10">
        <v>0</v>
      </c>
      <c r="H32" s="10">
        <v>0</v>
      </c>
      <c r="I32" s="10">
        <v>61</v>
      </c>
      <c r="J32" s="10">
        <v>61</v>
      </c>
      <c r="K32" s="42"/>
      <c r="L32" s="42"/>
    </row>
    <row r="33" spans="1:12" s="33" customFormat="1" outlineLevel="1" x14ac:dyDescent="0.2">
      <c r="A33" s="21"/>
      <c r="B33" s="14"/>
      <c r="C33" s="50" t="s">
        <v>13</v>
      </c>
      <c r="D33" s="10"/>
      <c r="E33" s="10"/>
      <c r="F33" s="10"/>
      <c r="G33" s="10"/>
      <c r="H33" s="10"/>
      <c r="I33" s="10"/>
      <c r="J33" s="10"/>
      <c r="K33" s="42"/>
      <c r="L33" s="42"/>
    </row>
    <row r="34" spans="1:12" s="33" customFormat="1" outlineLevel="1" x14ac:dyDescent="0.2">
      <c r="A34" s="34" t="s">
        <v>59</v>
      </c>
      <c r="B34" s="14"/>
      <c r="C34" s="14" t="s">
        <v>75</v>
      </c>
      <c r="D34" s="10">
        <v>0</v>
      </c>
      <c r="E34" s="10">
        <v>214225</v>
      </c>
      <c r="F34" s="10">
        <v>0</v>
      </c>
      <c r="G34" s="10">
        <v>0</v>
      </c>
      <c r="H34" s="10">
        <v>0</v>
      </c>
      <c r="I34" s="10">
        <v>0</v>
      </c>
      <c r="J34" s="10">
        <v>0</v>
      </c>
      <c r="K34" s="42"/>
      <c r="L34" s="42"/>
    </row>
    <row r="35" spans="1:12" s="42" customFormat="1" outlineLevel="1" x14ac:dyDescent="0.2">
      <c r="A35" s="34" t="s">
        <v>128</v>
      </c>
      <c r="B35" s="18"/>
      <c r="C35" s="14" t="s">
        <v>75</v>
      </c>
      <c r="D35" s="10">
        <v>0</v>
      </c>
      <c r="E35" s="10">
        <v>0</v>
      </c>
      <c r="F35" s="10">
        <v>0</v>
      </c>
      <c r="G35" s="10">
        <v>0</v>
      </c>
      <c r="H35" s="10">
        <v>215524</v>
      </c>
      <c r="I35" s="10">
        <v>0</v>
      </c>
      <c r="J35" s="10">
        <v>215524</v>
      </c>
    </row>
    <row r="36" spans="1:12" s="33" customFormat="1" outlineLevel="1" x14ac:dyDescent="0.2">
      <c r="A36" s="34"/>
      <c r="B36" s="18"/>
      <c r="C36" s="20" t="s">
        <v>16</v>
      </c>
      <c r="D36" s="10"/>
      <c r="E36" s="10"/>
      <c r="F36" s="10"/>
      <c r="G36" s="10"/>
      <c r="H36" s="10"/>
      <c r="I36" s="10"/>
      <c r="J36" s="10"/>
      <c r="K36" s="42"/>
      <c r="L36" s="42"/>
    </row>
    <row r="37" spans="1:12" s="42" customFormat="1" ht="25.5" outlineLevel="1" x14ac:dyDescent="0.2">
      <c r="A37" s="34" t="s">
        <v>131</v>
      </c>
      <c r="B37" s="14"/>
      <c r="C37" s="14" t="s">
        <v>96</v>
      </c>
      <c r="D37" s="10">
        <v>52935</v>
      </c>
      <c r="E37" s="10">
        <v>58230</v>
      </c>
      <c r="F37" s="10">
        <v>154673</v>
      </c>
      <c r="G37" s="10">
        <v>55420</v>
      </c>
      <c r="H37" s="10">
        <v>59912</v>
      </c>
      <c r="I37" s="10">
        <v>55773</v>
      </c>
      <c r="J37" s="10">
        <v>59912</v>
      </c>
    </row>
    <row r="38" spans="1:12" s="42" customFormat="1" outlineLevel="1" x14ac:dyDescent="0.2">
      <c r="A38" s="34" t="s">
        <v>132</v>
      </c>
      <c r="B38" s="14"/>
      <c r="C38" s="14" t="s">
        <v>74</v>
      </c>
      <c r="D38" s="10">
        <v>2000</v>
      </c>
      <c r="E38" s="10">
        <v>1974</v>
      </c>
      <c r="F38" s="10">
        <v>2026</v>
      </c>
      <c r="G38" s="10">
        <v>2000</v>
      </c>
      <c r="H38" s="10">
        <v>2000</v>
      </c>
      <c r="I38" s="10">
        <v>2000</v>
      </c>
      <c r="J38" s="10">
        <v>2000</v>
      </c>
    </row>
    <row r="39" spans="1:12" s="42" customFormat="1" ht="25.5" outlineLevel="1" x14ac:dyDescent="0.2">
      <c r="A39" s="34" t="s">
        <v>133</v>
      </c>
      <c r="B39" s="14"/>
      <c r="C39" s="14" t="s">
        <v>96</v>
      </c>
      <c r="D39" s="10">
        <v>4017</v>
      </c>
      <c r="E39" s="10">
        <v>3539</v>
      </c>
      <c r="F39" s="10">
        <v>1295</v>
      </c>
      <c r="G39" s="10">
        <v>3882</v>
      </c>
      <c r="H39" s="10">
        <v>3882</v>
      </c>
      <c r="I39" s="10">
        <v>3882</v>
      </c>
      <c r="J39" s="10">
        <v>3882</v>
      </c>
    </row>
    <row r="40" spans="1:12" s="42" customFormat="1" outlineLevel="1" x14ac:dyDescent="0.2">
      <c r="A40" s="19"/>
      <c r="B40" s="19"/>
      <c r="C40" s="19" t="s">
        <v>17</v>
      </c>
      <c r="D40" s="47">
        <f t="shared" ref="D40:J40" si="0">SUBTOTAL(9,D7:D39)</f>
        <v>461676</v>
      </c>
      <c r="E40" s="47">
        <f t="shared" si="0"/>
        <v>642071</v>
      </c>
      <c r="F40" s="47">
        <f t="shared" si="0"/>
        <v>1003347</v>
      </c>
      <c r="G40" s="47">
        <f t="shared" si="0"/>
        <v>466880</v>
      </c>
      <c r="H40" s="47">
        <f t="shared" si="0"/>
        <v>669261</v>
      </c>
      <c r="I40" s="47">
        <f t="shared" si="0"/>
        <v>376075</v>
      </c>
      <c r="J40" s="47">
        <f t="shared" si="0"/>
        <v>575326</v>
      </c>
    </row>
    <row r="41" spans="1:12" s="39" customFormat="1" x14ac:dyDescent="0.2">
      <c r="C41" s="40"/>
    </row>
    <row r="42" spans="1:12" s="39" customFormat="1" x14ac:dyDescent="0.2">
      <c r="C42" s="40"/>
    </row>
    <row r="43" spans="1:12" s="39" customFormat="1" x14ac:dyDescent="0.2">
      <c r="C43" s="40"/>
      <c r="E43" s="51"/>
    </row>
    <row r="44" spans="1:12" s="39" customFormat="1" x14ac:dyDescent="0.2">
      <c r="C44" s="40"/>
    </row>
    <row r="45" spans="1:12" s="39" customFormat="1" x14ac:dyDescent="0.2">
      <c r="C45" s="40"/>
    </row>
    <row r="46" spans="1:12" s="39" customFormat="1" x14ac:dyDescent="0.2">
      <c r="C46" s="40"/>
    </row>
    <row r="47" spans="1:12" s="39" customFormat="1" x14ac:dyDescent="0.2">
      <c r="C47" s="40"/>
    </row>
    <row r="48" spans="1:12" s="39" customFormat="1" x14ac:dyDescent="0.2">
      <c r="C48" s="40"/>
    </row>
    <row r="49" spans="3:3" s="39" customFormat="1" x14ac:dyDescent="0.2">
      <c r="C49" s="40"/>
    </row>
    <row r="50" spans="3:3" s="39" customFormat="1" x14ac:dyDescent="0.2">
      <c r="C50" s="40"/>
    </row>
    <row r="51" spans="3:3" s="39" customFormat="1" x14ac:dyDescent="0.2">
      <c r="C51" s="40"/>
    </row>
    <row r="52" spans="3:3" s="39" customFormat="1" x14ac:dyDescent="0.2">
      <c r="C52" s="40"/>
    </row>
    <row r="53" spans="3:3" s="39" customFormat="1" x14ac:dyDescent="0.2">
      <c r="C53" s="40"/>
    </row>
    <row r="54" spans="3:3" s="39" customFormat="1" x14ac:dyDescent="0.2">
      <c r="C54" s="40"/>
    </row>
    <row r="55" spans="3:3" s="39" customFormat="1" x14ac:dyDescent="0.2">
      <c r="C55" s="40"/>
    </row>
    <row r="56" spans="3:3" s="39" customFormat="1" x14ac:dyDescent="0.2">
      <c r="C56" s="40"/>
    </row>
    <row r="57" spans="3:3" s="39" customFormat="1" x14ac:dyDescent="0.2">
      <c r="C57" s="40"/>
    </row>
    <row r="58" spans="3:3" s="39" customFormat="1" x14ac:dyDescent="0.2">
      <c r="C58" s="40"/>
    </row>
    <row r="59" spans="3:3" s="39" customFormat="1" x14ac:dyDescent="0.2">
      <c r="C59" s="40"/>
    </row>
    <row r="60" spans="3:3" s="39" customFormat="1" x14ac:dyDescent="0.2">
      <c r="C60" s="40"/>
    </row>
    <row r="61" spans="3:3" s="39" customFormat="1" x14ac:dyDescent="0.2">
      <c r="C61" s="40"/>
    </row>
    <row r="62" spans="3:3" s="39" customFormat="1" x14ac:dyDescent="0.2">
      <c r="C62" s="40"/>
    </row>
    <row r="63" spans="3:3" s="39" customFormat="1" x14ac:dyDescent="0.2">
      <c r="C63" s="40"/>
    </row>
    <row r="64" spans="3:3" s="39" customFormat="1" x14ac:dyDescent="0.2">
      <c r="C64" s="40"/>
    </row>
    <row r="65" spans="1:12" s="39" customFormat="1" x14ac:dyDescent="0.2">
      <c r="C65" s="40"/>
    </row>
    <row r="66" spans="1:12" s="39" customFormat="1" x14ac:dyDescent="0.2">
      <c r="C66" s="40"/>
    </row>
    <row r="67" spans="1:12" s="39" customFormat="1" x14ac:dyDescent="0.2">
      <c r="C67" s="40"/>
    </row>
    <row r="68" spans="1:12" s="39" customFormat="1" x14ac:dyDescent="0.2">
      <c r="C68" s="40"/>
    </row>
    <row r="69" spans="1:12" s="39" customFormat="1" x14ac:dyDescent="0.2">
      <c r="C69" s="40"/>
    </row>
    <row r="70" spans="1:12" s="39" customFormat="1" x14ac:dyDescent="0.2">
      <c r="C70" s="40"/>
    </row>
    <row r="71" spans="1:12" s="39" customFormat="1" x14ac:dyDescent="0.2">
      <c r="C71" s="40"/>
    </row>
    <row r="72" spans="1:12" x14ac:dyDescent="0.2">
      <c r="A72" s="39"/>
      <c r="B72" s="39"/>
      <c r="C72" s="40"/>
      <c r="D72" s="39"/>
      <c r="F72" s="39"/>
      <c r="G72" s="39"/>
      <c r="H72" s="39"/>
      <c r="I72" s="39"/>
      <c r="J72" s="39"/>
      <c r="K72" s="39"/>
      <c r="L72" s="39"/>
    </row>
    <row r="73" spans="1:12" x14ac:dyDescent="0.2">
      <c r="A73" s="39"/>
      <c r="B73" s="39"/>
      <c r="C73" s="40"/>
      <c r="D73" s="39"/>
      <c r="F73" s="39"/>
      <c r="G73" s="39"/>
      <c r="H73" s="39"/>
      <c r="I73" s="39"/>
      <c r="J73" s="39"/>
      <c r="K73" s="39"/>
      <c r="L73" s="39"/>
    </row>
    <row r="74" spans="1:12" x14ac:dyDescent="0.2">
      <c r="A74" s="39"/>
      <c r="B74" s="39"/>
      <c r="C74" s="40"/>
      <c r="D74" s="39"/>
      <c r="F74" s="39"/>
      <c r="G74" s="39"/>
      <c r="H74" s="39"/>
      <c r="I74" s="39"/>
      <c r="J74" s="39"/>
      <c r="K74" s="39"/>
      <c r="L74" s="39"/>
    </row>
    <row r="75" spans="1:12" x14ac:dyDescent="0.2">
      <c r="A75" s="39"/>
      <c r="B75" s="39"/>
      <c r="C75" s="40"/>
      <c r="D75" s="39"/>
      <c r="F75" s="39"/>
      <c r="G75" s="39"/>
      <c r="H75" s="39"/>
      <c r="I75" s="39"/>
      <c r="J75" s="39"/>
      <c r="K75" s="39"/>
      <c r="L75" s="39"/>
    </row>
    <row r="76" spans="1:12" x14ac:dyDescent="0.2">
      <c r="A76" s="39"/>
      <c r="B76" s="39"/>
      <c r="C76" s="40"/>
      <c r="D76" s="39"/>
      <c r="F76" s="39"/>
      <c r="G76" s="39"/>
      <c r="H76" s="39"/>
      <c r="I76" s="39"/>
      <c r="J76" s="39"/>
      <c r="K76" s="39"/>
      <c r="L76" s="39"/>
    </row>
    <row r="77" spans="1:12" x14ac:dyDescent="0.2">
      <c r="A77" s="39"/>
      <c r="B77" s="39"/>
      <c r="C77" s="40"/>
      <c r="D77" s="39"/>
      <c r="F77" s="39"/>
      <c r="G77" s="39"/>
      <c r="H77" s="39"/>
      <c r="I77" s="39"/>
      <c r="J77" s="39"/>
      <c r="K77" s="39"/>
      <c r="L77" s="39"/>
    </row>
    <row r="78" spans="1:12" x14ac:dyDescent="0.2">
      <c r="A78" s="39"/>
      <c r="B78" s="39"/>
      <c r="C78" s="40"/>
      <c r="D78" s="39"/>
      <c r="F78" s="39"/>
      <c r="G78" s="39"/>
      <c r="H78" s="39"/>
      <c r="I78" s="39"/>
      <c r="J78" s="39"/>
      <c r="K78" s="39"/>
      <c r="L78" s="39"/>
    </row>
    <row r="79" spans="1:12" x14ac:dyDescent="0.2">
      <c r="A79" s="39"/>
      <c r="B79" s="39"/>
      <c r="C79" s="40"/>
      <c r="D79" s="39"/>
      <c r="F79" s="39"/>
      <c r="G79" s="39"/>
      <c r="H79" s="39"/>
      <c r="I79" s="39"/>
      <c r="J79" s="39"/>
      <c r="K79" s="39"/>
      <c r="L79" s="39"/>
    </row>
    <row r="80" spans="1:12" x14ac:dyDescent="0.2">
      <c r="A80" s="39"/>
      <c r="B80" s="39"/>
      <c r="C80" s="40"/>
      <c r="D80" s="39"/>
      <c r="F80" s="39"/>
      <c r="G80" s="39"/>
      <c r="H80" s="39"/>
      <c r="I80" s="39"/>
      <c r="J80" s="39"/>
      <c r="K80" s="39"/>
      <c r="L80" s="39"/>
    </row>
    <row r="81" spans="1:12" x14ac:dyDescent="0.2">
      <c r="A81" s="39"/>
      <c r="B81" s="39"/>
      <c r="C81" s="40"/>
      <c r="D81" s="39"/>
      <c r="F81" s="39"/>
      <c r="G81" s="39"/>
      <c r="H81" s="39"/>
      <c r="I81" s="39"/>
      <c r="J81" s="39"/>
      <c r="K81" s="39"/>
      <c r="L81" s="39"/>
    </row>
    <row r="82" spans="1:12" x14ac:dyDescent="0.2">
      <c r="B82" s="39"/>
      <c r="C82" s="40"/>
    </row>
    <row r="83" spans="1:12" x14ac:dyDescent="0.2">
      <c r="B83" s="39"/>
      <c r="C83" s="40"/>
    </row>
    <row r="84" spans="1:12" x14ac:dyDescent="0.2">
      <c r="B84" s="39"/>
      <c r="C84" s="40"/>
    </row>
    <row r="85" spans="1:12" x14ac:dyDescent="0.2">
      <c r="B85" s="39"/>
      <c r="C85" s="40"/>
    </row>
    <row r="86" spans="1:12" x14ac:dyDescent="0.2">
      <c r="B86" s="39"/>
      <c r="C86" s="40"/>
    </row>
    <row r="87" spans="1:12" x14ac:dyDescent="0.2">
      <c r="B87" s="39"/>
      <c r="C87" s="40"/>
    </row>
    <row r="88" spans="1:12" x14ac:dyDescent="0.2">
      <c r="B88" s="39"/>
      <c r="C88" s="40"/>
    </row>
    <row r="89" spans="1:12" x14ac:dyDescent="0.2">
      <c r="B89" s="39"/>
      <c r="C89" s="41"/>
    </row>
    <row r="90" spans="1:12" x14ac:dyDescent="0.2">
      <c r="B90" s="39"/>
      <c r="C90" s="41"/>
    </row>
    <row r="91" spans="1:12" x14ac:dyDescent="0.2">
      <c r="B91" s="39"/>
      <c r="C91" s="41"/>
    </row>
    <row r="92" spans="1:12" x14ac:dyDescent="0.2">
      <c r="B92" s="39"/>
      <c r="C92" s="41"/>
    </row>
    <row r="93" spans="1:12" x14ac:dyDescent="0.2">
      <c r="B93" s="39"/>
      <c r="C93" s="41"/>
    </row>
    <row r="94" spans="1:12" x14ac:dyDescent="0.2">
      <c r="B94" s="39"/>
      <c r="C94" s="41"/>
    </row>
    <row r="95" spans="1:12" x14ac:dyDescent="0.2">
      <c r="B95" s="39"/>
      <c r="C95" s="41"/>
    </row>
    <row r="96" spans="1:12" x14ac:dyDescent="0.2">
      <c r="B96" s="39"/>
      <c r="C96" s="41"/>
    </row>
    <row r="97" spans="2:3" x14ac:dyDescent="0.2">
      <c r="B97" s="39"/>
      <c r="C97" s="41"/>
    </row>
    <row r="98" spans="2:3" x14ac:dyDescent="0.2">
      <c r="B98" s="39"/>
      <c r="C98" s="41"/>
    </row>
    <row r="99" spans="2:3" x14ac:dyDescent="0.2">
      <c r="B99" s="39"/>
      <c r="C99" s="41"/>
    </row>
    <row r="100" spans="2:3" x14ac:dyDescent="0.2">
      <c r="B100" s="39"/>
      <c r="C100" s="41"/>
    </row>
    <row r="101" spans="2:3" x14ac:dyDescent="0.2">
      <c r="B101" s="39"/>
      <c r="C101" s="41"/>
    </row>
    <row r="102" spans="2:3" x14ac:dyDescent="0.2">
      <c r="B102" s="39"/>
      <c r="C102" s="41"/>
    </row>
    <row r="103" spans="2:3" x14ac:dyDescent="0.2">
      <c r="B103" s="39"/>
      <c r="C103" s="41"/>
    </row>
    <row r="104" spans="2:3" x14ac:dyDescent="0.2">
      <c r="B104" s="39"/>
      <c r="C104" s="41"/>
    </row>
    <row r="105" spans="2:3" x14ac:dyDescent="0.2">
      <c r="B105" s="39"/>
      <c r="C105" s="41"/>
    </row>
    <row r="106" spans="2:3" x14ac:dyDescent="0.2">
      <c r="B106" s="39"/>
      <c r="C106" s="41"/>
    </row>
    <row r="107" spans="2:3" x14ac:dyDescent="0.2">
      <c r="B107" s="39"/>
      <c r="C107" s="41"/>
    </row>
    <row r="108" spans="2:3" x14ac:dyDescent="0.2">
      <c r="B108" s="39"/>
      <c r="C108" s="41"/>
    </row>
    <row r="109" spans="2:3" x14ac:dyDescent="0.2">
      <c r="B109" s="39"/>
      <c r="C109" s="41"/>
    </row>
    <row r="110" spans="2:3" x14ac:dyDescent="0.2">
      <c r="B110" s="39"/>
      <c r="C110" s="41"/>
    </row>
    <row r="111" spans="2:3" x14ac:dyDescent="0.2">
      <c r="B111" s="39"/>
      <c r="C111" s="41"/>
    </row>
    <row r="112" spans="2:3" x14ac:dyDescent="0.2">
      <c r="B112" s="39"/>
      <c r="C112" s="41"/>
    </row>
    <row r="113" spans="2:3" x14ac:dyDescent="0.2">
      <c r="B113" s="39"/>
      <c r="C113" s="41"/>
    </row>
    <row r="114" spans="2:3" x14ac:dyDescent="0.2">
      <c r="B114" s="39"/>
      <c r="C114" s="41"/>
    </row>
    <row r="115" spans="2:3" x14ac:dyDescent="0.2">
      <c r="B115" s="39"/>
      <c r="C115" s="41"/>
    </row>
    <row r="116" spans="2:3" x14ac:dyDescent="0.2">
      <c r="B116" s="39"/>
      <c r="C116" s="41"/>
    </row>
    <row r="117" spans="2:3" x14ac:dyDescent="0.2">
      <c r="B117" s="39"/>
      <c r="C117" s="41"/>
    </row>
    <row r="118" spans="2:3" x14ac:dyDescent="0.2">
      <c r="B118" s="39"/>
      <c r="C118" s="41"/>
    </row>
    <row r="119" spans="2:3" x14ac:dyDescent="0.2">
      <c r="B119" s="39"/>
      <c r="C119" s="41"/>
    </row>
    <row r="120" spans="2:3" x14ac:dyDescent="0.2">
      <c r="B120" s="39"/>
      <c r="C120" s="41"/>
    </row>
    <row r="121" spans="2:3" x14ac:dyDescent="0.2">
      <c r="B121" s="39"/>
      <c r="C121" s="41"/>
    </row>
    <row r="122" spans="2:3" x14ac:dyDescent="0.2">
      <c r="B122" s="39"/>
      <c r="C122" s="41"/>
    </row>
    <row r="123" spans="2:3" x14ac:dyDescent="0.2">
      <c r="B123" s="39"/>
      <c r="C123" s="41"/>
    </row>
    <row r="124" spans="2:3" x14ac:dyDescent="0.2">
      <c r="B124" s="39"/>
      <c r="C124" s="41"/>
    </row>
    <row r="125" spans="2:3" x14ac:dyDescent="0.2">
      <c r="B125" s="39"/>
      <c r="C125" s="41"/>
    </row>
    <row r="126" spans="2:3" x14ac:dyDescent="0.2">
      <c r="B126" s="39"/>
      <c r="C126" s="41"/>
    </row>
    <row r="127" spans="2:3" x14ac:dyDescent="0.2">
      <c r="B127" s="39"/>
      <c r="C127" s="41"/>
    </row>
    <row r="128" spans="2:3" x14ac:dyDescent="0.2">
      <c r="B128" s="39"/>
      <c r="C128" s="41"/>
    </row>
    <row r="129" spans="2:3" x14ac:dyDescent="0.2">
      <c r="B129" s="39"/>
      <c r="C129" s="41"/>
    </row>
    <row r="130" spans="2:3" x14ac:dyDescent="0.2">
      <c r="B130" s="39"/>
      <c r="C130" s="41"/>
    </row>
    <row r="131" spans="2:3" x14ac:dyDescent="0.2">
      <c r="B131" s="39"/>
      <c r="C131" s="41"/>
    </row>
    <row r="132" spans="2:3" x14ac:dyDescent="0.2">
      <c r="B132" s="39"/>
      <c r="C132" s="41"/>
    </row>
    <row r="133" spans="2:3" x14ac:dyDescent="0.2">
      <c r="B133" s="39"/>
      <c r="C133" s="41"/>
    </row>
    <row r="134" spans="2:3" x14ac:dyDescent="0.2">
      <c r="B134" s="39"/>
      <c r="C134" s="41"/>
    </row>
    <row r="135" spans="2:3" x14ac:dyDescent="0.2">
      <c r="B135" s="39"/>
      <c r="C135" s="41"/>
    </row>
    <row r="136" spans="2:3" x14ac:dyDescent="0.2">
      <c r="B136" s="39"/>
      <c r="C136" s="41"/>
    </row>
    <row r="137" spans="2:3" x14ac:dyDescent="0.2">
      <c r="B137" s="39"/>
      <c r="C137" s="41"/>
    </row>
    <row r="138" spans="2:3" x14ac:dyDescent="0.2">
      <c r="B138" s="39"/>
      <c r="C138" s="41"/>
    </row>
    <row r="139" spans="2:3" x14ac:dyDescent="0.2">
      <c r="B139" s="39"/>
      <c r="C139" s="41"/>
    </row>
    <row r="140" spans="2:3" x14ac:dyDescent="0.2">
      <c r="B140" s="39"/>
      <c r="C140" s="41"/>
    </row>
    <row r="141" spans="2:3" x14ac:dyDescent="0.2">
      <c r="B141" s="39"/>
      <c r="C141" s="41"/>
    </row>
    <row r="142" spans="2:3" x14ac:dyDescent="0.2">
      <c r="B142" s="39"/>
      <c r="C142" s="41"/>
    </row>
    <row r="143" spans="2:3" x14ac:dyDescent="0.2">
      <c r="B143" s="39"/>
      <c r="C143" s="41"/>
    </row>
    <row r="144" spans="2:3" x14ac:dyDescent="0.2">
      <c r="B144" s="39"/>
      <c r="C144" s="41"/>
    </row>
    <row r="145" spans="2:3" x14ac:dyDescent="0.2">
      <c r="B145" s="39"/>
      <c r="C145" s="41"/>
    </row>
    <row r="146" spans="2:3" x14ac:dyDescent="0.2">
      <c r="B146" s="39"/>
      <c r="C146" s="41"/>
    </row>
    <row r="147" spans="2:3" x14ac:dyDescent="0.2">
      <c r="B147" s="39"/>
      <c r="C147" s="41"/>
    </row>
    <row r="148" spans="2:3" x14ac:dyDescent="0.2">
      <c r="B148" s="39"/>
      <c r="C148" s="41"/>
    </row>
    <row r="149" spans="2:3" x14ac:dyDescent="0.2">
      <c r="B149" s="39"/>
      <c r="C149" s="41"/>
    </row>
    <row r="150" spans="2:3" x14ac:dyDescent="0.2">
      <c r="B150" s="39"/>
      <c r="C150" s="41"/>
    </row>
    <row r="151" spans="2:3" x14ac:dyDescent="0.2">
      <c r="B151" s="39"/>
      <c r="C151" s="41"/>
    </row>
    <row r="152" spans="2:3" x14ac:dyDescent="0.2">
      <c r="B152" s="39"/>
      <c r="C152" s="41"/>
    </row>
    <row r="153" spans="2:3" x14ac:dyDescent="0.2">
      <c r="B153" s="39"/>
      <c r="C153" s="41"/>
    </row>
    <row r="154" spans="2:3" x14ac:dyDescent="0.2">
      <c r="B154" s="39"/>
      <c r="C154" s="41"/>
    </row>
    <row r="155" spans="2:3" x14ac:dyDescent="0.2">
      <c r="B155" s="39"/>
      <c r="C155" s="41"/>
    </row>
    <row r="156" spans="2:3" x14ac:dyDescent="0.2">
      <c r="B156" s="39"/>
      <c r="C156" s="41"/>
    </row>
    <row r="157" spans="2:3" x14ac:dyDescent="0.2">
      <c r="B157" s="39"/>
      <c r="C157" s="41"/>
    </row>
    <row r="158" spans="2:3" x14ac:dyDescent="0.2">
      <c r="B158" s="39"/>
      <c r="C158" s="41"/>
    </row>
    <row r="159" spans="2:3" x14ac:dyDescent="0.2">
      <c r="B159" s="39"/>
      <c r="C159" s="41"/>
    </row>
    <row r="160" spans="2:3" x14ac:dyDescent="0.2">
      <c r="B160" s="39"/>
      <c r="C160" s="41"/>
    </row>
    <row r="161" spans="2:3" x14ac:dyDescent="0.2">
      <c r="B161" s="39"/>
      <c r="C161" s="41"/>
    </row>
    <row r="162" spans="2:3" x14ac:dyDescent="0.2">
      <c r="B162" s="39"/>
      <c r="C162" s="41"/>
    </row>
    <row r="163" spans="2:3" x14ac:dyDescent="0.2">
      <c r="B163" s="39"/>
      <c r="C163" s="41"/>
    </row>
    <row r="164" spans="2:3" x14ac:dyDescent="0.2">
      <c r="B164" s="39"/>
      <c r="C164" s="41"/>
    </row>
    <row r="165" spans="2:3" x14ac:dyDescent="0.2">
      <c r="B165" s="39"/>
      <c r="C165" s="41"/>
    </row>
    <row r="166" spans="2:3" x14ac:dyDescent="0.2">
      <c r="B166" s="39"/>
      <c r="C166" s="41"/>
    </row>
    <row r="167" spans="2:3" x14ac:dyDescent="0.2">
      <c r="B167" s="39"/>
      <c r="C167" s="41"/>
    </row>
    <row r="168" spans="2:3" x14ac:dyDescent="0.2">
      <c r="B168" s="39"/>
      <c r="C168" s="41"/>
    </row>
    <row r="169" spans="2:3" x14ac:dyDescent="0.2">
      <c r="B169" s="39"/>
      <c r="C169" s="41"/>
    </row>
    <row r="170" spans="2:3" x14ac:dyDescent="0.2">
      <c r="B170" s="39"/>
      <c r="C170" s="41"/>
    </row>
    <row r="171" spans="2:3" x14ac:dyDescent="0.2">
      <c r="B171" s="39"/>
      <c r="C171" s="41"/>
    </row>
    <row r="172" spans="2:3" x14ac:dyDescent="0.2">
      <c r="B172" s="39"/>
      <c r="C172" s="41"/>
    </row>
    <row r="173" spans="2:3" x14ac:dyDescent="0.2">
      <c r="B173" s="39"/>
      <c r="C173" s="41"/>
    </row>
    <row r="174" spans="2:3" x14ac:dyDescent="0.2">
      <c r="B174" s="39"/>
      <c r="C174" s="41"/>
    </row>
    <row r="175" spans="2:3" x14ac:dyDescent="0.2">
      <c r="B175" s="39"/>
      <c r="C175" s="41"/>
    </row>
    <row r="176" spans="2:3" x14ac:dyDescent="0.2">
      <c r="B176" s="39"/>
      <c r="C176" s="41"/>
    </row>
    <row r="177" spans="2:3" x14ac:dyDescent="0.2">
      <c r="B177" s="39"/>
      <c r="C177" s="41"/>
    </row>
    <row r="178" spans="2:3" x14ac:dyDescent="0.2">
      <c r="B178" s="39"/>
      <c r="C178" s="41"/>
    </row>
    <row r="179" spans="2:3" x14ac:dyDescent="0.2">
      <c r="B179" s="39"/>
      <c r="C179" s="41"/>
    </row>
    <row r="180" spans="2:3" x14ac:dyDescent="0.2">
      <c r="B180" s="39"/>
      <c r="C180" s="41"/>
    </row>
    <row r="181" spans="2:3" x14ac:dyDescent="0.2">
      <c r="B181" s="39"/>
      <c r="C181" s="41"/>
    </row>
    <row r="182" spans="2:3" x14ac:dyDescent="0.2">
      <c r="B182" s="39"/>
      <c r="C182" s="41"/>
    </row>
    <row r="183" spans="2:3" x14ac:dyDescent="0.2">
      <c r="B183" s="39"/>
      <c r="C183" s="41"/>
    </row>
    <row r="184" spans="2:3" x14ac:dyDescent="0.2">
      <c r="B184" s="39"/>
      <c r="C184" s="41"/>
    </row>
    <row r="185" spans="2:3" x14ac:dyDescent="0.2">
      <c r="B185" s="39"/>
      <c r="C185" s="41"/>
    </row>
    <row r="186" spans="2:3" x14ac:dyDescent="0.2">
      <c r="B186" s="39"/>
      <c r="C186" s="41"/>
    </row>
    <row r="187" spans="2:3" x14ac:dyDescent="0.2">
      <c r="B187" s="39"/>
    </row>
    <row r="188" spans="2:3" x14ac:dyDescent="0.2">
      <c r="B188" s="39"/>
    </row>
    <row r="189" spans="2:3" x14ac:dyDescent="0.2">
      <c r="B189" s="39"/>
    </row>
    <row r="190" spans="2:3" x14ac:dyDescent="0.2">
      <c r="B190" s="39"/>
    </row>
    <row r="191" spans="2:3" x14ac:dyDescent="0.2">
      <c r="B191" s="39"/>
    </row>
    <row r="192" spans="2:3" x14ac:dyDescent="0.2">
      <c r="B192" s="39"/>
    </row>
    <row r="193" spans="2:2" x14ac:dyDescent="0.2">
      <c r="B193" s="39"/>
    </row>
    <row r="194" spans="2:2" x14ac:dyDescent="0.2">
      <c r="B194" s="39"/>
    </row>
    <row r="195" spans="2:2" x14ac:dyDescent="0.2">
      <c r="B195" s="39"/>
    </row>
    <row r="196" spans="2:2" x14ac:dyDescent="0.2">
      <c r="B196" s="39"/>
    </row>
    <row r="197" spans="2:2" x14ac:dyDescent="0.2">
      <c r="B197" s="39"/>
    </row>
    <row r="198" spans="2:2" x14ac:dyDescent="0.2">
      <c r="B198" s="39"/>
    </row>
    <row r="199" spans="2:2" x14ac:dyDescent="0.2">
      <c r="B199" s="39"/>
    </row>
    <row r="200" spans="2:2" x14ac:dyDescent="0.2">
      <c r="B200" s="39"/>
    </row>
    <row r="201" spans="2:2" x14ac:dyDescent="0.2">
      <c r="B201" s="39"/>
    </row>
    <row r="202" spans="2:2" x14ac:dyDescent="0.2">
      <c r="B202" s="39"/>
    </row>
    <row r="203" spans="2:2" x14ac:dyDescent="0.2">
      <c r="B203" s="39"/>
    </row>
    <row r="204" spans="2:2" x14ac:dyDescent="0.2">
      <c r="B204" s="39"/>
    </row>
    <row r="205" spans="2:2" x14ac:dyDescent="0.2">
      <c r="B205" s="39"/>
    </row>
    <row r="206" spans="2:2" x14ac:dyDescent="0.2">
      <c r="B206" s="39"/>
    </row>
    <row r="207" spans="2:2" x14ac:dyDescent="0.2">
      <c r="B207" s="39"/>
    </row>
    <row r="208" spans="2:2" x14ac:dyDescent="0.2">
      <c r="B208" s="39"/>
    </row>
    <row r="209" spans="2:2" x14ac:dyDescent="0.2">
      <c r="B209" s="39"/>
    </row>
    <row r="210" spans="2:2" x14ac:dyDescent="0.2">
      <c r="B210" s="39"/>
    </row>
    <row r="211" spans="2:2" x14ac:dyDescent="0.2">
      <c r="B211" s="39"/>
    </row>
    <row r="212" spans="2:2" x14ac:dyDescent="0.2">
      <c r="B212" s="39"/>
    </row>
    <row r="213" spans="2:2" x14ac:dyDescent="0.2">
      <c r="B213" s="39"/>
    </row>
    <row r="214" spans="2:2" x14ac:dyDescent="0.2">
      <c r="B214" s="39"/>
    </row>
    <row r="215" spans="2:2" x14ac:dyDescent="0.2">
      <c r="B215" s="39"/>
    </row>
    <row r="216" spans="2:2" x14ac:dyDescent="0.2">
      <c r="B216" s="39"/>
    </row>
    <row r="217" spans="2:2" x14ac:dyDescent="0.2">
      <c r="B217" s="39"/>
    </row>
    <row r="218" spans="2:2" x14ac:dyDescent="0.2">
      <c r="B218" s="39"/>
    </row>
    <row r="219" spans="2:2" x14ac:dyDescent="0.2">
      <c r="B219" s="39"/>
    </row>
    <row r="220" spans="2:2" x14ac:dyDescent="0.2">
      <c r="B220" s="39"/>
    </row>
    <row r="221" spans="2:2" x14ac:dyDescent="0.2">
      <c r="B221" s="39"/>
    </row>
    <row r="222" spans="2:2" x14ac:dyDescent="0.2">
      <c r="B222" s="39"/>
    </row>
    <row r="223" spans="2:2" x14ac:dyDescent="0.2">
      <c r="B223" s="39"/>
    </row>
    <row r="224" spans="2:2" x14ac:dyDescent="0.2">
      <c r="B224" s="39"/>
    </row>
    <row r="225" spans="2:2" x14ac:dyDescent="0.2">
      <c r="B225" s="39"/>
    </row>
    <row r="226" spans="2:2" x14ac:dyDescent="0.2">
      <c r="B226" s="39"/>
    </row>
    <row r="227" spans="2:2" x14ac:dyDescent="0.2">
      <c r="B227" s="39"/>
    </row>
    <row r="228" spans="2:2" x14ac:dyDescent="0.2">
      <c r="B228" s="39"/>
    </row>
    <row r="229" spans="2:2" x14ac:dyDescent="0.2">
      <c r="B229" s="39"/>
    </row>
    <row r="230" spans="2:2" x14ac:dyDescent="0.2">
      <c r="B230" s="39"/>
    </row>
    <row r="231" spans="2:2" x14ac:dyDescent="0.2">
      <c r="B231" s="39"/>
    </row>
    <row r="232" spans="2:2" x14ac:dyDescent="0.2">
      <c r="B232" s="39"/>
    </row>
    <row r="233" spans="2:2" x14ac:dyDescent="0.2">
      <c r="B233" s="39"/>
    </row>
    <row r="234" spans="2:2" x14ac:dyDescent="0.2">
      <c r="B234" s="39"/>
    </row>
    <row r="235" spans="2:2" x14ac:dyDescent="0.2">
      <c r="B235" s="39"/>
    </row>
    <row r="236" spans="2:2" x14ac:dyDescent="0.2">
      <c r="B236" s="39"/>
    </row>
    <row r="237" spans="2:2" x14ac:dyDescent="0.2">
      <c r="B237" s="39"/>
    </row>
    <row r="238" spans="2:2" x14ac:dyDescent="0.2">
      <c r="B238" s="39"/>
    </row>
    <row r="239" spans="2:2" x14ac:dyDescent="0.2">
      <c r="B239" s="39"/>
    </row>
    <row r="240" spans="2:2" x14ac:dyDescent="0.2">
      <c r="B240" s="39"/>
    </row>
    <row r="241" spans="2:2" x14ac:dyDescent="0.2">
      <c r="B241" s="39"/>
    </row>
    <row r="242" spans="2:2" x14ac:dyDescent="0.2">
      <c r="B242" s="39"/>
    </row>
    <row r="243" spans="2:2" x14ac:dyDescent="0.2">
      <c r="B243" s="39"/>
    </row>
    <row r="244" spans="2:2" x14ac:dyDescent="0.2">
      <c r="B244" s="39"/>
    </row>
    <row r="245" spans="2:2" x14ac:dyDescent="0.2">
      <c r="B245" s="39"/>
    </row>
    <row r="246" spans="2:2" x14ac:dyDescent="0.2">
      <c r="B246" s="39"/>
    </row>
    <row r="247" spans="2:2" x14ac:dyDescent="0.2">
      <c r="B247" s="39"/>
    </row>
    <row r="248" spans="2:2" x14ac:dyDescent="0.2">
      <c r="B248" s="39"/>
    </row>
    <row r="249" spans="2:2" x14ac:dyDescent="0.2">
      <c r="B249" s="39"/>
    </row>
    <row r="250" spans="2:2" x14ac:dyDescent="0.2">
      <c r="B250" s="39"/>
    </row>
    <row r="251" spans="2:2" x14ac:dyDescent="0.2">
      <c r="B251" s="39"/>
    </row>
    <row r="252" spans="2:2" x14ac:dyDescent="0.2">
      <c r="B252" s="39"/>
    </row>
    <row r="253" spans="2:2" x14ac:dyDescent="0.2">
      <c r="B253" s="39"/>
    </row>
    <row r="254" spans="2:2" x14ac:dyDescent="0.2">
      <c r="B254" s="39"/>
    </row>
    <row r="255" spans="2:2" x14ac:dyDescent="0.2">
      <c r="B255" s="39"/>
    </row>
    <row r="256" spans="2:2" x14ac:dyDescent="0.2">
      <c r="B256" s="39"/>
    </row>
    <row r="257" spans="2:2" x14ac:dyDescent="0.2">
      <c r="B257" s="39"/>
    </row>
    <row r="258" spans="2:2" x14ac:dyDescent="0.2">
      <c r="B258" s="39"/>
    </row>
    <row r="259" spans="2:2" x14ac:dyDescent="0.2">
      <c r="B259" s="39"/>
    </row>
    <row r="260" spans="2:2" x14ac:dyDescent="0.2">
      <c r="B260" s="39"/>
    </row>
    <row r="261" spans="2:2" x14ac:dyDescent="0.2">
      <c r="B261" s="39"/>
    </row>
    <row r="262" spans="2:2" x14ac:dyDescent="0.2">
      <c r="B262" s="39"/>
    </row>
    <row r="263" spans="2:2" x14ac:dyDescent="0.2">
      <c r="B263" s="39"/>
    </row>
    <row r="264" spans="2:2" x14ac:dyDescent="0.2">
      <c r="B264" s="39"/>
    </row>
    <row r="265" spans="2:2" x14ac:dyDescent="0.2">
      <c r="B265" s="39"/>
    </row>
    <row r="266" spans="2:2" x14ac:dyDescent="0.2">
      <c r="B266" s="39"/>
    </row>
    <row r="267" spans="2:2" x14ac:dyDescent="0.2">
      <c r="B267" s="39"/>
    </row>
    <row r="268" spans="2:2" x14ac:dyDescent="0.2">
      <c r="B268" s="39"/>
    </row>
    <row r="269" spans="2:2" x14ac:dyDescent="0.2">
      <c r="B269" s="39"/>
    </row>
    <row r="270" spans="2:2" x14ac:dyDescent="0.2">
      <c r="B270" s="39"/>
    </row>
    <row r="271" spans="2:2" x14ac:dyDescent="0.2">
      <c r="B271" s="39"/>
    </row>
    <row r="272" spans="2:2" x14ac:dyDescent="0.2">
      <c r="B272" s="39"/>
    </row>
    <row r="273" spans="2:2" x14ac:dyDescent="0.2">
      <c r="B273" s="39"/>
    </row>
    <row r="274" spans="2:2" x14ac:dyDescent="0.2">
      <c r="B274" s="39"/>
    </row>
    <row r="275" spans="2:2" x14ac:dyDescent="0.2">
      <c r="B275" s="39"/>
    </row>
    <row r="276" spans="2:2" x14ac:dyDescent="0.2">
      <c r="B276" s="39"/>
    </row>
    <row r="277" spans="2:2" x14ac:dyDescent="0.2">
      <c r="B277" s="39"/>
    </row>
    <row r="278" spans="2:2" x14ac:dyDescent="0.2">
      <c r="B278" s="39"/>
    </row>
    <row r="279" spans="2:2" x14ac:dyDescent="0.2">
      <c r="B279" s="39"/>
    </row>
    <row r="280" spans="2:2" x14ac:dyDescent="0.2">
      <c r="B280" s="39"/>
    </row>
    <row r="281" spans="2:2" x14ac:dyDescent="0.2">
      <c r="B281" s="39"/>
    </row>
    <row r="282" spans="2:2" x14ac:dyDescent="0.2">
      <c r="B282" s="39"/>
    </row>
    <row r="283" spans="2:2" x14ac:dyDescent="0.2">
      <c r="B283" s="39"/>
    </row>
    <row r="284" spans="2:2" x14ac:dyDescent="0.2">
      <c r="B284" s="39"/>
    </row>
  </sheetData>
  <mergeCells count="14">
    <mergeCell ref="A3:J3"/>
    <mergeCell ref="C4:C6"/>
    <mergeCell ref="D4:E4"/>
    <mergeCell ref="F4:F6"/>
    <mergeCell ref="G5:G6"/>
    <mergeCell ref="G4:H4"/>
    <mergeCell ref="A4:A6"/>
    <mergeCell ref="B4:B6"/>
    <mergeCell ref="H5:H6"/>
    <mergeCell ref="D5:D6"/>
    <mergeCell ref="E5:E6"/>
    <mergeCell ref="I4:J4"/>
    <mergeCell ref="I5:I6"/>
    <mergeCell ref="J5:J6"/>
  </mergeCells>
  <phoneticPr fontId="0" type="noConversion"/>
  <printOptions horizontalCentered="1" verticalCentered="1"/>
  <pageMargins left="1.1811023622047245" right="1.1811023622047245" top="1.1811023622047245" bottom="1.1811023622047245" header="0.51181102362204722" footer="0.51181102362204722"/>
  <pageSetup paperSize="9" scale="85" fitToHeight="0" orientation="landscape" r:id="rId1"/>
  <headerFooter alignWithMargins="0"/>
  <rowBreaks count="2" manualBreakCount="2">
    <brk id="19" max="16383" man="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6</vt:i4>
      </vt:variant>
    </vt:vector>
  </HeadingPairs>
  <TitlesOfParts>
    <vt:vector size="8" baseType="lpstr">
      <vt:lpstr>ONTVANGSTEN</vt:lpstr>
      <vt:lpstr>UITGAVEN_met gesplitst kred </vt:lpstr>
      <vt:lpstr>ONTVANGSTEN!Afdrukbereik</vt:lpstr>
      <vt:lpstr>ONTVANGSTEN!Afdruktitels</vt:lpstr>
      <vt:lpstr>'UITGAVEN_met gesplitst kred '!Afdruktitels</vt:lpstr>
      <vt:lpstr>ONTVANGSTEN!Print_Area</vt:lpstr>
      <vt:lpstr>ONTVANGSTEN!Print_Titles</vt:lpstr>
      <vt:lpstr>'UITGAVEN_met gesplitst kred '!Print_Titles</vt:lpstr>
    </vt:vector>
  </TitlesOfParts>
  <Company>MVG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everaepa</dc:creator>
  <cp:lastModifiedBy>Carlu, Conny</cp:lastModifiedBy>
  <cp:lastPrinted>2012-10-18T08:48:12Z</cp:lastPrinted>
  <dcterms:created xsi:type="dcterms:W3CDTF">2008-01-24T10:21:19Z</dcterms:created>
  <dcterms:modified xsi:type="dcterms:W3CDTF">2012-10-18T08:48:15Z</dcterms:modified>
</cp:coreProperties>
</file>