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737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0">'ONTVANGSTEN'!$4:$8</definedName>
    <definedName name="_xlnm.Print_Titles" localSheetId="2">'RESERVEFONDS'!$3:$5</definedName>
    <definedName name="_xlnm.Print_Titles" localSheetId="1">'UITGAVEN_met gesplitst krediet'!$2:$6</definedName>
  </definedNames>
  <calcPr fullCalcOnLoad="1"/>
</workbook>
</file>

<file path=xl/sharedStrings.xml><?xml version="1.0" encoding="utf-8"?>
<sst xmlns="http://schemas.openxmlformats.org/spreadsheetml/2006/main" count="267" uniqueCount="139">
  <si>
    <t>OMSCHRIJVING</t>
  </si>
  <si>
    <t>ONTVANGSTEN</t>
  </si>
  <si>
    <t>(in duizend euro)</t>
  </si>
  <si>
    <t>UITGAVEN</t>
  </si>
  <si>
    <t>GVK</t>
  </si>
  <si>
    <t>GOK</t>
  </si>
  <si>
    <t>VLAAMS INSTITUUT VOOR HET ONROEREND ERFGOED</t>
  </si>
  <si>
    <t>OVERGEDRAGEN SALDO</t>
  </si>
  <si>
    <t>TOTAAL ONTVANGSTEN</t>
  </si>
  <si>
    <t>00000</t>
  </si>
  <si>
    <t>08200</t>
  </si>
  <si>
    <t>TOTAAL UITGAVEN</t>
  </si>
  <si>
    <t>RESERVEFONDS</t>
  </si>
  <si>
    <t>SALDO</t>
  </si>
  <si>
    <t>0821</t>
  </si>
  <si>
    <t>0810</t>
  </si>
  <si>
    <t>0600</t>
  </si>
  <si>
    <t>ENT</t>
  </si>
  <si>
    <t>PR</t>
  </si>
  <si>
    <t>ESR</t>
  </si>
  <si>
    <t>NFZ</t>
  </si>
  <si>
    <t>NF200</t>
  </si>
  <si>
    <t>NF201</t>
  </si>
  <si>
    <t>NF202</t>
  </si>
  <si>
    <t>NF203</t>
  </si>
  <si>
    <t>NF204</t>
  </si>
  <si>
    <t>NF205</t>
  </si>
  <si>
    <t>NF206</t>
  </si>
  <si>
    <t>NF207</t>
  </si>
  <si>
    <t>NF208</t>
  </si>
  <si>
    <t>RWO DAB VL. INSTIT. ONROEREND ERFGOED - ONTVANGSTEN TE VERDELEN OVER DE HOOFDGROEPEN 1 TOT EN MET 9</t>
  </si>
  <si>
    <t>RWO DAB VL. INSTIT. ONROEREND ERFGOED - OVERGEDRAGEN OVERSCHOT VORIGE BOEKJAREN</t>
  </si>
  <si>
    <t>SPIJZIGING</t>
  </si>
  <si>
    <t>AANWENDING</t>
  </si>
  <si>
    <t>RWO DAB VL. INSTIT. ONROEREND ERFGOED - DIVERSE INTERNE VERRICHTINGEN - AANWENDING RESERVEFONDS</t>
  </si>
  <si>
    <t>RWO DAB VL. INSTIT. ONROEREND ERFGOED - KAPITAALOVERDRACHTEN (EXCLUSIEF VERMOGENSHEFFINGEN) VAN GEZINNEN - SCHENKINGEN EN LEGATEN</t>
  </si>
  <si>
    <t>RWO DAB VL. INSTIT. ONROEREND ERFGOED - DIVERSE INTERNE VERRICHTINGEN - ONDERZOEKSPROJECTEN GEFINANCIERD DOOR DERDEN</t>
  </si>
  <si>
    <t>NF209</t>
  </si>
  <si>
    <t>INKOMENSOVERDRACHTEN VAN HET BUITENLAND - VAN EU-INSTELLINGEN (COFINANCIERING)</t>
  </si>
  <si>
    <t>VERKOOP VAN NIET-DUURZAME GOEDEREN EN DIENSTEN AAN ANDERE SECTOREN DAN DE OVERHEIDSSECTOR</t>
  </si>
  <si>
    <t>VERKOOP VAN NIET-DUURZAME GOEDEREN EN DIENSTEN BINNEN DE OVERHEIDSSECTOR</t>
  </si>
  <si>
    <t>ARTIKELNUMMER</t>
  </si>
  <si>
    <t>COFOG CODE</t>
  </si>
  <si>
    <t>NF211</t>
  </si>
  <si>
    <t>RWO DAB VL. INSTIT. ONROEREND ERFGOED - ONTVANGSTEN - LONEN EN SOCIALE LASTEN - NIET VERDEELD - TERUGBETALING</t>
  </si>
  <si>
    <t>NF212</t>
  </si>
  <si>
    <t xml:space="preserve">RWO DAB VL. INSTIT. ONROEREND ERFGOED - ONTVANGSTEN LONEN EN SOCIALE LASTEN - NIET VERDEELD - TERUGBETALING  VAN GEKO-PREMIES EN VAN PREMIES SOCIALE MARIBEL  </t>
  </si>
  <si>
    <t>NF213</t>
  </si>
  <si>
    <t>NF214</t>
  </si>
  <si>
    <t xml:space="preserve">RWO DAB VL. INSTIT. ONROEREND ERFGOED - ONTVANGSTEN -VERKOOP VAN OVERIG MATERIEEL - SPECIFIEKE ROERENDE VERMOGENSGOEDEREN </t>
  </si>
  <si>
    <t>NF210</t>
  </si>
  <si>
    <t xml:space="preserve">RWO DAB VL. INSTIT. ONROEREND ERFGOED - ONTVANGSTEN - VERKOOP VAN NIET-DUURZAME GOEDEREN EN DIENSTEN AAN ANDERE SECTOREN DAN DE OVERHEIDSSECTOR - NIET VERDEELD - PUBLICATIES </t>
  </si>
  <si>
    <t>VAK</t>
  </si>
  <si>
    <t>VEK</t>
  </si>
  <si>
    <t xml:space="preserve">RWO DAB VL. INSTIT. ONROEREND ERFGOED - INKOMENSOVERDRACHTEN BINNEN EEN INSTITUTIONELE GROEP - VAN DE INSTITUTIONELE OVERHEID - TUSSENKOMSTEN VSA WSE </t>
  </si>
  <si>
    <t>RWO DAB VL. INSTIT. ONROEREND ERFGOED - INKOMENSOVERDRACHTEN BINNEN EEN INSTITUTIONELE GROEP - VAN DE INSTITUTIONELE OVERHEID - ART. NC0 NF004 4130 (NC0/1NF-C-2-Z/IS)</t>
  </si>
  <si>
    <t>RWO DAB VL. INSTIT. ONROEREND ERFGOED - INKOMENSOVERDRACHTEN BINNEN EEN INSTITUTIONELE GROEP - VAN DE INSTITUTIONELE OVERHEID - ART.NC0 NF004 4130 (NC0/1NF-C-2-Z/IS) - DOTATIE VORIG BEGROTINGSJAAR</t>
  </si>
  <si>
    <t>ARTIKEL</t>
  </si>
  <si>
    <t>NFZ NA200 1100</t>
  </si>
  <si>
    <t>NFZ NA201 1211</t>
  </si>
  <si>
    <t>NFZ NA202 7422</t>
  </si>
  <si>
    <t>NFZ NA203 1211</t>
  </si>
  <si>
    <t>NFZ NA204 1211</t>
  </si>
  <si>
    <t>NFZ NA205 7422</t>
  </si>
  <si>
    <t>NFZ NA206 1100</t>
  </si>
  <si>
    <t>NFZ NA207 1211</t>
  </si>
  <si>
    <t>NFZ NA208 7422</t>
  </si>
  <si>
    <t>NFZ NA209 1100</t>
  </si>
  <si>
    <t>NFZ NA210 1211</t>
  </si>
  <si>
    <t>NFZ NA211 7422</t>
  </si>
  <si>
    <t>NFZ NA212 1100</t>
  </si>
  <si>
    <t>NFZ NA213 1211</t>
  </si>
  <si>
    <t>NFZ NA214 7422</t>
  </si>
  <si>
    <t>NFZ NA215 1211</t>
  </si>
  <si>
    <t>NFZ NA216 7422</t>
  </si>
  <si>
    <t>NFZ NF200 0310</t>
  </si>
  <si>
    <t>NFZ NF201 0310</t>
  </si>
  <si>
    <t>NFZ NF202 0322</t>
  </si>
  <si>
    <t>NFZ NF203 1211</t>
  </si>
  <si>
    <t>NFZ NF204 1211</t>
  </si>
  <si>
    <t>NFZ NF205 1211</t>
  </si>
  <si>
    <t>NFZ NF206 1211</t>
  </si>
  <si>
    <t>NFZ NF207 3300</t>
  </si>
  <si>
    <t xml:space="preserve">NFZ NF208 4340 </t>
  </si>
  <si>
    <t>NFZ NF209 1211</t>
  </si>
  <si>
    <t>NFZ NF210 1211</t>
  </si>
  <si>
    <t xml:space="preserve">NFZ NA217 1211 </t>
  </si>
  <si>
    <t>NFZ NA218 7422</t>
  </si>
  <si>
    <t>LONEN EN SOCIALE LASTEN - NIET VERDEELD</t>
  </si>
  <si>
    <t xml:space="preserve"> ALGEMENE WERKINGSKOSTEN (VERGOED AAN ANDERE SECTOREN DAN DE OVERHEIDSSECTOR)</t>
  </si>
  <si>
    <t>VERWERVING VAN OVERIG MATERIEEL</t>
  </si>
  <si>
    <t>ALGEMENE WERKINGSKOSTEN (VERGOED AAN ANDERE SECTOREN DAN DE OVERHEIDSSECTOR) - ERGOEDEDUCATIE EN SENSIBILISERING</t>
  </si>
  <si>
    <t xml:space="preserve"> ALGEMENE WERKINGSKOSTEN (VERGOED AAN ANDERE SECTOREN DAN DE OVERHEIDSSECTOR) - INFORMATICA</t>
  </si>
  <si>
    <t>VERWERVING VAN OVERIG MATERIEEL - INFORMATICA</t>
  </si>
  <si>
    <t>LONEN EN SOCIALE LASTEN PROJECT DE DOELSE KOGGE</t>
  </si>
  <si>
    <t>ALGEMENE WERKINGSKOSTEN PROJECT DE DOELSE KOGGE (VERGOED AAN ANDERE SECTOREN DAN DE OVERHEIDSSECTOR)</t>
  </si>
  <si>
    <t>VERWERVING VAN OVERIG MATERIEEL PROJECT DE DOELSE KOGGE</t>
  </si>
  <si>
    <t>LONEN EN SOCIALE LASTEN ONDERZOEKSPROJECTEN GEFINANCIERD DOOR DERDEN</t>
  </si>
  <si>
    <t>ALGEMENE WERKINGSKOSTEN ONDERZOEKSPROJECTEN GEFINANCIERD DOOR DERDEN (VERGOED AAN ANDERE SECTOREN DAN DE OVERHEIDSSECTOR)</t>
  </si>
  <si>
    <t>VERWERVING VAN OVERIG MATERIEEL ONDERZOEKSPROJECTEN GEFINANCIERD DOOR DERDEN</t>
  </si>
  <si>
    <t>LONEN EN SOCIALE LASTEN PROJECT BASILIEK TONGEREN</t>
  </si>
  <si>
    <t>ALGEMENE WERKINGSKOSTEN PROJECT BASILIEK TONGEREN (VERGOED AAN ANDERE SECTOREN DAN DE OVERHEIDSSECTOR)</t>
  </si>
  <si>
    <t>VERWERVING VAN OVERIG MATERIEEL PROJECT TONGEREN BASILIEK</t>
  </si>
  <si>
    <t>ALGEMENE WERKINGSKOSTEN PROJECT TONGEREN BASILIEK (VERGOED AAN ANDERE SECTOREN DAN DE OVERHEIDSSECTOR) - INFORMATICA</t>
  </si>
  <si>
    <t>VERWERVING VAN OVERIG MATERIEEL PROJECT TONGEREN BASILIEK - INFORMATICA</t>
  </si>
  <si>
    <t>DIVERSE INTERNE VERRICHTINGEN - ONDERZOEKSPROJECTEN GEFINANCIERD DOOR DERDEN</t>
  </si>
  <si>
    <t>DIVERSE INTERNE VERRICHTINGEN - RESERVEFONDS</t>
  </si>
  <si>
    <t>OVER TE DRAGEN OVERSCHOT VAN HET BOEKJAAR</t>
  </si>
  <si>
    <t>ALGEMENE WERKINGSKOSTEN (VERGOED AAN ANDERE SECTOREN DAN DE OVERHEIDSSECTOR) - FRANCIA MEDIA</t>
  </si>
  <si>
    <t>ALGEMENE WERKINGSKOSTEN (VERGOED AAN ANDERE SECTOREN DAN DE OVERHEIDSSECTOR) - BEHEER EN RESTAURATIE RENAAT BRAEMHUIS</t>
  </si>
  <si>
    <t>ALGEMENE WERKINGSKOSTEN (VERGOED AAN ANDERE SECTOREN DAN DE OVERHEIDSSECTOR) - EXTERNE STUDIEKOSTEN</t>
  </si>
  <si>
    <t>ALGEMENE WERKINGSKOSTEN (VERGOED AAN ANDERE SECTOREN DAN DE OVERHEIDSSECTOR) - INVENTARISATIEOPDRACHTEN CAI</t>
  </si>
  <si>
    <t>INKOMENSOVERDRACHTEN AAN VZW'S TEN BEHOEVE VAN DE GEZINNEN - VAKMANSCHAP</t>
  </si>
  <si>
    <t>INKOMENSOVERDRACHTEN AAN VZW'S VAN DE LOKALE OVERHEDEN - PROEFPROJECT VOOR HET IN KAART BRENGEN VAN HET WOI-ERFGOED OP HET GRONDGEBIED VAN DE GEMEENTE ZONNEBEKE IN FUNCTIE VAN DE OPMAAK VAN DE EVALUATIEKAARTEN ARCHEOLOGIE</t>
  </si>
  <si>
    <t>EXTERNE KOSTEN PROJECT TONGEREN BASILIEK</t>
  </si>
  <si>
    <t>ALGEMENE WERKINGSKOSTEN ONDERZOEKSPROJECTEN GEFINANCIERD DOOR DERDEN (VERGOED AAN ANDERE SECTOREN DAN DE OVERHEIDSSECTOR) - INFORMATICA</t>
  </si>
  <si>
    <t>VERWERVING VAN OVERIG MATERIEEL ONDERZOEKSPROJECTEN GEFINANCIERD DOOR DERDEN - INFORMATICA</t>
  </si>
  <si>
    <t>NFZ/3NA-C-2-Z/LO</t>
  </si>
  <si>
    <t>NFZ/3NA-C-2-Z/WT</t>
  </si>
  <si>
    <t>NFZ/3NF-C-2-Z/WT</t>
  </si>
  <si>
    <t>NFZ/3NF-C-2-Z/RE</t>
  </si>
  <si>
    <t>NFZ/3NF-C-2-Z/OV</t>
  </si>
  <si>
    <t>LONEN</t>
  </si>
  <si>
    <t>WERKING EN TOELAGEN</t>
  </si>
  <si>
    <t>RESERVES</t>
  </si>
  <si>
    <t>OVER TE DRAGEN SALDO</t>
  </si>
  <si>
    <t>BASIS-ALLOCATIE</t>
  </si>
  <si>
    <t>LAATSTE BUDGET 2011</t>
  </si>
  <si>
    <t>UITVOERING 2011</t>
  </si>
  <si>
    <t>BO 2012 (excl. overflow)</t>
  </si>
  <si>
    <t>ENCOURS eind 2011</t>
  </si>
  <si>
    <t>BO 2012  (excl. overflow)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</si>
  <si>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</si>
  <si>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</si>
  <si>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</si>
  <si>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</si>
  <si>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</si>
  <si>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</si>
  <si>
    <t>NFZ NF211 1211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</si>
</sst>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3" fontId="3" fillId="0" borderId="13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 quotePrefix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/>
    </xf>
    <xf numFmtId="0" fontId="3" fillId="34" borderId="13" xfId="0" applyFont="1" applyFill="1" applyBorder="1" applyAlignment="1">
      <alignment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3" fontId="3" fillId="34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3" fontId="3" fillId="34" borderId="13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 quotePrefix="1">
      <alignment horizontal="left" vertical="top"/>
    </xf>
    <xf numFmtId="3" fontId="2" fillId="0" borderId="10" xfId="0" applyNumberFormat="1" applyFont="1" applyFill="1" applyBorder="1" applyAlignment="1">
      <alignment vertical="top"/>
    </xf>
    <xf numFmtId="3" fontId="3" fillId="35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 quotePrefix="1">
      <alignment horizontal="left" vertical="top"/>
    </xf>
    <xf numFmtId="3" fontId="3" fillId="0" borderId="18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/>
    </xf>
    <xf numFmtId="0" fontId="3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 quotePrefix="1">
      <alignment horizontal="left" vertical="top"/>
    </xf>
    <xf numFmtId="0" fontId="2" fillId="33" borderId="2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33" borderId="1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33" borderId="1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3" fillId="0" borderId="22" xfId="0" applyFont="1" applyBorder="1" applyAlignment="1">
      <alignment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6" borderId="2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15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18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2"/>
  <sheetViews>
    <sheetView zoomScalePageLayoutView="0" workbookViewId="0" topLeftCell="B1">
      <selection activeCell="I13" sqref="I13"/>
    </sheetView>
  </sheetViews>
  <sheetFormatPr defaultColWidth="9.140625" defaultRowHeight="12.75"/>
  <cols>
    <col min="1" max="1" width="7.7109375" style="4" customWidth="1"/>
    <col min="2" max="2" width="9.7109375" style="4" customWidth="1"/>
    <col min="3" max="3" width="7.7109375" style="12" customWidth="1"/>
    <col min="4" max="4" width="58.140625" style="4" customWidth="1"/>
    <col min="5" max="9" width="12.7109375" style="4" customWidth="1"/>
    <col min="10" max="10" width="11.140625" style="4" customWidth="1"/>
    <col min="11" max="11" width="12.7109375" style="4" customWidth="1"/>
    <col min="12" max="16384" width="9.140625" style="4" customWidth="1"/>
  </cols>
  <sheetData>
    <row r="1" spans="1:11" ht="12.75">
      <c r="A1" s="59" t="s">
        <v>6</v>
      </c>
      <c r="B1" s="59"/>
      <c r="C1" s="59"/>
      <c r="D1" s="59"/>
      <c r="E1" s="59"/>
      <c r="F1" s="59"/>
      <c r="G1" s="60"/>
      <c r="H1" s="60"/>
      <c r="I1" s="60"/>
      <c r="J1" s="60"/>
      <c r="K1" s="61"/>
    </row>
    <row r="2" spans="1:11" ht="12.75">
      <c r="A2" s="62" t="s">
        <v>137</v>
      </c>
      <c r="B2" s="62"/>
      <c r="C2" s="62"/>
      <c r="D2" s="62"/>
      <c r="E2" s="62"/>
      <c r="F2" s="62"/>
      <c r="G2" s="60"/>
      <c r="H2" s="60"/>
      <c r="I2" s="60"/>
      <c r="J2" s="60"/>
      <c r="K2" s="61"/>
    </row>
    <row r="4" spans="3:11" ht="12.75">
      <c r="C4" s="4"/>
      <c r="E4" s="5"/>
      <c r="G4" s="5"/>
      <c r="H4" s="5"/>
      <c r="I4" s="5"/>
      <c r="J4" s="5"/>
      <c r="K4" s="5" t="s">
        <v>2</v>
      </c>
    </row>
    <row r="5" spans="1:11" ht="12.75">
      <c r="A5" s="63" t="s">
        <v>1</v>
      </c>
      <c r="B5" s="64"/>
      <c r="C5" s="64"/>
      <c r="D5" s="64"/>
      <c r="E5" s="64"/>
      <c r="F5" s="64"/>
      <c r="G5" s="64"/>
      <c r="H5" s="64"/>
      <c r="I5" s="64"/>
      <c r="J5" s="65"/>
      <c r="K5" s="66"/>
    </row>
    <row r="6" spans="1:11" ht="12.75" customHeight="1">
      <c r="A6" s="69" t="s">
        <v>41</v>
      </c>
      <c r="B6" s="70"/>
      <c r="C6" s="71"/>
      <c r="D6" s="56" t="s">
        <v>0</v>
      </c>
      <c r="E6" s="56" t="s">
        <v>127</v>
      </c>
      <c r="F6" s="56" t="s">
        <v>128</v>
      </c>
      <c r="G6" s="56" t="s">
        <v>129</v>
      </c>
      <c r="H6" s="56" t="s">
        <v>132</v>
      </c>
      <c r="I6" s="56" t="s">
        <v>133</v>
      </c>
      <c r="J6" s="56" t="s">
        <v>134</v>
      </c>
      <c r="K6" s="56" t="s">
        <v>135</v>
      </c>
    </row>
    <row r="7" spans="1:11" s="3" customFormat="1" ht="12.75">
      <c r="A7" s="72"/>
      <c r="B7" s="73"/>
      <c r="C7" s="74"/>
      <c r="D7" s="75"/>
      <c r="E7" s="79"/>
      <c r="F7" s="77"/>
      <c r="G7" s="57"/>
      <c r="H7" s="67"/>
      <c r="I7" s="67"/>
      <c r="J7" s="57"/>
      <c r="K7" s="57"/>
    </row>
    <row r="8" spans="1:11" s="3" customFormat="1" ht="26.25" customHeight="1">
      <c r="A8" s="1" t="s">
        <v>17</v>
      </c>
      <c r="B8" s="1" t="s">
        <v>18</v>
      </c>
      <c r="C8" s="1" t="s">
        <v>19</v>
      </c>
      <c r="D8" s="76"/>
      <c r="E8" s="80"/>
      <c r="F8" s="78"/>
      <c r="G8" s="58"/>
      <c r="H8" s="68"/>
      <c r="I8" s="68"/>
      <c r="J8" s="58"/>
      <c r="K8" s="58"/>
    </row>
    <row r="9" spans="1:11" ht="25.5">
      <c r="A9" s="20" t="s">
        <v>20</v>
      </c>
      <c r="B9" s="21" t="s">
        <v>21</v>
      </c>
      <c r="C9" s="29" t="s">
        <v>16</v>
      </c>
      <c r="D9" s="21" t="s">
        <v>30</v>
      </c>
      <c r="E9" s="30">
        <v>0</v>
      </c>
      <c r="F9" s="24">
        <v>77</v>
      </c>
      <c r="G9" s="30"/>
      <c r="H9" s="30"/>
      <c r="I9" s="30"/>
      <c r="J9" s="30"/>
      <c r="K9" s="30">
        <f>I9+J9</f>
        <v>0</v>
      </c>
    </row>
    <row r="10" spans="1:11" ht="38.25">
      <c r="A10" s="20" t="s">
        <v>20</v>
      </c>
      <c r="B10" s="21" t="s">
        <v>22</v>
      </c>
      <c r="C10" s="23" t="s">
        <v>15</v>
      </c>
      <c r="D10" s="21" t="s">
        <v>36</v>
      </c>
      <c r="E10" s="30">
        <v>0</v>
      </c>
      <c r="F10" s="24">
        <v>34</v>
      </c>
      <c r="G10" s="30"/>
      <c r="H10" s="30"/>
      <c r="I10" s="30"/>
      <c r="J10" s="30"/>
      <c r="K10" s="30">
        <f aca="true" t="shared" si="0" ref="K10:K23">I10+J10</f>
        <v>0</v>
      </c>
    </row>
    <row r="11" spans="1:11" ht="25.5">
      <c r="A11" s="20" t="s">
        <v>20</v>
      </c>
      <c r="B11" s="21" t="s">
        <v>23</v>
      </c>
      <c r="C11" s="22" t="s">
        <v>15</v>
      </c>
      <c r="D11" s="21" t="s">
        <v>34</v>
      </c>
      <c r="E11" s="30">
        <v>0</v>
      </c>
      <c r="F11" s="24">
        <v>0</v>
      </c>
      <c r="G11" s="30"/>
      <c r="H11" s="30"/>
      <c r="I11" s="30"/>
      <c r="J11" s="30"/>
      <c r="K11" s="30">
        <f t="shared" si="0"/>
        <v>0</v>
      </c>
    </row>
    <row r="12" spans="1:11" ht="25.5">
      <c r="A12" s="20" t="s">
        <v>20</v>
      </c>
      <c r="B12" s="21" t="s">
        <v>24</v>
      </c>
      <c r="C12" s="20" t="s">
        <v>14</v>
      </c>
      <c r="D12" s="21" t="s">
        <v>31</v>
      </c>
      <c r="E12" s="30">
        <v>897</v>
      </c>
      <c r="F12" s="24">
        <v>898</v>
      </c>
      <c r="G12" s="30">
        <v>1296</v>
      </c>
      <c r="H12" s="45">
        <v>1296</v>
      </c>
      <c r="I12" s="45">
        <v>1478</v>
      </c>
      <c r="J12" s="30"/>
      <c r="K12" s="30">
        <f t="shared" si="0"/>
        <v>1478</v>
      </c>
    </row>
    <row r="13" spans="1:11" ht="51">
      <c r="A13" s="20" t="s">
        <v>20</v>
      </c>
      <c r="B13" s="21" t="s">
        <v>25</v>
      </c>
      <c r="C13" s="25">
        <v>4610</v>
      </c>
      <c r="D13" s="21" t="s">
        <v>55</v>
      </c>
      <c r="E13" s="30">
        <v>7984</v>
      </c>
      <c r="F13" s="24">
        <v>7984</v>
      </c>
      <c r="G13" s="30">
        <v>656</v>
      </c>
      <c r="H13" s="45">
        <v>621</v>
      </c>
      <c r="I13" s="45">
        <v>444</v>
      </c>
      <c r="J13" s="30"/>
      <c r="K13" s="30">
        <f t="shared" si="0"/>
        <v>444</v>
      </c>
    </row>
    <row r="14" spans="1:11" ht="38.25">
      <c r="A14" s="20" t="s">
        <v>20</v>
      </c>
      <c r="B14" s="21" t="s">
        <v>26</v>
      </c>
      <c r="C14" s="25">
        <v>4610</v>
      </c>
      <c r="D14" s="21" t="s">
        <v>54</v>
      </c>
      <c r="E14" s="30">
        <v>616</v>
      </c>
      <c r="F14" s="24">
        <v>475</v>
      </c>
      <c r="G14" s="30"/>
      <c r="H14" s="30"/>
      <c r="I14" s="30"/>
      <c r="J14" s="30"/>
      <c r="K14" s="30">
        <f t="shared" si="0"/>
        <v>0</v>
      </c>
    </row>
    <row r="15" spans="1:11" ht="51">
      <c r="A15" s="20" t="s">
        <v>20</v>
      </c>
      <c r="B15" s="21" t="s">
        <v>28</v>
      </c>
      <c r="C15" s="25">
        <v>4610</v>
      </c>
      <c r="D15" s="21" t="s">
        <v>56</v>
      </c>
      <c r="E15" s="30">
        <v>0</v>
      </c>
      <c r="F15" s="24">
        <v>0</v>
      </c>
      <c r="G15" s="30"/>
      <c r="H15" s="30"/>
      <c r="I15" s="30"/>
      <c r="J15" s="30"/>
      <c r="K15" s="30">
        <f t="shared" si="0"/>
        <v>0</v>
      </c>
    </row>
    <row r="16" spans="1:11" ht="38.25">
      <c r="A16" s="20" t="s">
        <v>20</v>
      </c>
      <c r="B16" s="21" t="s">
        <v>27</v>
      </c>
      <c r="C16" s="25">
        <v>5820</v>
      </c>
      <c r="D16" s="21" t="s">
        <v>35</v>
      </c>
      <c r="E16" s="30">
        <v>0</v>
      </c>
      <c r="F16" s="24">
        <v>0</v>
      </c>
      <c r="G16" s="30"/>
      <c r="H16" s="30"/>
      <c r="I16" s="30"/>
      <c r="J16" s="30"/>
      <c r="K16" s="30">
        <f t="shared" si="0"/>
        <v>0</v>
      </c>
    </row>
    <row r="17" spans="1:11" ht="25.5">
      <c r="A17" s="20" t="s">
        <v>20</v>
      </c>
      <c r="B17" s="21" t="s">
        <v>29</v>
      </c>
      <c r="C17" s="27">
        <v>1611</v>
      </c>
      <c r="D17" s="28" t="s">
        <v>39</v>
      </c>
      <c r="E17" s="36">
        <v>17</v>
      </c>
      <c r="F17" s="19">
        <v>41</v>
      </c>
      <c r="G17" s="36"/>
      <c r="H17" s="36"/>
      <c r="I17" s="36"/>
      <c r="J17" s="30"/>
      <c r="K17" s="30">
        <f t="shared" si="0"/>
        <v>0</v>
      </c>
    </row>
    <row r="18" spans="1:11" ht="25.5">
      <c r="A18" s="20" t="s">
        <v>20</v>
      </c>
      <c r="B18" s="21" t="s">
        <v>37</v>
      </c>
      <c r="C18" s="25">
        <v>1620</v>
      </c>
      <c r="D18" s="26" t="s">
        <v>40</v>
      </c>
      <c r="E18" s="30">
        <v>2580</v>
      </c>
      <c r="F18" s="24">
        <v>803</v>
      </c>
      <c r="G18" s="30">
        <v>214</v>
      </c>
      <c r="H18" s="30">
        <v>214</v>
      </c>
      <c r="I18" s="30">
        <v>214</v>
      </c>
      <c r="J18" s="30">
        <v>113</v>
      </c>
      <c r="K18" s="30">
        <f t="shared" si="0"/>
        <v>327</v>
      </c>
    </row>
    <row r="19" spans="1:11" ht="25.5">
      <c r="A19" s="20" t="s">
        <v>20</v>
      </c>
      <c r="B19" s="31" t="s">
        <v>50</v>
      </c>
      <c r="C19" s="25">
        <v>3910</v>
      </c>
      <c r="D19" s="26" t="s">
        <v>38</v>
      </c>
      <c r="E19" s="30">
        <v>148</v>
      </c>
      <c r="F19" s="24">
        <v>105</v>
      </c>
      <c r="G19" s="30">
        <v>127</v>
      </c>
      <c r="H19" s="30">
        <v>127</v>
      </c>
      <c r="I19" s="30">
        <v>127</v>
      </c>
      <c r="J19" s="30"/>
      <c r="K19" s="30">
        <f t="shared" si="0"/>
        <v>127</v>
      </c>
    </row>
    <row r="20" spans="1:11" ht="25.5">
      <c r="A20" s="20" t="s">
        <v>20</v>
      </c>
      <c r="B20" s="31" t="s">
        <v>43</v>
      </c>
      <c r="C20" s="25">
        <v>1100</v>
      </c>
      <c r="D20" s="26" t="s">
        <v>44</v>
      </c>
      <c r="E20" s="30">
        <v>0</v>
      </c>
      <c r="F20" s="24">
        <v>0</v>
      </c>
      <c r="G20" s="30"/>
      <c r="H20" s="30"/>
      <c r="I20" s="30"/>
      <c r="J20" s="30"/>
      <c r="K20" s="30">
        <f t="shared" si="0"/>
        <v>0</v>
      </c>
    </row>
    <row r="21" spans="1:11" ht="38.25">
      <c r="A21" s="20" t="s">
        <v>20</v>
      </c>
      <c r="B21" s="31" t="s">
        <v>45</v>
      </c>
      <c r="C21" s="25">
        <v>1100</v>
      </c>
      <c r="D21" s="26" t="s">
        <v>46</v>
      </c>
      <c r="E21" s="30">
        <v>0</v>
      </c>
      <c r="F21" s="24">
        <v>0</v>
      </c>
      <c r="G21" s="30"/>
      <c r="H21" s="30"/>
      <c r="I21" s="30"/>
      <c r="J21" s="30"/>
      <c r="K21" s="30">
        <f t="shared" si="0"/>
        <v>0</v>
      </c>
    </row>
    <row r="22" spans="1:11" ht="51">
      <c r="A22" s="20" t="s">
        <v>20</v>
      </c>
      <c r="B22" s="31" t="s">
        <v>47</v>
      </c>
      <c r="C22" s="33">
        <v>1610</v>
      </c>
      <c r="D22" s="26" t="s">
        <v>51</v>
      </c>
      <c r="E22" s="30">
        <v>30</v>
      </c>
      <c r="F22" s="24">
        <v>0</v>
      </c>
      <c r="G22" s="30"/>
      <c r="H22" s="30"/>
      <c r="I22" s="30"/>
      <c r="J22" s="30"/>
      <c r="K22" s="30">
        <f t="shared" si="0"/>
        <v>0</v>
      </c>
    </row>
    <row r="23" spans="1:11" ht="38.25">
      <c r="A23" s="20" t="s">
        <v>20</v>
      </c>
      <c r="B23" s="31" t="s">
        <v>48</v>
      </c>
      <c r="C23" s="25">
        <v>7720</v>
      </c>
      <c r="D23" s="26" t="s">
        <v>49</v>
      </c>
      <c r="E23" s="30">
        <v>20</v>
      </c>
      <c r="F23" s="24">
        <v>0</v>
      </c>
      <c r="G23" s="30"/>
      <c r="H23" s="30"/>
      <c r="I23" s="30"/>
      <c r="J23" s="30"/>
      <c r="K23" s="30">
        <f t="shared" si="0"/>
        <v>0</v>
      </c>
    </row>
    <row r="24" spans="1:11" ht="12.75">
      <c r="A24" s="14"/>
      <c r="B24" s="14"/>
      <c r="C24" s="8"/>
      <c r="D24" s="9" t="s">
        <v>8</v>
      </c>
      <c r="E24" s="10">
        <f aca="true" t="shared" si="1" ref="E24:K24">SUM(E9:E23)</f>
        <v>12292</v>
      </c>
      <c r="F24" s="10">
        <f t="shared" si="1"/>
        <v>10417</v>
      </c>
      <c r="G24" s="10">
        <f t="shared" si="1"/>
        <v>2293</v>
      </c>
      <c r="H24" s="10">
        <f>SUM(H9:H23)</f>
        <v>2258</v>
      </c>
      <c r="I24" s="10">
        <f>SUM(I9:I23)</f>
        <v>2263</v>
      </c>
      <c r="J24" s="10">
        <f t="shared" si="1"/>
        <v>113</v>
      </c>
      <c r="K24" s="10">
        <f t="shared" si="1"/>
        <v>2376</v>
      </c>
    </row>
    <row r="25" ht="12.75">
      <c r="D25" s="12"/>
    </row>
    <row r="26" ht="12.75">
      <c r="C26" s="4"/>
    </row>
    <row r="27" ht="12.75">
      <c r="D27" s="12"/>
    </row>
    <row r="28" ht="12.75">
      <c r="D28" s="12"/>
    </row>
    <row r="29" ht="12.75">
      <c r="D29" s="12"/>
    </row>
    <row r="30" ht="12.75">
      <c r="D30" s="12"/>
    </row>
    <row r="31" ht="12.75">
      <c r="D31" s="12"/>
    </row>
    <row r="32" ht="12.75">
      <c r="D32" s="12"/>
    </row>
    <row r="33" ht="12.75">
      <c r="D33" s="12"/>
    </row>
    <row r="34" ht="12.75">
      <c r="D34" s="12"/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  <row r="94" ht="12.75">
      <c r="D94" s="12"/>
    </row>
    <row r="95" ht="12.75">
      <c r="D95" s="12"/>
    </row>
    <row r="96" ht="12.75">
      <c r="D96" s="12"/>
    </row>
    <row r="97" ht="12.75">
      <c r="D97" s="12"/>
    </row>
    <row r="98" ht="12.75"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  <row r="142" ht="12.75">
      <c r="D142" s="12"/>
    </row>
    <row r="143" ht="12.75">
      <c r="D143" s="12"/>
    </row>
    <row r="144" ht="12.75">
      <c r="D144" s="12"/>
    </row>
    <row r="145" ht="12.75">
      <c r="D145" s="12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  <row r="168" ht="12.75">
      <c r="D168" s="12"/>
    </row>
    <row r="169" ht="12.75">
      <c r="D169" s="12"/>
    </row>
    <row r="170" ht="12.75">
      <c r="D170" s="12"/>
    </row>
    <row r="171" ht="12.75">
      <c r="D171" s="12"/>
    </row>
    <row r="172" ht="12.75">
      <c r="D172" s="12"/>
    </row>
    <row r="173" ht="12.75">
      <c r="D173" s="12"/>
    </row>
    <row r="174" ht="12.75">
      <c r="D174" s="12"/>
    </row>
    <row r="175" ht="12.75">
      <c r="D175" s="12"/>
    </row>
    <row r="176" ht="12.75">
      <c r="D176" s="12"/>
    </row>
    <row r="177" ht="12.75">
      <c r="D177" s="12"/>
    </row>
    <row r="178" ht="12.75">
      <c r="D178" s="12"/>
    </row>
    <row r="179" ht="12.75">
      <c r="D179" s="12"/>
    </row>
    <row r="180" ht="12.75">
      <c r="D180" s="12"/>
    </row>
    <row r="181" ht="12.75">
      <c r="D181" s="12"/>
    </row>
    <row r="182" ht="12.75">
      <c r="D182" s="12"/>
    </row>
    <row r="183" ht="12.75">
      <c r="D183" s="12"/>
    </row>
    <row r="184" ht="12.75">
      <c r="D184" s="12"/>
    </row>
    <row r="185" ht="12.75">
      <c r="D185" s="12"/>
    </row>
    <row r="186" ht="12.75">
      <c r="D186" s="12"/>
    </row>
    <row r="187" ht="12.75">
      <c r="D187" s="12"/>
    </row>
    <row r="188" ht="12.75">
      <c r="D188" s="12"/>
    </row>
    <row r="189" ht="12.75">
      <c r="D189" s="12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  <row r="301" ht="12.75">
      <c r="D301" s="12"/>
    </row>
    <row r="302" ht="12.75">
      <c r="D302" s="12"/>
    </row>
    <row r="303" ht="12.75">
      <c r="D303" s="12"/>
    </row>
    <row r="304" ht="12.75">
      <c r="D304" s="12"/>
    </row>
    <row r="305" ht="12.75">
      <c r="D305" s="12"/>
    </row>
    <row r="306" ht="12.75">
      <c r="D306" s="12"/>
    </row>
    <row r="307" ht="12.75">
      <c r="D307" s="12"/>
    </row>
    <row r="308" ht="12.75">
      <c r="D308" s="12"/>
    </row>
    <row r="309" ht="12.75">
      <c r="D309" s="12"/>
    </row>
    <row r="310" ht="12.75">
      <c r="D310" s="12"/>
    </row>
    <row r="311" ht="12.75">
      <c r="D311" s="12"/>
    </row>
    <row r="312" ht="12.75">
      <c r="D312" s="12"/>
    </row>
    <row r="313" ht="12.75">
      <c r="D313" s="12"/>
    </row>
    <row r="314" ht="12.75">
      <c r="D314" s="12"/>
    </row>
    <row r="315" ht="12.75">
      <c r="D315" s="12"/>
    </row>
    <row r="316" ht="12.75">
      <c r="D316" s="12"/>
    </row>
    <row r="317" ht="12.75">
      <c r="D317" s="12"/>
    </row>
    <row r="318" ht="12.75">
      <c r="D318" s="12"/>
    </row>
    <row r="319" ht="12.75">
      <c r="D319" s="12"/>
    </row>
    <row r="320" ht="12.75">
      <c r="D320" s="12"/>
    </row>
    <row r="321" ht="12.75">
      <c r="D321" s="12"/>
    </row>
    <row r="322" ht="12.75">
      <c r="D322" s="12"/>
    </row>
    <row r="323" ht="12.75">
      <c r="D323" s="12"/>
    </row>
    <row r="324" ht="12.75">
      <c r="D324" s="12"/>
    </row>
    <row r="325" ht="12.75">
      <c r="D325" s="12"/>
    </row>
    <row r="326" ht="12.75">
      <c r="D326" s="12"/>
    </row>
    <row r="327" ht="12.75">
      <c r="D327" s="12"/>
    </row>
    <row r="328" ht="12.75">
      <c r="D328" s="12"/>
    </row>
    <row r="329" ht="12.75">
      <c r="D329" s="12"/>
    </row>
    <row r="330" ht="12.75">
      <c r="D330" s="12"/>
    </row>
    <row r="331" ht="12.75">
      <c r="D331" s="12"/>
    </row>
    <row r="332" ht="12.75">
      <c r="D332" s="12"/>
    </row>
    <row r="333" ht="12.75">
      <c r="D333" s="12"/>
    </row>
    <row r="334" ht="12.75">
      <c r="D334" s="12"/>
    </row>
    <row r="335" ht="12.75">
      <c r="D335" s="12"/>
    </row>
    <row r="336" ht="12.75">
      <c r="D336" s="12"/>
    </row>
    <row r="337" ht="12.75">
      <c r="D337" s="12"/>
    </row>
    <row r="338" ht="12.75">
      <c r="D338" s="12"/>
    </row>
    <row r="339" ht="12.75">
      <c r="D339" s="12"/>
    </row>
    <row r="340" ht="12.75">
      <c r="D340" s="12"/>
    </row>
    <row r="341" ht="12.75">
      <c r="D341" s="12"/>
    </row>
    <row r="342" ht="12.75">
      <c r="D342" s="12"/>
    </row>
    <row r="343" ht="12.75">
      <c r="D343" s="12"/>
    </row>
    <row r="344" ht="12.75">
      <c r="D344" s="12"/>
    </row>
    <row r="345" ht="12.75">
      <c r="D345" s="12"/>
    </row>
    <row r="346" ht="12.75">
      <c r="D346" s="12"/>
    </row>
    <row r="347" ht="12.75">
      <c r="D347" s="12"/>
    </row>
    <row r="348" ht="12.75">
      <c r="D348" s="12"/>
    </row>
    <row r="349" ht="12.75">
      <c r="D349" s="12"/>
    </row>
    <row r="350" ht="12.75">
      <c r="D350" s="12"/>
    </row>
    <row r="351" ht="12.75">
      <c r="D351" s="12"/>
    </row>
    <row r="352" ht="12.75">
      <c r="D352" s="12"/>
    </row>
    <row r="353" ht="12.75">
      <c r="D353" s="12"/>
    </row>
    <row r="354" ht="12.75">
      <c r="D354" s="12"/>
    </row>
    <row r="355" ht="12.75">
      <c r="D355" s="12"/>
    </row>
    <row r="356" ht="12.75">
      <c r="D356" s="12"/>
    </row>
    <row r="357" ht="12.75">
      <c r="D357" s="12"/>
    </row>
    <row r="358" ht="12.75">
      <c r="D358" s="12"/>
    </row>
    <row r="359" ht="12.75">
      <c r="D359" s="12"/>
    </row>
    <row r="360" ht="12.75">
      <c r="D360" s="12"/>
    </row>
    <row r="361" ht="12.75">
      <c r="D361" s="12"/>
    </row>
    <row r="362" ht="12.75">
      <c r="D362" s="12"/>
    </row>
    <row r="363" ht="12.75">
      <c r="D363" s="12"/>
    </row>
    <row r="364" ht="12.75">
      <c r="D364" s="12"/>
    </row>
    <row r="365" ht="12.75">
      <c r="D365" s="12"/>
    </row>
    <row r="366" ht="12.75">
      <c r="D366" s="12"/>
    </row>
    <row r="367" ht="12.75">
      <c r="D367" s="12"/>
    </row>
    <row r="368" ht="12.75">
      <c r="D368" s="12"/>
    </row>
    <row r="369" ht="12.75">
      <c r="D369" s="12"/>
    </row>
    <row r="370" ht="12.75">
      <c r="D370" s="12"/>
    </row>
    <row r="371" ht="12.75">
      <c r="D371" s="12"/>
    </row>
    <row r="372" ht="12.75">
      <c r="D372" s="12"/>
    </row>
    <row r="373" ht="12.75">
      <c r="D373" s="12"/>
    </row>
    <row r="374" ht="12.75">
      <c r="D374" s="12"/>
    </row>
    <row r="375" ht="12.75">
      <c r="D375" s="12"/>
    </row>
    <row r="376" ht="12.75">
      <c r="D376" s="12"/>
    </row>
    <row r="377" ht="12.75">
      <c r="D377" s="12"/>
    </row>
    <row r="378" ht="12.75">
      <c r="D378" s="12"/>
    </row>
    <row r="379" ht="12.75">
      <c r="D379" s="12"/>
    </row>
    <row r="380" ht="12.75">
      <c r="D380" s="12"/>
    </row>
    <row r="381" ht="12.75">
      <c r="D381" s="12"/>
    </row>
    <row r="382" ht="12.75">
      <c r="D382" s="12"/>
    </row>
    <row r="383" ht="12.75">
      <c r="D383" s="12"/>
    </row>
    <row r="384" ht="12.75">
      <c r="D384" s="12"/>
    </row>
    <row r="385" ht="12.75">
      <c r="D385" s="12"/>
    </row>
    <row r="386" ht="12.75">
      <c r="D386" s="12"/>
    </row>
    <row r="387" ht="12.75">
      <c r="D387" s="12"/>
    </row>
    <row r="388" ht="12.75">
      <c r="D388" s="12"/>
    </row>
    <row r="389" ht="12.75">
      <c r="D389" s="12"/>
    </row>
    <row r="390" ht="12.75">
      <c r="D390" s="12"/>
    </row>
    <row r="391" ht="12.75">
      <c r="D391" s="12"/>
    </row>
    <row r="392" ht="12.75">
      <c r="D392" s="12"/>
    </row>
    <row r="393" ht="12.75">
      <c r="D393" s="12"/>
    </row>
    <row r="394" ht="12.75">
      <c r="D394" s="12"/>
    </row>
    <row r="395" ht="12.75">
      <c r="D395" s="12"/>
    </row>
    <row r="396" ht="12.75">
      <c r="D396" s="12"/>
    </row>
    <row r="397" ht="12.75">
      <c r="D397" s="12"/>
    </row>
    <row r="398" ht="12.75">
      <c r="D398" s="12"/>
    </row>
    <row r="399" ht="12.75">
      <c r="D399" s="12"/>
    </row>
    <row r="400" ht="12.75">
      <c r="D400" s="12"/>
    </row>
    <row r="401" ht="12.75">
      <c r="D401" s="12"/>
    </row>
    <row r="402" ht="12.75">
      <c r="D402" s="12"/>
    </row>
  </sheetData>
  <sheetProtection/>
  <mergeCells count="12">
    <mergeCell ref="F6:F8"/>
    <mergeCell ref="E6:E8"/>
    <mergeCell ref="K6:K8"/>
    <mergeCell ref="A1:K1"/>
    <mergeCell ref="A2:K2"/>
    <mergeCell ref="A5:K5"/>
    <mergeCell ref="I6:I8"/>
    <mergeCell ref="J6:J8"/>
    <mergeCell ref="H6:H8"/>
    <mergeCell ref="A6:C7"/>
    <mergeCell ref="D6:D8"/>
    <mergeCell ref="G6:G8"/>
  </mergeCells>
  <printOptions/>
  <pageMargins left="1.3779527559055118" right="1.3779527559055118" top="1.3779527559055118" bottom="1.377952755905511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55"/>
  <sheetViews>
    <sheetView tabSelected="1" zoomScalePageLayoutView="0" workbookViewId="0" topLeftCell="A7">
      <selection activeCell="B36" sqref="B36"/>
    </sheetView>
  </sheetViews>
  <sheetFormatPr defaultColWidth="10.00390625" defaultRowHeight="12.75" outlineLevelRow="2"/>
  <cols>
    <col min="1" max="1" width="17.28125" style="4" bestFit="1" customWidth="1"/>
    <col min="2" max="2" width="14.140625" style="4" customWidth="1"/>
    <col min="3" max="3" width="7.421875" style="12" customWidth="1"/>
    <col min="4" max="4" width="40.7109375" style="4" customWidth="1"/>
    <col min="5" max="6" width="6.421875" style="4" bestFit="1" customWidth="1"/>
    <col min="7" max="7" width="9.140625" style="4" customWidth="1"/>
    <col min="8" max="8" width="8.8515625" style="4" customWidth="1"/>
    <col min="9" max="9" width="11.57421875" style="4" customWidth="1"/>
    <col min="10" max="10" width="4.8515625" style="4" customWidth="1"/>
    <col min="11" max="11" width="5.421875" style="4" bestFit="1" customWidth="1"/>
    <col min="12" max="17" width="7.28125" style="4" customWidth="1"/>
    <col min="18" max="19" width="7.7109375" style="4" customWidth="1"/>
    <col min="20" max="16384" width="10.00390625" style="4" customWidth="1"/>
  </cols>
  <sheetData>
    <row r="2" spans="3:19" ht="12.75">
      <c r="C2" s="4"/>
      <c r="E2" s="5"/>
      <c r="F2" s="5"/>
      <c r="J2" s="5"/>
      <c r="K2" s="5"/>
      <c r="L2" s="5"/>
      <c r="M2" s="5"/>
      <c r="N2" s="5"/>
      <c r="O2" s="5"/>
      <c r="P2" s="5"/>
      <c r="Q2" s="5"/>
      <c r="R2" s="5"/>
      <c r="S2" s="5" t="s">
        <v>2</v>
      </c>
    </row>
    <row r="3" spans="1:19" ht="12.75">
      <c r="A3" s="63" t="s">
        <v>3</v>
      </c>
      <c r="B3" s="64"/>
      <c r="C3" s="64"/>
      <c r="D3" s="64"/>
      <c r="E3" s="64"/>
      <c r="F3" s="64"/>
      <c r="G3" s="64"/>
      <c r="H3" s="64"/>
      <c r="I3" s="64"/>
      <c r="J3" s="91"/>
      <c r="K3" s="91"/>
      <c r="L3" s="91"/>
      <c r="M3" s="91"/>
      <c r="N3" s="91"/>
      <c r="O3" s="91"/>
      <c r="P3" s="92"/>
      <c r="Q3" s="92"/>
      <c r="R3" s="92"/>
      <c r="S3" s="93"/>
    </row>
    <row r="4" spans="1:19" s="3" customFormat="1" ht="42.75" customHeight="1">
      <c r="A4" s="69" t="s">
        <v>57</v>
      </c>
      <c r="B4" s="69" t="s">
        <v>126</v>
      </c>
      <c r="C4" s="81" t="s">
        <v>42</v>
      </c>
      <c r="D4" s="56" t="s">
        <v>0</v>
      </c>
      <c r="E4" s="84" t="s">
        <v>127</v>
      </c>
      <c r="F4" s="85"/>
      <c r="G4" s="84" t="s">
        <v>128</v>
      </c>
      <c r="H4" s="85"/>
      <c r="I4" s="94" t="s">
        <v>130</v>
      </c>
      <c r="J4" s="84" t="s">
        <v>131</v>
      </c>
      <c r="K4" s="90"/>
      <c r="L4" s="84" t="s">
        <v>132</v>
      </c>
      <c r="M4" s="85"/>
      <c r="N4" s="84" t="s">
        <v>136</v>
      </c>
      <c r="O4" s="85"/>
      <c r="P4" s="84" t="s">
        <v>134</v>
      </c>
      <c r="Q4" s="85"/>
      <c r="R4" s="84" t="s">
        <v>135</v>
      </c>
      <c r="S4" s="90"/>
    </row>
    <row r="5" spans="1:19" ht="12.75">
      <c r="A5" s="87"/>
      <c r="B5" s="87"/>
      <c r="C5" s="82"/>
      <c r="D5" s="97"/>
      <c r="E5" s="86" t="s">
        <v>4</v>
      </c>
      <c r="F5" s="86" t="s">
        <v>5</v>
      </c>
      <c r="G5" s="86" t="s">
        <v>4</v>
      </c>
      <c r="H5" s="86" t="s">
        <v>5</v>
      </c>
      <c r="I5" s="95"/>
      <c r="J5" s="86" t="s">
        <v>52</v>
      </c>
      <c r="K5" s="86" t="s">
        <v>53</v>
      </c>
      <c r="L5" s="86" t="s">
        <v>52</v>
      </c>
      <c r="M5" s="86" t="s">
        <v>53</v>
      </c>
      <c r="N5" s="86" t="s">
        <v>52</v>
      </c>
      <c r="O5" s="86" t="s">
        <v>53</v>
      </c>
      <c r="P5" s="86" t="s">
        <v>52</v>
      </c>
      <c r="Q5" s="86" t="s">
        <v>53</v>
      </c>
      <c r="R5" s="86" t="s">
        <v>52</v>
      </c>
      <c r="S5" s="86" t="s">
        <v>53</v>
      </c>
    </row>
    <row r="6" spans="1:19" ht="12.75">
      <c r="A6" s="88"/>
      <c r="B6" s="88"/>
      <c r="C6" s="83"/>
      <c r="D6" s="98"/>
      <c r="E6" s="89"/>
      <c r="F6" s="76"/>
      <c r="G6" s="89"/>
      <c r="H6" s="89"/>
      <c r="I6" s="9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ht="12.75" outlineLevel="2">
      <c r="A7" s="20" t="s">
        <v>117</v>
      </c>
      <c r="B7" s="21" t="s">
        <v>58</v>
      </c>
      <c r="C7" s="22" t="s">
        <v>10</v>
      </c>
      <c r="D7" s="21" t="s">
        <v>88</v>
      </c>
      <c r="E7" s="30">
        <v>5933</v>
      </c>
      <c r="F7" s="30">
        <v>5933</v>
      </c>
      <c r="G7" s="32">
        <v>5860</v>
      </c>
      <c r="H7" s="32">
        <v>5860</v>
      </c>
      <c r="I7" s="32">
        <v>0</v>
      </c>
      <c r="J7" s="30"/>
      <c r="K7" s="30"/>
      <c r="L7" s="30"/>
      <c r="M7" s="30"/>
      <c r="N7" s="30"/>
      <c r="O7" s="30"/>
      <c r="P7" s="30"/>
      <c r="Q7" s="30"/>
      <c r="R7" s="30">
        <f aca="true" t="shared" si="0" ref="R7:S10">+N7+P7</f>
        <v>0</v>
      </c>
      <c r="S7" s="30">
        <f t="shared" si="0"/>
        <v>0</v>
      </c>
    </row>
    <row r="8" spans="1:19" ht="25.5" outlineLevel="2">
      <c r="A8" s="20" t="s">
        <v>117</v>
      </c>
      <c r="B8" s="21" t="s">
        <v>64</v>
      </c>
      <c r="C8" s="22" t="s">
        <v>10</v>
      </c>
      <c r="D8" s="34" t="s">
        <v>94</v>
      </c>
      <c r="E8" s="30">
        <v>164</v>
      </c>
      <c r="F8" s="30">
        <v>164</v>
      </c>
      <c r="G8" s="32">
        <v>132</v>
      </c>
      <c r="H8" s="24">
        <v>132</v>
      </c>
      <c r="I8" s="24">
        <v>0</v>
      </c>
      <c r="J8" s="30"/>
      <c r="K8" s="30"/>
      <c r="L8" s="30"/>
      <c r="M8" s="30"/>
      <c r="N8" s="30"/>
      <c r="O8" s="30"/>
      <c r="P8" s="30"/>
      <c r="Q8" s="30"/>
      <c r="R8" s="30">
        <f t="shared" si="0"/>
        <v>0</v>
      </c>
      <c r="S8" s="30">
        <f t="shared" si="0"/>
        <v>0</v>
      </c>
    </row>
    <row r="9" spans="1:19" ht="38.25" outlineLevel="2">
      <c r="A9" s="20" t="s">
        <v>117</v>
      </c>
      <c r="B9" s="21" t="s">
        <v>67</v>
      </c>
      <c r="C9" s="22" t="s">
        <v>10</v>
      </c>
      <c r="D9" s="35" t="s">
        <v>97</v>
      </c>
      <c r="E9" s="24">
        <v>1278</v>
      </c>
      <c r="F9" s="24">
        <v>1278</v>
      </c>
      <c r="G9" s="32">
        <v>827</v>
      </c>
      <c r="H9" s="24">
        <v>827</v>
      </c>
      <c r="I9" s="24">
        <v>0</v>
      </c>
      <c r="J9" s="45">
        <v>280</v>
      </c>
      <c r="K9" s="45">
        <v>280</v>
      </c>
      <c r="L9" s="45">
        <v>280</v>
      </c>
      <c r="M9" s="45">
        <v>280</v>
      </c>
      <c r="N9" s="45">
        <v>280</v>
      </c>
      <c r="O9" s="45">
        <v>280</v>
      </c>
      <c r="P9" s="30">
        <v>113</v>
      </c>
      <c r="Q9" s="30">
        <v>113</v>
      </c>
      <c r="R9" s="30">
        <f t="shared" si="0"/>
        <v>393</v>
      </c>
      <c r="S9" s="30">
        <f t="shared" si="0"/>
        <v>393</v>
      </c>
    </row>
    <row r="10" spans="1:19" ht="25.5" outlineLevel="2">
      <c r="A10" s="20" t="s">
        <v>117</v>
      </c>
      <c r="B10" s="21" t="s">
        <v>70</v>
      </c>
      <c r="C10" s="22" t="s">
        <v>10</v>
      </c>
      <c r="D10" s="34" t="s">
        <v>100</v>
      </c>
      <c r="E10" s="30">
        <v>250</v>
      </c>
      <c r="F10" s="30">
        <v>250</v>
      </c>
      <c r="G10" s="32">
        <v>225</v>
      </c>
      <c r="H10" s="24">
        <v>225</v>
      </c>
      <c r="I10" s="24">
        <v>0</v>
      </c>
      <c r="J10" s="30"/>
      <c r="K10" s="30"/>
      <c r="L10" s="30"/>
      <c r="M10" s="30"/>
      <c r="N10" s="30"/>
      <c r="O10" s="30"/>
      <c r="P10" s="30"/>
      <c r="Q10" s="30"/>
      <c r="R10" s="30">
        <f t="shared" si="0"/>
        <v>0</v>
      </c>
      <c r="S10" s="30">
        <f t="shared" si="0"/>
        <v>0</v>
      </c>
    </row>
    <row r="11" spans="1:19" ht="12.75" outlineLevel="1">
      <c r="A11" s="50" t="s">
        <v>117</v>
      </c>
      <c r="B11" s="21"/>
      <c r="C11" s="46"/>
      <c r="D11" s="51" t="s">
        <v>122</v>
      </c>
      <c r="E11" s="32">
        <f aca="true" t="shared" si="1" ref="E11:S11">SUBTOTAL(9,E7:E10)</f>
        <v>7625</v>
      </c>
      <c r="F11" s="32">
        <f t="shared" si="1"/>
        <v>7625</v>
      </c>
      <c r="G11" s="32">
        <f t="shared" si="1"/>
        <v>7044</v>
      </c>
      <c r="H11" s="32">
        <f t="shared" si="1"/>
        <v>7044</v>
      </c>
      <c r="I11" s="32">
        <f t="shared" si="1"/>
        <v>0</v>
      </c>
      <c r="J11" s="32">
        <f t="shared" si="1"/>
        <v>280</v>
      </c>
      <c r="K11" s="32">
        <f t="shared" si="1"/>
        <v>280</v>
      </c>
      <c r="L11" s="32">
        <f t="shared" si="1"/>
        <v>280</v>
      </c>
      <c r="M11" s="32">
        <f t="shared" si="1"/>
        <v>280</v>
      </c>
      <c r="N11" s="32">
        <f t="shared" si="1"/>
        <v>280</v>
      </c>
      <c r="O11" s="32">
        <f t="shared" si="1"/>
        <v>280</v>
      </c>
      <c r="P11" s="32">
        <f t="shared" si="1"/>
        <v>113</v>
      </c>
      <c r="Q11" s="32">
        <f t="shared" si="1"/>
        <v>113</v>
      </c>
      <c r="R11" s="32">
        <f t="shared" si="1"/>
        <v>393</v>
      </c>
      <c r="S11" s="32">
        <f t="shared" si="1"/>
        <v>393</v>
      </c>
    </row>
    <row r="12" spans="1:19" ht="38.25" outlineLevel="2">
      <c r="A12" s="23" t="s">
        <v>118</v>
      </c>
      <c r="B12" s="21" t="s">
        <v>59</v>
      </c>
      <c r="C12" s="46" t="s">
        <v>10</v>
      </c>
      <c r="D12" s="21" t="s">
        <v>89</v>
      </c>
      <c r="E12" s="32">
        <v>734</v>
      </c>
      <c r="F12" s="32">
        <v>743</v>
      </c>
      <c r="G12" s="32">
        <v>748</v>
      </c>
      <c r="H12" s="32">
        <v>722</v>
      </c>
      <c r="I12" s="32">
        <v>26</v>
      </c>
      <c r="J12" s="32"/>
      <c r="K12" s="32"/>
      <c r="L12" s="32"/>
      <c r="M12" s="32"/>
      <c r="N12" s="32">
        <v>0</v>
      </c>
      <c r="O12" s="32">
        <v>27</v>
      </c>
      <c r="P12" s="32"/>
      <c r="Q12" s="32"/>
      <c r="R12" s="32">
        <f aca="true" t="shared" si="2" ref="R12:R24">+N12+P12</f>
        <v>0</v>
      </c>
      <c r="S12" s="32">
        <f aca="true" t="shared" si="3" ref="S12:S24">+O12+Q12</f>
        <v>27</v>
      </c>
    </row>
    <row r="13" spans="1:19" ht="12.75" outlineLevel="2">
      <c r="A13" s="23" t="s">
        <v>118</v>
      </c>
      <c r="B13" s="21" t="s">
        <v>60</v>
      </c>
      <c r="C13" s="46" t="s">
        <v>10</v>
      </c>
      <c r="D13" s="21" t="s">
        <v>90</v>
      </c>
      <c r="E13" s="32">
        <v>20</v>
      </c>
      <c r="F13" s="32">
        <v>69</v>
      </c>
      <c r="G13" s="32">
        <v>58</v>
      </c>
      <c r="H13" s="32">
        <v>58</v>
      </c>
      <c r="I13" s="32">
        <v>1</v>
      </c>
      <c r="J13" s="32"/>
      <c r="K13" s="32"/>
      <c r="L13" s="32"/>
      <c r="M13" s="32"/>
      <c r="N13" s="32">
        <v>0</v>
      </c>
      <c r="O13" s="32">
        <v>1</v>
      </c>
      <c r="P13" s="32"/>
      <c r="Q13" s="32"/>
      <c r="R13" s="32">
        <f t="shared" si="2"/>
        <v>0</v>
      </c>
      <c r="S13" s="32">
        <f t="shared" si="3"/>
        <v>1</v>
      </c>
    </row>
    <row r="14" spans="1:19" ht="51" outlineLevel="2">
      <c r="A14" s="23" t="s">
        <v>118</v>
      </c>
      <c r="B14" s="21" t="s">
        <v>61</v>
      </c>
      <c r="C14" s="46" t="s">
        <v>10</v>
      </c>
      <c r="D14" s="21" t="s">
        <v>91</v>
      </c>
      <c r="E14" s="32">
        <v>24</v>
      </c>
      <c r="F14" s="32">
        <v>24</v>
      </c>
      <c r="G14" s="32">
        <v>24</v>
      </c>
      <c r="H14" s="32">
        <v>24</v>
      </c>
      <c r="I14" s="32">
        <v>0</v>
      </c>
      <c r="J14" s="32"/>
      <c r="K14" s="32"/>
      <c r="L14" s="32"/>
      <c r="M14" s="32"/>
      <c r="N14" s="32"/>
      <c r="O14" s="32"/>
      <c r="P14" s="32"/>
      <c r="Q14" s="32"/>
      <c r="R14" s="32">
        <f t="shared" si="2"/>
        <v>0</v>
      </c>
      <c r="S14" s="32">
        <f t="shared" si="3"/>
        <v>0</v>
      </c>
    </row>
    <row r="15" spans="1:19" ht="38.25" outlineLevel="2">
      <c r="A15" s="23" t="s">
        <v>118</v>
      </c>
      <c r="B15" s="21" t="s">
        <v>62</v>
      </c>
      <c r="C15" s="46" t="s">
        <v>10</v>
      </c>
      <c r="D15" s="21" t="s">
        <v>92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/>
      <c r="K15" s="32"/>
      <c r="L15" s="32"/>
      <c r="M15" s="32"/>
      <c r="N15" s="32"/>
      <c r="O15" s="32"/>
      <c r="P15" s="32"/>
      <c r="Q15" s="32"/>
      <c r="R15" s="32">
        <f t="shared" si="2"/>
        <v>0</v>
      </c>
      <c r="S15" s="32">
        <f t="shared" si="3"/>
        <v>0</v>
      </c>
    </row>
    <row r="16" spans="1:19" ht="25.5" outlineLevel="2">
      <c r="A16" s="23" t="s">
        <v>118</v>
      </c>
      <c r="B16" s="21" t="s">
        <v>63</v>
      </c>
      <c r="C16" s="46" t="s">
        <v>10</v>
      </c>
      <c r="D16" s="21" t="s">
        <v>93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/>
      <c r="K16" s="32"/>
      <c r="L16" s="32"/>
      <c r="M16" s="32"/>
      <c r="N16" s="32"/>
      <c r="O16" s="32"/>
      <c r="P16" s="32"/>
      <c r="Q16" s="32"/>
      <c r="R16" s="32">
        <f t="shared" si="2"/>
        <v>0</v>
      </c>
      <c r="S16" s="32">
        <f t="shared" si="3"/>
        <v>0</v>
      </c>
    </row>
    <row r="17" spans="1:19" ht="38.25" outlineLevel="2">
      <c r="A17" s="23" t="s">
        <v>118</v>
      </c>
      <c r="B17" s="21" t="s">
        <v>65</v>
      </c>
      <c r="C17" s="46" t="s">
        <v>10</v>
      </c>
      <c r="D17" s="21" t="s">
        <v>95</v>
      </c>
      <c r="E17" s="32">
        <v>144</v>
      </c>
      <c r="F17" s="32">
        <v>146</v>
      </c>
      <c r="G17" s="32">
        <v>56</v>
      </c>
      <c r="H17" s="32">
        <v>56</v>
      </c>
      <c r="I17" s="32">
        <v>0</v>
      </c>
      <c r="J17" s="32">
        <v>0</v>
      </c>
      <c r="K17" s="32">
        <v>50</v>
      </c>
      <c r="L17" s="32">
        <v>0</v>
      </c>
      <c r="M17" s="32">
        <v>15</v>
      </c>
      <c r="N17" s="32">
        <v>0</v>
      </c>
      <c r="O17" s="32">
        <v>1</v>
      </c>
      <c r="P17" s="32"/>
      <c r="Q17" s="32"/>
      <c r="R17" s="32">
        <f t="shared" si="2"/>
        <v>0</v>
      </c>
      <c r="S17" s="32">
        <f t="shared" si="3"/>
        <v>1</v>
      </c>
    </row>
    <row r="18" spans="1:19" ht="25.5" outlineLevel="2">
      <c r="A18" s="23" t="s">
        <v>118</v>
      </c>
      <c r="B18" s="21" t="s">
        <v>66</v>
      </c>
      <c r="C18" s="46" t="s">
        <v>10</v>
      </c>
      <c r="D18" s="21" t="s">
        <v>96</v>
      </c>
      <c r="E18" s="32">
        <v>978</v>
      </c>
      <c r="F18" s="32">
        <v>978</v>
      </c>
      <c r="G18" s="32">
        <v>213</v>
      </c>
      <c r="H18" s="32">
        <v>184</v>
      </c>
      <c r="I18" s="32">
        <v>29</v>
      </c>
      <c r="J18" s="32">
        <v>0</v>
      </c>
      <c r="K18" s="32">
        <v>40</v>
      </c>
      <c r="L18" s="32">
        <v>0</v>
      </c>
      <c r="M18" s="32">
        <v>40</v>
      </c>
      <c r="N18" s="32">
        <v>0</v>
      </c>
      <c r="O18" s="32">
        <v>30</v>
      </c>
      <c r="P18" s="32"/>
      <c r="Q18" s="32"/>
      <c r="R18" s="32">
        <f t="shared" si="2"/>
        <v>0</v>
      </c>
      <c r="S18" s="32">
        <f t="shared" si="3"/>
        <v>30</v>
      </c>
    </row>
    <row r="19" spans="1:19" ht="51" outlineLevel="2">
      <c r="A19" s="23" t="s">
        <v>118</v>
      </c>
      <c r="B19" s="21" t="s">
        <v>68</v>
      </c>
      <c r="C19" s="46" t="s">
        <v>10</v>
      </c>
      <c r="D19" s="21" t="s">
        <v>98</v>
      </c>
      <c r="E19" s="32">
        <v>694</v>
      </c>
      <c r="F19" s="32">
        <v>694</v>
      </c>
      <c r="G19" s="32">
        <v>409</v>
      </c>
      <c r="H19" s="32">
        <v>396</v>
      </c>
      <c r="I19" s="32">
        <v>13</v>
      </c>
      <c r="J19" s="32">
        <v>166</v>
      </c>
      <c r="K19" s="32">
        <v>166</v>
      </c>
      <c r="L19" s="32">
        <v>166</v>
      </c>
      <c r="M19" s="32">
        <v>166</v>
      </c>
      <c r="N19" s="32">
        <v>166</v>
      </c>
      <c r="O19" s="32">
        <v>166</v>
      </c>
      <c r="P19" s="32"/>
      <c r="Q19" s="32"/>
      <c r="R19" s="32">
        <f t="shared" si="2"/>
        <v>166</v>
      </c>
      <c r="S19" s="32">
        <f t="shared" si="3"/>
        <v>166</v>
      </c>
    </row>
    <row r="20" spans="1:19" ht="38.25" outlineLevel="2">
      <c r="A20" s="23" t="s">
        <v>118</v>
      </c>
      <c r="B20" s="21" t="s">
        <v>69</v>
      </c>
      <c r="C20" s="46" t="s">
        <v>10</v>
      </c>
      <c r="D20" s="21" t="s">
        <v>99</v>
      </c>
      <c r="E20" s="32">
        <v>122</v>
      </c>
      <c r="F20" s="32">
        <v>122</v>
      </c>
      <c r="G20" s="32">
        <v>9</v>
      </c>
      <c r="H20" s="32">
        <v>9</v>
      </c>
      <c r="I20" s="32">
        <v>0</v>
      </c>
      <c r="J20" s="32">
        <v>24</v>
      </c>
      <c r="K20" s="32">
        <v>24</v>
      </c>
      <c r="L20" s="32">
        <v>24</v>
      </c>
      <c r="M20" s="32">
        <v>24</v>
      </c>
      <c r="N20" s="32">
        <v>24</v>
      </c>
      <c r="O20" s="32">
        <v>24</v>
      </c>
      <c r="P20" s="32"/>
      <c r="Q20" s="32"/>
      <c r="R20" s="32">
        <f t="shared" si="2"/>
        <v>24</v>
      </c>
      <c r="S20" s="32">
        <f t="shared" si="3"/>
        <v>24</v>
      </c>
    </row>
    <row r="21" spans="1:19" ht="51" outlineLevel="2">
      <c r="A21" s="23" t="s">
        <v>118</v>
      </c>
      <c r="B21" s="21" t="s">
        <v>71</v>
      </c>
      <c r="C21" s="46" t="s">
        <v>10</v>
      </c>
      <c r="D21" s="21" t="s">
        <v>101</v>
      </c>
      <c r="E21" s="32">
        <v>6</v>
      </c>
      <c r="F21" s="32">
        <v>6</v>
      </c>
      <c r="G21" s="32">
        <v>6</v>
      </c>
      <c r="H21" s="32">
        <v>6</v>
      </c>
      <c r="I21" s="32">
        <v>0</v>
      </c>
      <c r="J21" s="32"/>
      <c r="K21" s="32"/>
      <c r="L21" s="32"/>
      <c r="M21" s="32"/>
      <c r="N21" s="32"/>
      <c r="O21" s="32"/>
      <c r="P21" s="32"/>
      <c r="Q21" s="32"/>
      <c r="R21" s="32">
        <f t="shared" si="2"/>
        <v>0</v>
      </c>
      <c r="S21" s="32">
        <f t="shared" si="3"/>
        <v>0</v>
      </c>
    </row>
    <row r="22" spans="1:19" ht="25.5" outlineLevel="2">
      <c r="A22" s="23" t="s">
        <v>118</v>
      </c>
      <c r="B22" s="21" t="s">
        <v>72</v>
      </c>
      <c r="C22" s="46" t="s">
        <v>10</v>
      </c>
      <c r="D22" s="21" t="s">
        <v>102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/>
      <c r="K22" s="32"/>
      <c r="L22" s="32"/>
      <c r="M22" s="32"/>
      <c r="N22" s="32"/>
      <c r="O22" s="32"/>
      <c r="P22" s="32"/>
      <c r="Q22" s="32"/>
      <c r="R22" s="32">
        <f t="shared" si="2"/>
        <v>0</v>
      </c>
      <c r="S22" s="32">
        <f t="shared" si="3"/>
        <v>0</v>
      </c>
    </row>
    <row r="23" spans="1:19" ht="51" outlineLevel="2">
      <c r="A23" s="23" t="s">
        <v>118</v>
      </c>
      <c r="B23" s="21" t="s">
        <v>73</v>
      </c>
      <c r="C23" s="46" t="s">
        <v>10</v>
      </c>
      <c r="D23" s="21" t="s">
        <v>103</v>
      </c>
      <c r="E23" s="32">
        <v>16</v>
      </c>
      <c r="F23" s="32">
        <v>16</v>
      </c>
      <c r="G23" s="32">
        <v>15</v>
      </c>
      <c r="H23" s="32">
        <v>15</v>
      </c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>
        <f t="shared" si="2"/>
        <v>0</v>
      </c>
      <c r="S23" s="32">
        <f t="shared" si="3"/>
        <v>0</v>
      </c>
    </row>
    <row r="24" spans="1:19" ht="38.25" outlineLevel="2">
      <c r="A24" s="23" t="s">
        <v>118</v>
      </c>
      <c r="B24" s="21" t="s">
        <v>74</v>
      </c>
      <c r="C24" s="46" t="s">
        <v>10</v>
      </c>
      <c r="D24" s="21" t="s">
        <v>104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/>
      <c r="K24" s="32"/>
      <c r="L24" s="32"/>
      <c r="M24" s="32"/>
      <c r="N24" s="32"/>
      <c r="O24" s="32"/>
      <c r="P24" s="32"/>
      <c r="Q24" s="32"/>
      <c r="R24" s="32">
        <f t="shared" si="2"/>
        <v>0</v>
      </c>
      <c r="S24" s="32">
        <f t="shared" si="3"/>
        <v>0</v>
      </c>
    </row>
    <row r="25" spans="1:19" ht="63.75" outlineLevel="2">
      <c r="A25" s="23" t="s">
        <v>118</v>
      </c>
      <c r="B25" s="21" t="s">
        <v>86</v>
      </c>
      <c r="C25" s="46" t="s">
        <v>10</v>
      </c>
      <c r="D25" s="21" t="s">
        <v>115</v>
      </c>
      <c r="E25" s="37">
        <v>2</v>
      </c>
      <c r="F25" s="37">
        <v>2</v>
      </c>
      <c r="G25" s="37">
        <v>0</v>
      </c>
      <c r="H25" s="37">
        <v>0</v>
      </c>
      <c r="I25" s="37">
        <v>0</v>
      </c>
      <c r="J25" s="37">
        <v>5</v>
      </c>
      <c r="K25" s="37">
        <v>5</v>
      </c>
      <c r="L25" s="37">
        <v>5</v>
      </c>
      <c r="M25" s="37">
        <v>5</v>
      </c>
      <c r="N25" s="37">
        <v>5</v>
      </c>
      <c r="O25" s="37">
        <v>5</v>
      </c>
      <c r="P25" s="32"/>
      <c r="Q25" s="32"/>
      <c r="R25" s="32">
        <f>+N25+P25</f>
        <v>5</v>
      </c>
      <c r="S25" s="32">
        <f>+O25+Q25</f>
        <v>5</v>
      </c>
    </row>
    <row r="26" spans="1:19" ht="38.25" outlineLevel="2">
      <c r="A26" s="23" t="s">
        <v>118</v>
      </c>
      <c r="B26" s="21" t="s">
        <v>87</v>
      </c>
      <c r="C26" s="46" t="s">
        <v>10</v>
      </c>
      <c r="D26" s="21" t="s">
        <v>116</v>
      </c>
      <c r="E26" s="37">
        <v>10</v>
      </c>
      <c r="F26" s="37">
        <v>10</v>
      </c>
      <c r="G26" s="37">
        <v>0</v>
      </c>
      <c r="H26" s="37">
        <v>0</v>
      </c>
      <c r="I26" s="37">
        <v>0</v>
      </c>
      <c r="J26" s="37">
        <v>3</v>
      </c>
      <c r="K26" s="37">
        <v>3</v>
      </c>
      <c r="L26" s="37">
        <v>3</v>
      </c>
      <c r="M26" s="37">
        <v>3</v>
      </c>
      <c r="N26" s="37">
        <v>3</v>
      </c>
      <c r="O26" s="37">
        <v>3</v>
      </c>
      <c r="P26" s="32"/>
      <c r="Q26" s="32"/>
      <c r="R26" s="32">
        <f>+N26+P26</f>
        <v>3</v>
      </c>
      <c r="S26" s="32">
        <f>+O26+Q26</f>
        <v>3</v>
      </c>
    </row>
    <row r="27" spans="1:19" ht="12.75" outlineLevel="1">
      <c r="A27" s="23" t="s">
        <v>118</v>
      </c>
      <c r="B27" s="21"/>
      <c r="C27" s="46"/>
      <c r="D27" s="21" t="s">
        <v>123</v>
      </c>
      <c r="E27" s="37">
        <f aca="true" t="shared" si="4" ref="E27:S27">SUBTOTAL(9,E12:E26)</f>
        <v>2750</v>
      </c>
      <c r="F27" s="37">
        <f t="shared" si="4"/>
        <v>2810</v>
      </c>
      <c r="G27" s="37">
        <f t="shared" si="4"/>
        <v>1538</v>
      </c>
      <c r="H27" s="37">
        <f>SUBTOTAL(9,H12:H26)</f>
        <v>1470</v>
      </c>
      <c r="I27" s="37">
        <f t="shared" si="4"/>
        <v>69</v>
      </c>
      <c r="J27" s="37">
        <f t="shared" si="4"/>
        <v>198</v>
      </c>
      <c r="K27" s="37">
        <f t="shared" si="4"/>
        <v>288</v>
      </c>
      <c r="L27" s="37">
        <f t="shared" si="4"/>
        <v>198</v>
      </c>
      <c r="M27" s="37">
        <f t="shared" si="4"/>
        <v>253</v>
      </c>
      <c r="N27" s="37">
        <f t="shared" si="4"/>
        <v>198</v>
      </c>
      <c r="O27" s="37">
        <f t="shared" si="4"/>
        <v>257</v>
      </c>
      <c r="P27" s="37">
        <f t="shared" si="4"/>
        <v>0</v>
      </c>
      <c r="Q27" s="37">
        <f t="shared" si="4"/>
        <v>0</v>
      </c>
      <c r="R27" s="37">
        <f t="shared" si="4"/>
        <v>198</v>
      </c>
      <c r="S27" s="37">
        <f t="shared" si="4"/>
        <v>257</v>
      </c>
    </row>
    <row r="28" spans="1:19" ht="38.25" outlineLevel="2">
      <c r="A28" s="23" t="s">
        <v>119</v>
      </c>
      <c r="B28" s="21" t="s">
        <v>78</v>
      </c>
      <c r="C28" s="46" t="s">
        <v>10</v>
      </c>
      <c r="D28" s="21" t="s">
        <v>108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/>
      <c r="K28" s="32"/>
      <c r="L28" s="32"/>
      <c r="M28" s="32"/>
      <c r="N28" s="32"/>
      <c r="O28" s="32"/>
      <c r="P28" s="32"/>
      <c r="Q28" s="32"/>
      <c r="R28" s="32">
        <f aca="true" t="shared" si="5" ref="R28:R35">+N28+P28</f>
        <v>0</v>
      </c>
      <c r="S28" s="32">
        <f aca="true" t="shared" si="6" ref="S28:S35">+O28+Q28</f>
        <v>0</v>
      </c>
    </row>
    <row r="29" spans="1:19" ht="51" outlineLevel="2">
      <c r="A29" s="23" t="s">
        <v>119</v>
      </c>
      <c r="B29" s="21" t="s">
        <v>79</v>
      </c>
      <c r="C29" s="46" t="s">
        <v>10</v>
      </c>
      <c r="D29" s="21" t="s">
        <v>109</v>
      </c>
      <c r="E29" s="32">
        <v>0</v>
      </c>
      <c r="F29" s="32">
        <v>0</v>
      </c>
      <c r="G29" s="32">
        <v>8</v>
      </c>
      <c r="H29" s="32">
        <v>0</v>
      </c>
      <c r="I29" s="32">
        <v>8</v>
      </c>
      <c r="J29" s="32"/>
      <c r="K29" s="32"/>
      <c r="L29" s="32"/>
      <c r="M29" s="32"/>
      <c r="N29" s="32"/>
      <c r="O29" s="32"/>
      <c r="P29" s="32"/>
      <c r="Q29" s="32"/>
      <c r="R29" s="32">
        <f t="shared" si="5"/>
        <v>0</v>
      </c>
      <c r="S29" s="32">
        <f t="shared" si="6"/>
        <v>0</v>
      </c>
    </row>
    <row r="30" spans="1:19" ht="51" outlineLevel="2">
      <c r="A30" s="23" t="s">
        <v>119</v>
      </c>
      <c r="B30" s="21" t="s">
        <v>80</v>
      </c>
      <c r="C30" s="46" t="s">
        <v>10</v>
      </c>
      <c r="D30" s="21" t="s">
        <v>110</v>
      </c>
      <c r="E30" s="32">
        <v>120</v>
      </c>
      <c r="F30" s="32">
        <v>179</v>
      </c>
      <c r="G30" s="32">
        <v>178</v>
      </c>
      <c r="H30" s="32">
        <v>178</v>
      </c>
      <c r="I30" s="32">
        <v>0</v>
      </c>
      <c r="J30" s="32">
        <v>0</v>
      </c>
      <c r="K30" s="32">
        <v>120</v>
      </c>
      <c r="L30" s="32">
        <v>0</v>
      </c>
      <c r="M30" s="32">
        <v>120</v>
      </c>
      <c r="N30" s="32">
        <v>0</v>
      </c>
      <c r="O30" s="32">
        <v>0</v>
      </c>
      <c r="P30" s="32"/>
      <c r="Q30" s="32"/>
      <c r="R30" s="32">
        <f t="shared" si="5"/>
        <v>0</v>
      </c>
      <c r="S30" s="32">
        <f t="shared" si="6"/>
        <v>0</v>
      </c>
    </row>
    <row r="31" spans="1:19" ht="51" outlineLevel="2">
      <c r="A31" s="23" t="s">
        <v>119</v>
      </c>
      <c r="B31" s="21" t="s">
        <v>81</v>
      </c>
      <c r="C31" s="46" t="s">
        <v>10</v>
      </c>
      <c r="D31" s="21" t="s">
        <v>111</v>
      </c>
      <c r="E31" s="32">
        <v>0</v>
      </c>
      <c r="F31" s="32">
        <v>4</v>
      </c>
      <c r="G31" s="32">
        <v>3</v>
      </c>
      <c r="H31" s="32">
        <v>3</v>
      </c>
      <c r="I31" s="32">
        <v>0</v>
      </c>
      <c r="J31" s="32"/>
      <c r="K31" s="32"/>
      <c r="L31" s="32"/>
      <c r="M31" s="32"/>
      <c r="N31" s="32"/>
      <c r="O31" s="32"/>
      <c r="P31" s="32"/>
      <c r="Q31" s="32"/>
      <c r="R31" s="32">
        <f t="shared" si="5"/>
        <v>0</v>
      </c>
      <c r="S31" s="32">
        <f t="shared" si="6"/>
        <v>0</v>
      </c>
    </row>
    <row r="32" spans="1:19" ht="38.25" outlineLevel="2">
      <c r="A32" s="23" t="s">
        <v>119</v>
      </c>
      <c r="B32" s="21" t="s">
        <v>82</v>
      </c>
      <c r="C32" s="46" t="s">
        <v>10</v>
      </c>
      <c r="D32" s="21" t="s">
        <v>112</v>
      </c>
      <c r="E32" s="32">
        <v>0</v>
      </c>
      <c r="F32" s="32">
        <v>35</v>
      </c>
      <c r="G32" s="32">
        <v>35</v>
      </c>
      <c r="H32" s="32">
        <v>24</v>
      </c>
      <c r="I32" s="32">
        <v>11</v>
      </c>
      <c r="J32" s="32">
        <v>0</v>
      </c>
      <c r="K32" s="32">
        <v>25</v>
      </c>
      <c r="L32" s="32">
        <v>0</v>
      </c>
      <c r="M32" s="32">
        <v>25</v>
      </c>
      <c r="N32" s="32">
        <v>0</v>
      </c>
      <c r="O32" s="32">
        <v>12</v>
      </c>
      <c r="P32" s="32"/>
      <c r="Q32" s="32"/>
      <c r="R32" s="32">
        <f t="shared" si="5"/>
        <v>0</v>
      </c>
      <c r="S32" s="32">
        <f t="shared" si="6"/>
        <v>12</v>
      </c>
    </row>
    <row r="33" spans="1:19" ht="89.25" outlineLevel="2">
      <c r="A33" s="23" t="s">
        <v>119</v>
      </c>
      <c r="B33" s="21" t="s">
        <v>83</v>
      </c>
      <c r="C33" s="46" t="s">
        <v>10</v>
      </c>
      <c r="D33" s="21" t="s">
        <v>113</v>
      </c>
      <c r="E33" s="32">
        <v>0</v>
      </c>
      <c r="F33" s="32">
        <v>33</v>
      </c>
      <c r="G33" s="32">
        <v>33</v>
      </c>
      <c r="H33" s="32">
        <v>33</v>
      </c>
      <c r="I33" s="32">
        <v>0</v>
      </c>
      <c r="J33" s="32"/>
      <c r="K33" s="32"/>
      <c r="L33" s="32"/>
      <c r="M33" s="32"/>
      <c r="N33" s="32"/>
      <c r="O33" s="32"/>
      <c r="P33" s="32"/>
      <c r="Q33" s="32"/>
      <c r="R33" s="32">
        <f t="shared" si="5"/>
        <v>0</v>
      </c>
      <c r="S33" s="32">
        <f t="shared" si="6"/>
        <v>0</v>
      </c>
    </row>
    <row r="34" spans="1:19" ht="51" outlineLevel="2">
      <c r="A34" s="23" t="s">
        <v>119</v>
      </c>
      <c r="B34" s="21" t="s">
        <v>84</v>
      </c>
      <c r="C34" s="46" t="s">
        <v>10</v>
      </c>
      <c r="D34" s="21" t="s">
        <v>91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/>
      <c r="K34" s="32"/>
      <c r="L34" s="32"/>
      <c r="M34" s="32"/>
      <c r="N34" s="32"/>
      <c r="O34" s="32"/>
      <c r="P34" s="32"/>
      <c r="Q34" s="32"/>
      <c r="R34" s="32">
        <f t="shared" si="5"/>
        <v>0</v>
      </c>
      <c r="S34" s="32">
        <f t="shared" si="6"/>
        <v>0</v>
      </c>
    </row>
    <row r="35" spans="1:19" ht="25.5" outlineLevel="2">
      <c r="A35" s="23" t="s">
        <v>119</v>
      </c>
      <c r="B35" s="21" t="s">
        <v>85</v>
      </c>
      <c r="C35" s="46" t="s">
        <v>10</v>
      </c>
      <c r="D35" s="21" t="s">
        <v>114</v>
      </c>
      <c r="E35" s="32">
        <v>480</v>
      </c>
      <c r="F35" s="32">
        <v>91</v>
      </c>
      <c r="G35" s="32">
        <v>404</v>
      </c>
      <c r="H35" s="32">
        <v>68</v>
      </c>
      <c r="I35" s="32">
        <v>335</v>
      </c>
      <c r="J35" s="32">
        <v>0</v>
      </c>
      <c r="K35" s="32">
        <v>421</v>
      </c>
      <c r="L35" s="32">
        <v>0</v>
      </c>
      <c r="M35" s="32">
        <v>421</v>
      </c>
      <c r="N35" s="32">
        <v>0</v>
      </c>
      <c r="O35" s="32">
        <v>336</v>
      </c>
      <c r="P35" s="32"/>
      <c r="Q35" s="32"/>
      <c r="R35" s="32">
        <f t="shared" si="5"/>
        <v>0</v>
      </c>
      <c r="S35" s="32">
        <f t="shared" si="6"/>
        <v>336</v>
      </c>
    </row>
    <row r="36" spans="1:19" ht="12.75" outlineLevel="2">
      <c r="A36" s="23"/>
      <c r="B36" s="21" t="s">
        <v>138</v>
      </c>
      <c r="C36" s="46" t="s">
        <v>10</v>
      </c>
      <c r="D36" s="21"/>
      <c r="E36" s="32">
        <v>50</v>
      </c>
      <c r="F36" s="32">
        <v>25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1"/>
      <c r="M36" s="18"/>
      <c r="N36" s="32">
        <v>0</v>
      </c>
      <c r="O36" s="32">
        <v>37</v>
      </c>
      <c r="P36" s="32"/>
      <c r="Q36" s="32"/>
      <c r="R36" s="32">
        <f>+N36+P36</f>
        <v>0</v>
      </c>
      <c r="S36" s="32">
        <f>+O36+Q36</f>
        <v>37</v>
      </c>
    </row>
    <row r="37" spans="1:19" ht="12.75" outlineLevel="1">
      <c r="A37" s="23" t="s">
        <v>119</v>
      </c>
      <c r="B37" s="21"/>
      <c r="C37" s="46"/>
      <c r="D37" s="21" t="s">
        <v>123</v>
      </c>
      <c r="E37" s="32">
        <f aca="true" t="shared" si="7" ref="E37:K37">SUBTOTAL(9,E28:E36)</f>
        <v>650</v>
      </c>
      <c r="F37" s="32">
        <f t="shared" si="7"/>
        <v>367</v>
      </c>
      <c r="G37" s="32">
        <f t="shared" si="7"/>
        <v>661</v>
      </c>
      <c r="H37" s="32">
        <f t="shared" si="7"/>
        <v>306</v>
      </c>
      <c r="I37" s="32">
        <f t="shared" si="7"/>
        <v>354</v>
      </c>
      <c r="J37" s="32">
        <f t="shared" si="7"/>
        <v>0</v>
      </c>
      <c r="K37" s="32">
        <f t="shared" si="7"/>
        <v>566</v>
      </c>
      <c r="L37" s="32">
        <f>SUBTOTAL(9,L28:L35)</f>
        <v>0</v>
      </c>
      <c r="M37" s="32">
        <f>SUBTOTAL(9,M28:M35)</f>
        <v>566</v>
      </c>
      <c r="N37" s="32">
        <f aca="true" t="shared" si="8" ref="N37:S37">SUBTOTAL(9,N28:N36)</f>
        <v>0</v>
      </c>
      <c r="O37" s="32">
        <f t="shared" si="8"/>
        <v>385</v>
      </c>
      <c r="P37" s="32">
        <f t="shared" si="8"/>
        <v>0</v>
      </c>
      <c r="Q37" s="32">
        <f t="shared" si="8"/>
        <v>0</v>
      </c>
      <c r="R37" s="32">
        <f t="shared" si="8"/>
        <v>0</v>
      </c>
      <c r="S37" s="32">
        <f t="shared" si="8"/>
        <v>385</v>
      </c>
    </row>
    <row r="38" spans="1:19" ht="38.25" outlineLevel="2">
      <c r="A38" s="23" t="s">
        <v>120</v>
      </c>
      <c r="B38" s="21" t="s">
        <v>75</v>
      </c>
      <c r="C38" s="46" t="s">
        <v>9</v>
      </c>
      <c r="D38" s="21" t="s">
        <v>105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/>
      <c r="K38" s="32"/>
      <c r="L38" s="32"/>
      <c r="M38" s="32"/>
      <c r="N38" s="32"/>
      <c r="O38" s="32"/>
      <c r="P38" s="32"/>
      <c r="Q38" s="32"/>
      <c r="R38" s="32">
        <f>+N38+P38</f>
        <v>0</v>
      </c>
      <c r="S38" s="32">
        <f>+O38+Q38</f>
        <v>0</v>
      </c>
    </row>
    <row r="39" spans="1:19" ht="25.5" outlineLevel="2">
      <c r="A39" s="23" t="s">
        <v>120</v>
      </c>
      <c r="B39" s="21" t="s">
        <v>76</v>
      </c>
      <c r="C39" s="46" t="s">
        <v>9</v>
      </c>
      <c r="D39" s="21" t="s">
        <v>106</v>
      </c>
      <c r="E39" s="32">
        <v>0</v>
      </c>
      <c r="F39" s="32">
        <v>0</v>
      </c>
      <c r="G39" s="32">
        <v>0</v>
      </c>
      <c r="H39" s="32">
        <v>118</v>
      </c>
      <c r="I39" s="32">
        <v>0</v>
      </c>
      <c r="J39" s="32"/>
      <c r="K39" s="32"/>
      <c r="L39" s="32"/>
      <c r="M39" s="32"/>
      <c r="N39" s="32"/>
      <c r="O39" s="32"/>
      <c r="P39" s="32"/>
      <c r="Q39" s="32"/>
      <c r="R39" s="32">
        <f>+N39+P39</f>
        <v>0</v>
      </c>
      <c r="S39" s="32">
        <f>+O39+Q39</f>
        <v>0</v>
      </c>
    </row>
    <row r="40" spans="1:19" ht="12.75" outlineLevel="1">
      <c r="A40" s="23" t="s">
        <v>120</v>
      </c>
      <c r="B40" s="21"/>
      <c r="C40" s="46"/>
      <c r="D40" s="21" t="s">
        <v>124</v>
      </c>
      <c r="E40" s="52">
        <f aca="true" t="shared" si="9" ref="E40:S40">SUBTOTAL(9,E38:E39)</f>
        <v>0</v>
      </c>
      <c r="F40" s="52">
        <f t="shared" si="9"/>
        <v>0</v>
      </c>
      <c r="G40" s="52">
        <f t="shared" si="9"/>
        <v>0</v>
      </c>
      <c r="H40" s="52">
        <f t="shared" si="9"/>
        <v>118</v>
      </c>
      <c r="I40" s="52">
        <f t="shared" si="9"/>
        <v>0</v>
      </c>
      <c r="J40" s="52">
        <f t="shared" si="9"/>
        <v>0</v>
      </c>
      <c r="K40" s="52">
        <f t="shared" si="9"/>
        <v>0</v>
      </c>
      <c r="L40" s="52">
        <f>SUBTOTAL(9,L38:L39)</f>
        <v>0</v>
      </c>
      <c r="M40" s="52">
        <f>SUBTOTAL(9,M38:M39)</f>
        <v>0</v>
      </c>
      <c r="N40" s="52">
        <f t="shared" si="9"/>
        <v>0</v>
      </c>
      <c r="O40" s="52">
        <f>SUBTOTAL(9,O38:O39)</f>
        <v>0</v>
      </c>
      <c r="P40" s="52">
        <f t="shared" si="9"/>
        <v>0</v>
      </c>
      <c r="Q40" s="52">
        <f t="shared" si="9"/>
        <v>0</v>
      </c>
      <c r="R40" s="52">
        <f t="shared" si="9"/>
        <v>0</v>
      </c>
      <c r="S40" s="52">
        <f t="shared" si="9"/>
        <v>0</v>
      </c>
    </row>
    <row r="41" spans="1:19" ht="25.5" outlineLevel="2">
      <c r="A41" s="23" t="s">
        <v>121</v>
      </c>
      <c r="B41" s="21" t="s">
        <v>77</v>
      </c>
      <c r="C41" s="46" t="s">
        <v>9</v>
      </c>
      <c r="D41" s="21" t="s">
        <v>107</v>
      </c>
      <c r="E41" s="32"/>
      <c r="F41" s="32">
        <v>1490</v>
      </c>
      <c r="G41" s="32">
        <v>0</v>
      </c>
      <c r="H41" s="32">
        <v>1479</v>
      </c>
      <c r="I41" s="32">
        <v>0</v>
      </c>
      <c r="J41" s="32"/>
      <c r="K41" s="32">
        <v>1159</v>
      </c>
      <c r="L41" s="32">
        <v>0</v>
      </c>
      <c r="M41" s="32">
        <v>1159</v>
      </c>
      <c r="N41" s="32">
        <v>0</v>
      </c>
      <c r="O41" s="32">
        <v>1341</v>
      </c>
      <c r="P41" s="32"/>
      <c r="Q41" s="32"/>
      <c r="R41" s="32"/>
      <c r="S41" s="32">
        <f>+O41+Q41</f>
        <v>1341</v>
      </c>
    </row>
    <row r="42" spans="1:19" ht="12.75" outlineLevel="1">
      <c r="A42" s="53" t="s">
        <v>121</v>
      </c>
      <c r="B42" s="54"/>
      <c r="C42" s="55"/>
      <c r="D42" s="54" t="s">
        <v>125</v>
      </c>
      <c r="E42" s="32">
        <f aca="true" t="shared" si="10" ref="E42:S42">SUBTOTAL(9,E41:E41)</f>
        <v>0</v>
      </c>
      <c r="F42" s="32">
        <f t="shared" si="10"/>
        <v>1490</v>
      </c>
      <c r="G42" s="32">
        <f t="shared" si="10"/>
        <v>0</v>
      </c>
      <c r="H42" s="32">
        <f t="shared" si="10"/>
        <v>1479</v>
      </c>
      <c r="I42" s="32">
        <f t="shared" si="10"/>
        <v>0</v>
      </c>
      <c r="J42" s="32">
        <f t="shared" si="10"/>
        <v>0</v>
      </c>
      <c r="K42" s="32">
        <f t="shared" si="10"/>
        <v>1159</v>
      </c>
      <c r="L42" s="32">
        <f>SUBTOTAL(9,L41:L41)</f>
        <v>0</v>
      </c>
      <c r="M42" s="32">
        <f>SUBTOTAL(9,M41:M41)</f>
        <v>1159</v>
      </c>
      <c r="N42" s="32">
        <f t="shared" si="10"/>
        <v>0</v>
      </c>
      <c r="O42" s="32">
        <f t="shared" si="10"/>
        <v>1341</v>
      </c>
      <c r="P42" s="32">
        <f>SUBTOTAL(9,P41:P41)</f>
        <v>0</v>
      </c>
      <c r="Q42" s="32">
        <f t="shared" si="10"/>
        <v>0</v>
      </c>
      <c r="R42" s="32">
        <f t="shared" si="10"/>
        <v>0</v>
      </c>
      <c r="S42" s="32">
        <f t="shared" si="10"/>
        <v>1341</v>
      </c>
    </row>
    <row r="43" spans="1:19" ht="12.75" outlineLevel="1">
      <c r="A43" s="16"/>
      <c r="B43" s="42"/>
      <c r="C43" s="43"/>
      <c r="D43" s="16" t="s">
        <v>11</v>
      </c>
      <c r="E43" s="44">
        <f>SUBTOTAL(9,E7:E42)</f>
        <v>11025</v>
      </c>
      <c r="F43" s="44">
        <f>SUBTOTAL(9,F7:F42)</f>
        <v>12292</v>
      </c>
      <c r="G43" s="44">
        <f aca="true" t="shared" si="11" ref="G43:S43">SUBTOTAL(9,G7:G42)</f>
        <v>9243</v>
      </c>
      <c r="H43" s="44">
        <f t="shared" si="11"/>
        <v>10417</v>
      </c>
      <c r="I43" s="44">
        <f>SUBTOTAL(9,I7:I42)</f>
        <v>423</v>
      </c>
      <c r="J43" s="44">
        <f t="shared" si="11"/>
        <v>478</v>
      </c>
      <c r="K43" s="44">
        <f t="shared" si="11"/>
        <v>2293</v>
      </c>
      <c r="L43" s="44">
        <f>SUBTOTAL(9,L7:L42)</f>
        <v>478</v>
      </c>
      <c r="M43" s="44">
        <f>SUBTOTAL(9,M7:M42)</f>
        <v>2258</v>
      </c>
      <c r="N43" s="44">
        <f t="shared" si="11"/>
        <v>478</v>
      </c>
      <c r="O43" s="44">
        <f t="shared" si="11"/>
        <v>2263</v>
      </c>
      <c r="P43" s="44">
        <f>SUBTOTAL(9,P7:P42)</f>
        <v>113</v>
      </c>
      <c r="Q43" s="44">
        <f t="shared" si="11"/>
        <v>113</v>
      </c>
      <c r="R43" s="44">
        <f t="shared" si="11"/>
        <v>591</v>
      </c>
      <c r="S43" s="44">
        <f t="shared" si="11"/>
        <v>2376</v>
      </c>
    </row>
    <row r="44" ht="12.75">
      <c r="D44" s="17"/>
    </row>
    <row r="45" spans="3:4" ht="12.75">
      <c r="C45" s="4"/>
      <c r="D45" s="18"/>
    </row>
    <row r="46" spans="3:4" ht="12.75">
      <c r="C46" s="4"/>
      <c r="D46" s="17"/>
    </row>
    <row r="47" spans="3:9" ht="12.75">
      <c r="C47" s="15"/>
      <c r="D47" s="17"/>
      <c r="G47" s="49"/>
      <c r="I47" s="49"/>
    </row>
    <row r="48" spans="3:4" ht="12.75">
      <c r="C48" s="15"/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  <row r="94" ht="12.75">
      <c r="D94" s="12"/>
    </row>
    <row r="95" ht="12.75">
      <c r="D95" s="12"/>
    </row>
    <row r="96" ht="12.75">
      <c r="D96" s="12"/>
    </row>
    <row r="97" ht="12.75">
      <c r="D97" s="12"/>
    </row>
    <row r="98" ht="12.75"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  <row r="142" ht="12.75">
      <c r="D142" s="12"/>
    </row>
    <row r="143" ht="12.75">
      <c r="D143" s="12"/>
    </row>
    <row r="144" ht="12.75">
      <c r="D144" s="12"/>
    </row>
    <row r="145" ht="12.75">
      <c r="D145" s="12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  <row r="168" ht="12.75">
      <c r="D168" s="12"/>
    </row>
    <row r="169" ht="12.75">
      <c r="D169" s="12"/>
    </row>
    <row r="170" ht="12.75">
      <c r="D170" s="12"/>
    </row>
    <row r="171" ht="12.75">
      <c r="D171" s="12"/>
    </row>
    <row r="172" ht="12.75">
      <c r="D172" s="12"/>
    </row>
    <row r="173" ht="12.75">
      <c r="D173" s="12"/>
    </row>
    <row r="174" ht="12.75">
      <c r="D174" s="12"/>
    </row>
    <row r="175" ht="12.75">
      <c r="D175" s="12"/>
    </row>
    <row r="176" ht="12.75">
      <c r="D176" s="12"/>
    </row>
    <row r="177" ht="12.75">
      <c r="D177" s="12"/>
    </row>
    <row r="178" ht="12.75">
      <c r="D178" s="12"/>
    </row>
    <row r="179" ht="12.75">
      <c r="D179" s="12"/>
    </row>
    <row r="180" ht="12.75">
      <c r="D180" s="12"/>
    </row>
    <row r="181" ht="12.75">
      <c r="D181" s="12"/>
    </row>
    <row r="182" ht="12.75">
      <c r="D182" s="12"/>
    </row>
    <row r="183" ht="12.75">
      <c r="D183" s="12"/>
    </row>
    <row r="184" ht="12.75">
      <c r="D184" s="12"/>
    </row>
    <row r="185" ht="12.75">
      <c r="D185" s="12"/>
    </row>
    <row r="186" ht="12.75">
      <c r="D186" s="12"/>
    </row>
    <row r="187" ht="12.75">
      <c r="D187" s="12"/>
    </row>
    <row r="188" ht="12.75">
      <c r="D188" s="12"/>
    </row>
    <row r="189" ht="12.75">
      <c r="D189" s="12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  <row r="301" ht="12.75">
      <c r="D301" s="12"/>
    </row>
    <row r="302" ht="12.75">
      <c r="D302" s="12"/>
    </row>
    <row r="303" ht="12.75">
      <c r="D303" s="12"/>
    </row>
    <row r="304" ht="12.75">
      <c r="D304" s="12"/>
    </row>
    <row r="305" ht="12.75">
      <c r="D305" s="12"/>
    </row>
    <row r="306" ht="12.75">
      <c r="D306" s="12"/>
    </row>
    <row r="307" ht="12.75">
      <c r="D307" s="12"/>
    </row>
    <row r="308" ht="12.75">
      <c r="D308" s="12"/>
    </row>
    <row r="309" ht="12.75">
      <c r="D309" s="12"/>
    </row>
    <row r="310" ht="12.75">
      <c r="D310" s="12"/>
    </row>
    <row r="311" ht="12.75">
      <c r="D311" s="12"/>
    </row>
    <row r="312" ht="12.75">
      <c r="D312" s="12"/>
    </row>
    <row r="313" ht="12.75">
      <c r="D313" s="12"/>
    </row>
    <row r="314" ht="12.75">
      <c r="D314" s="12"/>
    </row>
    <row r="315" ht="12.75">
      <c r="D315" s="12"/>
    </row>
    <row r="316" ht="12.75">
      <c r="D316" s="12"/>
    </row>
    <row r="317" ht="12.75">
      <c r="D317" s="12"/>
    </row>
    <row r="318" ht="12.75">
      <c r="D318" s="12"/>
    </row>
    <row r="319" ht="12.75">
      <c r="D319" s="12"/>
    </row>
    <row r="320" ht="12.75">
      <c r="D320" s="12"/>
    </row>
    <row r="321" ht="12.75">
      <c r="D321" s="12"/>
    </row>
    <row r="322" ht="12.75">
      <c r="D322" s="12"/>
    </row>
    <row r="323" ht="12.75">
      <c r="D323" s="12"/>
    </row>
    <row r="324" ht="12.75">
      <c r="D324" s="12"/>
    </row>
    <row r="325" ht="12.75">
      <c r="D325" s="12"/>
    </row>
    <row r="326" ht="12.75">
      <c r="D326" s="12"/>
    </row>
    <row r="327" ht="12.75">
      <c r="D327" s="12"/>
    </row>
    <row r="328" ht="12.75">
      <c r="D328" s="12"/>
    </row>
    <row r="329" ht="12.75">
      <c r="D329" s="12"/>
    </row>
    <row r="330" ht="12.75">
      <c r="D330" s="12"/>
    </row>
    <row r="331" ht="12.75">
      <c r="D331" s="12"/>
    </row>
    <row r="332" ht="12.75">
      <c r="D332" s="12"/>
    </row>
    <row r="333" ht="12.75">
      <c r="D333" s="12"/>
    </row>
    <row r="334" ht="12.75">
      <c r="D334" s="12"/>
    </row>
    <row r="335" ht="12.75">
      <c r="D335" s="12"/>
    </row>
    <row r="336" ht="12.75">
      <c r="D336" s="12"/>
    </row>
    <row r="337" ht="12.75">
      <c r="D337" s="12"/>
    </row>
    <row r="338" ht="12.75">
      <c r="D338" s="12"/>
    </row>
    <row r="339" ht="12.75">
      <c r="D339" s="12"/>
    </row>
    <row r="340" ht="12.75">
      <c r="D340" s="12"/>
    </row>
    <row r="341" ht="12.75">
      <c r="D341" s="12"/>
    </row>
    <row r="342" ht="12.75">
      <c r="D342" s="12"/>
    </row>
    <row r="343" ht="12.75">
      <c r="D343" s="12"/>
    </row>
    <row r="344" ht="12.75">
      <c r="D344" s="12"/>
    </row>
    <row r="345" ht="12.75">
      <c r="D345" s="12"/>
    </row>
    <row r="346" ht="12.75">
      <c r="D346" s="12"/>
    </row>
    <row r="347" ht="12.75">
      <c r="D347" s="12"/>
    </row>
    <row r="348" ht="12.75">
      <c r="D348" s="12"/>
    </row>
    <row r="349" ht="12.75">
      <c r="D349" s="12"/>
    </row>
    <row r="350" ht="12.75">
      <c r="D350" s="12"/>
    </row>
    <row r="351" ht="12.75">
      <c r="D351" s="12"/>
    </row>
    <row r="352" ht="12.75">
      <c r="D352" s="12"/>
    </row>
    <row r="353" ht="12.75">
      <c r="D353" s="12"/>
    </row>
    <row r="354" ht="12.75">
      <c r="D354" s="12"/>
    </row>
    <row r="355" ht="12.75">
      <c r="D355" s="12"/>
    </row>
    <row r="356" ht="12.75">
      <c r="D356" s="12"/>
    </row>
    <row r="357" ht="12.75">
      <c r="D357" s="12"/>
    </row>
    <row r="358" ht="12.75">
      <c r="D358" s="12"/>
    </row>
    <row r="359" ht="12.75">
      <c r="D359" s="12"/>
    </row>
    <row r="360" ht="12.75">
      <c r="D360" s="12"/>
    </row>
    <row r="361" ht="12.75">
      <c r="D361" s="12"/>
    </row>
    <row r="362" ht="12.75">
      <c r="D362" s="12"/>
    </row>
    <row r="363" ht="12.75">
      <c r="D363" s="12"/>
    </row>
    <row r="364" ht="12.75">
      <c r="D364" s="12"/>
    </row>
    <row r="365" ht="12.75">
      <c r="D365" s="12"/>
    </row>
    <row r="366" ht="12.75">
      <c r="D366" s="12"/>
    </row>
    <row r="367" ht="12.75">
      <c r="D367" s="12"/>
    </row>
    <row r="368" ht="12.75">
      <c r="D368" s="12"/>
    </row>
    <row r="369" ht="12.75">
      <c r="D369" s="12"/>
    </row>
    <row r="370" ht="12.75">
      <c r="D370" s="12"/>
    </row>
    <row r="371" ht="12.75">
      <c r="D371" s="12"/>
    </row>
    <row r="372" ht="12.75">
      <c r="D372" s="12"/>
    </row>
    <row r="373" ht="12.75">
      <c r="D373" s="12"/>
    </row>
    <row r="374" ht="12.75">
      <c r="D374" s="12"/>
    </row>
    <row r="375" ht="12.75">
      <c r="D375" s="12"/>
    </row>
    <row r="376" ht="12.75">
      <c r="D376" s="12"/>
    </row>
    <row r="377" ht="12.75">
      <c r="D377" s="12"/>
    </row>
    <row r="378" ht="12.75">
      <c r="D378" s="12"/>
    </row>
    <row r="379" ht="12.75">
      <c r="D379" s="12"/>
    </row>
    <row r="380" ht="12.75">
      <c r="D380" s="12"/>
    </row>
    <row r="381" ht="12.75">
      <c r="D381" s="12"/>
    </row>
    <row r="382" ht="12.75">
      <c r="D382" s="12"/>
    </row>
    <row r="383" ht="12.75">
      <c r="D383" s="12"/>
    </row>
    <row r="384" ht="12.75">
      <c r="D384" s="12"/>
    </row>
    <row r="385" ht="12.75">
      <c r="D385" s="12"/>
    </row>
    <row r="386" ht="12.75">
      <c r="D386" s="12"/>
    </row>
    <row r="387" ht="12.75">
      <c r="D387" s="12"/>
    </row>
    <row r="388" ht="12.75">
      <c r="D388" s="12"/>
    </row>
    <row r="389" ht="12.75">
      <c r="D389" s="12"/>
    </row>
    <row r="390" ht="12.75">
      <c r="D390" s="12"/>
    </row>
    <row r="391" ht="12.75">
      <c r="D391" s="12"/>
    </row>
    <row r="392" ht="12.75">
      <c r="D392" s="12"/>
    </row>
    <row r="393" ht="12.75">
      <c r="D393" s="12"/>
    </row>
    <row r="394" ht="12.75">
      <c r="D394" s="12"/>
    </row>
    <row r="395" ht="12.75">
      <c r="D395" s="12"/>
    </row>
    <row r="396" ht="12.75">
      <c r="D396" s="12"/>
    </row>
    <row r="397" ht="12.75">
      <c r="D397" s="12"/>
    </row>
    <row r="398" ht="12.75">
      <c r="D398" s="12"/>
    </row>
    <row r="399" ht="12.75">
      <c r="D399" s="12"/>
    </row>
    <row r="400" ht="12.75">
      <c r="D400" s="12"/>
    </row>
    <row r="401" ht="12.75">
      <c r="D401" s="12"/>
    </row>
    <row r="402" ht="12.75">
      <c r="D402" s="12"/>
    </row>
    <row r="403" ht="12.75">
      <c r="D403" s="12"/>
    </row>
    <row r="404" ht="12.75">
      <c r="D404" s="12"/>
    </row>
    <row r="405" ht="12.75">
      <c r="D405" s="12"/>
    </row>
    <row r="406" ht="12.75">
      <c r="D406" s="12"/>
    </row>
    <row r="407" ht="12.75">
      <c r="D407" s="12"/>
    </row>
    <row r="408" ht="12.75">
      <c r="D408" s="12"/>
    </row>
    <row r="409" ht="12.75">
      <c r="D409" s="12"/>
    </row>
    <row r="410" ht="12.75">
      <c r="D410" s="12"/>
    </row>
    <row r="411" ht="12.75">
      <c r="D411" s="12"/>
    </row>
    <row r="412" ht="12.75">
      <c r="D412" s="12"/>
    </row>
    <row r="413" ht="12.75">
      <c r="D413" s="12"/>
    </row>
    <row r="414" ht="12.75">
      <c r="D414" s="12"/>
    </row>
    <row r="415" ht="12.75">
      <c r="D415" s="12"/>
    </row>
    <row r="416" ht="12.75">
      <c r="D416" s="12"/>
    </row>
    <row r="417" ht="12.75">
      <c r="D417" s="12"/>
    </row>
    <row r="418" ht="12.75">
      <c r="D418" s="12"/>
    </row>
    <row r="419" ht="12.75">
      <c r="D419" s="12"/>
    </row>
    <row r="420" ht="12.75">
      <c r="D420" s="12"/>
    </row>
    <row r="421" ht="12.75">
      <c r="D421" s="12"/>
    </row>
    <row r="422" ht="12.75">
      <c r="D422" s="12"/>
    </row>
    <row r="423" ht="12.75">
      <c r="D423" s="12"/>
    </row>
    <row r="424" ht="12.75">
      <c r="D424" s="12"/>
    </row>
    <row r="425" ht="12.75">
      <c r="D425" s="12"/>
    </row>
    <row r="426" ht="12.75">
      <c r="D426" s="12"/>
    </row>
    <row r="427" ht="12.75">
      <c r="D427" s="12"/>
    </row>
    <row r="428" ht="12.75">
      <c r="D428" s="12"/>
    </row>
    <row r="429" ht="12.75">
      <c r="D429" s="12"/>
    </row>
    <row r="430" ht="12.75">
      <c r="D430" s="12"/>
    </row>
    <row r="431" ht="12.75">
      <c r="D431" s="12"/>
    </row>
    <row r="432" ht="12.75">
      <c r="D432" s="12"/>
    </row>
    <row r="433" ht="12.75">
      <c r="D433" s="12"/>
    </row>
    <row r="434" ht="12.75">
      <c r="D434" s="12"/>
    </row>
    <row r="435" ht="12.75">
      <c r="D435" s="12"/>
    </row>
    <row r="436" ht="12.75">
      <c r="D436" s="12"/>
    </row>
    <row r="437" ht="12.75">
      <c r="D437" s="12"/>
    </row>
    <row r="438" ht="12.75">
      <c r="D438" s="12"/>
    </row>
    <row r="439" ht="12.75">
      <c r="D439" s="12"/>
    </row>
    <row r="440" ht="12.75">
      <c r="D440" s="12"/>
    </row>
    <row r="441" ht="12.75">
      <c r="D441" s="12"/>
    </row>
    <row r="442" ht="12.75">
      <c r="D442" s="12"/>
    </row>
    <row r="443" ht="12.75">
      <c r="D443" s="12"/>
    </row>
    <row r="444" ht="12.75">
      <c r="D444" s="12"/>
    </row>
    <row r="445" ht="12.75">
      <c r="D445" s="12"/>
    </row>
    <row r="446" ht="12.75">
      <c r="D446" s="12"/>
    </row>
    <row r="447" ht="12.75">
      <c r="D447" s="12"/>
    </row>
    <row r="448" ht="12.75">
      <c r="D448" s="12"/>
    </row>
    <row r="449" ht="12.75">
      <c r="D449" s="12"/>
    </row>
    <row r="450" ht="12.75">
      <c r="D450" s="12"/>
    </row>
    <row r="451" ht="12.75">
      <c r="D451" s="12"/>
    </row>
    <row r="452" ht="12.75">
      <c r="D452" s="12"/>
    </row>
    <row r="453" ht="12.75">
      <c r="D453" s="12"/>
    </row>
    <row r="454" ht="12.75">
      <c r="D454" s="12"/>
    </row>
    <row r="455" ht="12.75">
      <c r="D455" s="12"/>
    </row>
    <row r="456" ht="12.75">
      <c r="D456" s="12"/>
    </row>
    <row r="457" ht="12.75">
      <c r="D457" s="12"/>
    </row>
    <row r="458" ht="12.75">
      <c r="D458" s="12"/>
    </row>
    <row r="459" ht="12.75">
      <c r="D459" s="12"/>
    </row>
    <row r="460" ht="12.75">
      <c r="D460" s="12"/>
    </row>
    <row r="461" ht="12.75">
      <c r="D461" s="12"/>
    </row>
    <row r="462" ht="12.75">
      <c r="D462" s="12"/>
    </row>
    <row r="463" ht="12.75">
      <c r="D463" s="12"/>
    </row>
    <row r="464" ht="12.75">
      <c r="D464" s="12"/>
    </row>
    <row r="465" ht="12.75">
      <c r="D465" s="12"/>
    </row>
    <row r="466" ht="12.75">
      <c r="D466" s="12"/>
    </row>
    <row r="467" ht="12.75">
      <c r="D467" s="12"/>
    </row>
    <row r="468" ht="12.75">
      <c r="D468" s="12"/>
    </row>
    <row r="469" ht="12.75">
      <c r="D469" s="12"/>
    </row>
    <row r="470" ht="12.75">
      <c r="D470" s="12"/>
    </row>
    <row r="471" ht="12.75">
      <c r="D471" s="12"/>
    </row>
    <row r="472" ht="12.75">
      <c r="D472" s="12"/>
    </row>
    <row r="473" ht="12.75">
      <c r="D473" s="12"/>
    </row>
    <row r="474" ht="12.75">
      <c r="D474" s="12"/>
    </row>
    <row r="475" ht="12.75">
      <c r="D475" s="12"/>
    </row>
    <row r="476" ht="12.75">
      <c r="D476" s="12"/>
    </row>
    <row r="477" ht="12.75">
      <c r="D477" s="12"/>
    </row>
    <row r="478" ht="12.75">
      <c r="D478" s="12"/>
    </row>
    <row r="479" ht="12.75">
      <c r="D479" s="12"/>
    </row>
    <row r="480" ht="12.75">
      <c r="D480" s="12"/>
    </row>
    <row r="481" ht="12.75">
      <c r="D481" s="12"/>
    </row>
    <row r="482" ht="12.75">
      <c r="D482" s="12"/>
    </row>
    <row r="483" ht="12.75">
      <c r="D483" s="12"/>
    </row>
    <row r="484" ht="12.75">
      <c r="D484" s="12"/>
    </row>
    <row r="485" ht="12.75">
      <c r="D485" s="12"/>
    </row>
    <row r="486" ht="12.75">
      <c r="D486" s="12"/>
    </row>
    <row r="487" ht="12.75">
      <c r="D487" s="12"/>
    </row>
    <row r="488" ht="12.75">
      <c r="D488" s="12"/>
    </row>
    <row r="489" ht="12.75">
      <c r="D489" s="12"/>
    </row>
    <row r="490" ht="12.75">
      <c r="D490" s="12"/>
    </row>
    <row r="491" ht="12.75">
      <c r="D491" s="12"/>
    </row>
    <row r="492" ht="12.75">
      <c r="D492" s="12"/>
    </row>
    <row r="493" ht="12.75">
      <c r="D493" s="12"/>
    </row>
    <row r="494" ht="12.75">
      <c r="D494" s="12"/>
    </row>
    <row r="495" ht="12.75">
      <c r="D495" s="12"/>
    </row>
    <row r="496" ht="12.75">
      <c r="D496" s="12"/>
    </row>
    <row r="497" ht="12.75">
      <c r="D497" s="12"/>
    </row>
    <row r="498" ht="12.75">
      <c r="D498" s="12"/>
    </row>
    <row r="499" ht="12.75">
      <c r="D499" s="12"/>
    </row>
    <row r="500" ht="12.75">
      <c r="D500" s="12"/>
    </row>
    <row r="501" ht="12.75">
      <c r="D501" s="12"/>
    </row>
    <row r="502" ht="12.75">
      <c r="D502" s="12"/>
    </row>
    <row r="503" ht="12.75">
      <c r="D503" s="12"/>
    </row>
    <row r="504" ht="12.75">
      <c r="D504" s="12"/>
    </row>
    <row r="505" ht="12.75">
      <c r="D505" s="12"/>
    </row>
    <row r="506" ht="12.75">
      <c r="D506" s="12"/>
    </row>
    <row r="507" ht="12.75">
      <c r="D507" s="12"/>
    </row>
    <row r="508" ht="12.75">
      <c r="D508" s="12"/>
    </row>
    <row r="509" ht="12.75">
      <c r="D509" s="12"/>
    </row>
    <row r="510" ht="12.75">
      <c r="D510" s="12"/>
    </row>
    <row r="511" ht="12.75">
      <c r="D511" s="12"/>
    </row>
    <row r="512" ht="12.75">
      <c r="D512" s="12"/>
    </row>
    <row r="513" ht="12.75">
      <c r="D513" s="12"/>
    </row>
    <row r="514" ht="12.75">
      <c r="D514" s="12"/>
    </row>
    <row r="515" ht="12.75">
      <c r="D515" s="12"/>
    </row>
    <row r="516" ht="12.75">
      <c r="D516" s="12"/>
    </row>
    <row r="517" ht="12.75">
      <c r="D517" s="12"/>
    </row>
    <row r="518" ht="12.75">
      <c r="D518" s="12"/>
    </row>
    <row r="519" ht="12.75">
      <c r="D519" s="12"/>
    </row>
    <row r="520" ht="12.75">
      <c r="D520" s="12"/>
    </row>
    <row r="521" ht="12.75">
      <c r="D521" s="12"/>
    </row>
    <row r="522" ht="12.75">
      <c r="D522" s="12"/>
    </row>
    <row r="523" ht="12.75">
      <c r="D523" s="12"/>
    </row>
    <row r="524" ht="12.75">
      <c r="D524" s="12"/>
    </row>
    <row r="525" ht="12.75">
      <c r="D525" s="12"/>
    </row>
    <row r="526" ht="12.75">
      <c r="D526" s="12"/>
    </row>
    <row r="527" ht="12.75">
      <c r="D527" s="12"/>
    </row>
    <row r="528" ht="12.75">
      <c r="D528" s="12"/>
    </row>
    <row r="529" ht="12.75">
      <c r="D529" s="12"/>
    </row>
    <row r="530" ht="12.75">
      <c r="D530" s="12"/>
    </row>
    <row r="531" ht="12.75">
      <c r="D531" s="12"/>
    </row>
    <row r="532" ht="12.75">
      <c r="D532" s="12"/>
    </row>
    <row r="533" ht="12.75">
      <c r="D533" s="12"/>
    </row>
    <row r="534" ht="12.75">
      <c r="D534" s="12"/>
    </row>
    <row r="535" ht="12.75">
      <c r="D535" s="12"/>
    </row>
    <row r="536" ht="12.75">
      <c r="D536" s="12"/>
    </row>
    <row r="537" ht="12.75">
      <c r="D537" s="12"/>
    </row>
    <row r="538" ht="12.75">
      <c r="D538" s="12"/>
    </row>
    <row r="539" ht="12.75">
      <c r="D539" s="12"/>
    </row>
    <row r="540" ht="12.75">
      <c r="D540" s="12"/>
    </row>
    <row r="541" ht="12.75">
      <c r="D541" s="12"/>
    </row>
    <row r="542" ht="12.75">
      <c r="D542" s="12"/>
    </row>
    <row r="543" ht="12.75">
      <c r="D543" s="12"/>
    </row>
    <row r="544" ht="12.75">
      <c r="D544" s="12"/>
    </row>
    <row r="545" ht="12.75">
      <c r="D545" s="12"/>
    </row>
    <row r="546" ht="12.75">
      <c r="D546" s="12"/>
    </row>
    <row r="547" ht="12.75">
      <c r="D547" s="12"/>
    </row>
    <row r="548" ht="12.75">
      <c r="D548" s="12"/>
    </row>
    <row r="549" ht="12.75">
      <c r="D549" s="12"/>
    </row>
    <row r="550" ht="12.75">
      <c r="D550" s="12"/>
    </row>
    <row r="551" ht="12.75">
      <c r="D551" s="12"/>
    </row>
    <row r="552" ht="12.75">
      <c r="D552" s="12"/>
    </row>
    <row r="553" ht="12.75">
      <c r="D553" s="12"/>
    </row>
    <row r="554" ht="12.75">
      <c r="D554" s="12"/>
    </row>
    <row r="555" ht="12.75">
      <c r="D555" s="12"/>
    </row>
    <row r="556" ht="12.75">
      <c r="D556" s="12"/>
    </row>
    <row r="557" ht="12.75">
      <c r="D557" s="12"/>
    </row>
    <row r="558" ht="12.75">
      <c r="D558" s="12"/>
    </row>
    <row r="559" ht="12.75">
      <c r="D559" s="12"/>
    </row>
    <row r="560" ht="12.75">
      <c r="D560" s="12"/>
    </row>
    <row r="561" ht="12.75">
      <c r="D561" s="12"/>
    </row>
    <row r="562" ht="12.75">
      <c r="D562" s="12"/>
    </row>
    <row r="563" ht="12.75">
      <c r="D563" s="12"/>
    </row>
    <row r="564" ht="12.75">
      <c r="D564" s="12"/>
    </row>
    <row r="565" ht="12.75">
      <c r="D565" s="12"/>
    </row>
    <row r="566" ht="12.75">
      <c r="D566" s="12"/>
    </row>
    <row r="567" ht="12.75">
      <c r="D567" s="12"/>
    </row>
    <row r="568" ht="12.75">
      <c r="D568" s="12"/>
    </row>
    <row r="569" ht="12.75">
      <c r="D569" s="12"/>
    </row>
    <row r="570" ht="12.75">
      <c r="D570" s="12"/>
    </row>
    <row r="571" ht="12.75">
      <c r="D571" s="12"/>
    </row>
    <row r="572" ht="12.75">
      <c r="D572" s="12"/>
    </row>
    <row r="573" ht="12.75">
      <c r="D573" s="12"/>
    </row>
    <row r="574" ht="12.75">
      <c r="D574" s="12"/>
    </row>
    <row r="575" ht="12.75">
      <c r="D575" s="12"/>
    </row>
    <row r="576" ht="12.75">
      <c r="D576" s="12"/>
    </row>
    <row r="577" ht="12.75">
      <c r="D577" s="12"/>
    </row>
    <row r="578" ht="12.75">
      <c r="D578" s="12"/>
    </row>
    <row r="579" ht="12.75">
      <c r="D579" s="12"/>
    </row>
    <row r="580" ht="12.75">
      <c r="D580" s="12"/>
    </row>
    <row r="581" ht="12.75">
      <c r="D581" s="12"/>
    </row>
    <row r="582" ht="12.75">
      <c r="D582" s="12"/>
    </row>
    <row r="583" ht="12.75">
      <c r="D583" s="12"/>
    </row>
    <row r="584" ht="12.75">
      <c r="D584" s="12"/>
    </row>
    <row r="585" ht="12.75">
      <c r="D585" s="12"/>
    </row>
    <row r="586" ht="12.75">
      <c r="D586" s="12"/>
    </row>
    <row r="587" ht="12.75">
      <c r="D587" s="12"/>
    </row>
    <row r="588" ht="12.75">
      <c r="D588" s="12"/>
    </row>
    <row r="589" ht="12.75">
      <c r="D589" s="12"/>
    </row>
    <row r="590" ht="12.75">
      <c r="D590" s="12"/>
    </row>
    <row r="591" ht="12.75">
      <c r="D591" s="12"/>
    </row>
    <row r="592" ht="12.75">
      <c r="D592" s="12"/>
    </row>
    <row r="593" ht="12.75">
      <c r="D593" s="12"/>
    </row>
    <row r="594" ht="12.75">
      <c r="D594" s="12"/>
    </row>
    <row r="595" ht="12.75">
      <c r="D595" s="12"/>
    </row>
    <row r="596" ht="12.75">
      <c r="D596" s="12"/>
    </row>
    <row r="597" ht="12.75">
      <c r="D597" s="12"/>
    </row>
    <row r="598" ht="12.75">
      <c r="D598" s="12"/>
    </row>
    <row r="599" ht="12.75">
      <c r="D599" s="12"/>
    </row>
    <row r="600" ht="12.75">
      <c r="D600" s="12"/>
    </row>
    <row r="601" ht="12.75">
      <c r="D601" s="12"/>
    </row>
    <row r="602" ht="12.75">
      <c r="D602" s="12"/>
    </row>
    <row r="603" ht="12.75">
      <c r="D603" s="12"/>
    </row>
    <row r="604" ht="12.75">
      <c r="D604" s="12"/>
    </row>
    <row r="605" ht="12.75">
      <c r="D605" s="12"/>
    </row>
    <row r="606" ht="12.75">
      <c r="D606" s="12"/>
    </row>
    <row r="607" ht="12.75">
      <c r="D607" s="12"/>
    </row>
    <row r="608" ht="12.75">
      <c r="D608" s="12"/>
    </row>
    <row r="609" ht="12.75">
      <c r="D609" s="12"/>
    </row>
    <row r="610" ht="12.75">
      <c r="D610" s="12"/>
    </row>
    <row r="611" ht="12.75">
      <c r="D611" s="12"/>
    </row>
    <row r="612" ht="12.75">
      <c r="D612" s="12"/>
    </row>
    <row r="613" ht="12.75">
      <c r="D613" s="12"/>
    </row>
    <row r="614" ht="12.75">
      <c r="D614" s="12"/>
    </row>
    <row r="615" ht="12.75">
      <c r="D615" s="12"/>
    </row>
    <row r="616" ht="12.75">
      <c r="D616" s="12"/>
    </row>
    <row r="617" ht="12.75">
      <c r="D617" s="12"/>
    </row>
    <row r="618" ht="12.75">
      <c r="D618" s="12"/>
    </row>
    <row r="619" ht="12.75">
      <c r="D619" s="12"/>
    </row>
    <row r="620" ht="12.75">
      <c r="D620" s="12"/>
    </row>
    <row r="621" ht="12.75">
      <c r="D621" s="12"/>
    </row>
    <row r="622" ht="12.75">
      <c r="D622" s="12"/>
    </row>
    <row r="623" ht="12.75">
      <c r="D623" s="12"/>
    </row>
    <row r="624" ht="12.75">
      <c r="D624" s="12"/>
    </row>
    <row r="625" ht="12.75">
      <c r="D625" s="12"/>
    </row>
    <row r="626" ht="12.75">
      <c r="D626" s="12"/>
    </row>
    <row r="627" ht="12.75">
      <c r="D627" s="12"/>
    </row>
    <row r="628" ht="12.75">
      <c r="D628" s="12"/>
    </row>
    <row r="629" ht="12.75">
      <c r="D629" s="12"/>
    </row>
    <row r="630" ht="12.75">
      <c r="D630" s="12"/>
    </row>
    <row r="631" ht="12.75">
      <c r="D631" s="12"/>
    </row>
    <row r="632" ht="12.75">
      <c r="D632" s="12"/>
    </row>
    <row r="633" ht="12.75">
      <c r="D633" s="12"/>
    </row>
    <row r="634" ht="12.75">
      <c r="D634" s="12"/>
    </row>
    <row r="635" ht="12.75">
      <c r="D635" s="12"/>
    </row>
    <row r="636" ht="12.75">
      <c r="D636" s="12"/>
    </row>
    <row r="637" ht="12.75">
      <c r="D637" s="12"/>
    </row>
    <row r="638" ht="12.75">
      <c r="D638" s="12"/>
    </row>
    <row r="639" ht="12.75">
      <c r="D639" s="12"/>
    </row>
    <row r="640" ht="12.75">
      <c r="D640" s="12"/>
    </row>
    <row r="641" ht="12.75">
      <c r="D641" s="12"/>
    </row>
    <row r="642" ht="12.75">
      <c r="D642" s="12"/>
    </row>
    <row r="643" ht="12.75">
      <c r="D643" s="12"/>
    </row>
    <row r="644" ht="12.75">
      <c r="D644" s="12"/>
    </row>
    <row r="645" ht="12.75">
      <c r="D645" s="12"/>
    </row>
    <row r="646" ht="12.75">
      <c r="D646" s="12"/>
    </row>
    <row r="647" ht="12.75">
      <c r="D647" s="12"/>
    </row>
    <row r="648" ht="12.75">
      <c r="D648" s="12"/>
    </row>
    <row r="649" ht="12.75">
      <c r="D649" s="12"/>
    </row>
    <row r="650" ht="12.75">
      <c r="D650" s="12"/>
    </row>
    <row r="651" ht="12.75">
      <c r="D651" s="12"/>
    </row>
    <row r="652" ht="12.75">
      <c r="D652" s="12"/>
    </row>
    <row r="653" ht="12.75">
      <c r="D653" s="12"/>
    </row>
    <row r="654" ht="12.75">
      <c r="D654" s="12"/>
    </row>
    <row r="655" ht="12.75">
      <c r="D655" s="12"/>
    </row>
    <row r="656" ht="12.75">
      <c r="D656" s="12"/>
    </row>
    <row r="657" ht="12.75">
      <c r="D657" s="12"/>
    </row>
    <row r="658" ht="12.75">
      <c r="D658" s="12"/>
    </row>
    <row r="659" ht="12.75">
      <c r="D659" s="12"/>
    </row>
    <row r="660" ht="12.75">
      <c r="D660" s="12"/>
    </row>
    <row r="661" ht="12.75">
      <c r="D661" s="12"/>
    </row>
    <row r="662" ht="12.75">
      <c r="D662" s="12"/>
    </row>
    <row r="663" ht="12.75">
      <c r="D663" s="12"/>
    </row>
    <row r="664" ht="12.75">
      <c r="D664" s="12"/>
    </row>
    <row r="665" ht="12.75">
      <c r="D665" s="12"/>
    </row>
    <row r="666" ht="12.75">
      <c r="D666" s="12"/>
    </row>
    <row r="667" ht="12.75">
      <c r="D667" s="12"/>
    </row>
    <row r="668" ht="12.75">
      <c r="D668" s="12"/>
    </row>
    <row r="669" ht="12.75">
      <c r="D669" s="12"/>
    </row>
    <row r="670" ht="12.75">
      <c r="D670" s="12"/>
    </row>
    <row r="671" ht="12.75">
      <c r="D671" s="12"/>
    </row>
    <row r="672" ht="12.75">
      <c r="D672" s="12"/>
    </row>
    <row r="673" ht="12.75">
      <c r="D673" s="12"/>
    </row>
    <row r="674" ht="12.75">
      <c r="D674" s="12"/>
    </row>
    <row r="675" ht="12.75">
      <c r="D675" s="12"/>
    </row>
    <row r="676" ht="12.75">
      <c r="D676" s="12"/>
    </row>
    <row r="677" ht="12.75">
      <c r="D677" s="12"/>
    </row>
    <row r="678" ht="12.75">
      <c r="D678" s="12"/>
    </row>
    <row r="679" ht="12.75">
      <c r="D679" s="12"/>
    </row>
    <row r="680" ht="12.75">
      <c r="D680" s="12"/>
    </row>
    <row r="681" ht="12.75">
      <c r="D681" s="12"/>
    </row>
    <row r="682" ht="12.75">
      <c r="D682" s="12"/>
    </row>
    <row r="683" ht="12.75">
      <c r="D683" s="12"/>
    </row>
    <row r="684" ht="12.75">
      <c r="D684" s="12"/>
    </row>
    <row r="685" ht="12.75">
      <c r="D685" s="12"/>
    </row>
    <row r="686" ht="12.75">
      <c r="D686" s="12"/>
    </row>
    <row r="687" ht="12.75">
      <c r="D687" s="12"/>
    </row>
    <row r="688" ht="12.75">
      <c r="D688" s="12"/>
    </row>
    <row r="689" ht="12.75">
      <c r="D689" s="12"/>
    </row>
    <row r="690" ht="12.75">
      <c r="D690" s="12"/>
    </row>
    <row r="691" ht="12.75">
      <c r="D691" s="12"/>
    </row>
    <row r="692" ht="12.75">
      <c r="D692" s="12"/>
    </row>
    <row r="693" ht="12.75">
      <c r="D693" s="12"/>
    </row>
    <row r="694" ht="12.75">
      <c r="D694" s="12"/>
    </row>
    <row r="695" ht="12.75">
      <c r="D695" s="12"/>
    </row>
    <row r="696" ht="12.75">
      <c r="D696" s="12"/>
    </row>
    <row r="697" ht="12.75">
      <c r="D697" s="12"/>
    </row>
    <row r="698" ht="12.75">
      <c r="D698" s="12"/>
    </row>
    <row r="699" ht="12.75">
      <c r="D699" s="12"/>
    </row>
    <row r="700" ht="12.75">
      <c r="D700" s="12"/>
    </row>
    <row r="701" ht="12.75">
      <c r="D701" s="12"/>
    </row>
    <row r="702" ht="12.75">
      <c r="D702" s="12"/>
    </row>
    <row r="703" ht="12.75">
      <c r="D703" s="12"/>
    </row>
    <row r="704" ht="12.75">
      <c r="D704" s="12"/>
    </row>
    <row r="705" ht="12.75">
      <c r="D705" s="12"/>
    </row>
    <row r="706" ht="12.75">
      <c r="D706" s="12"/>
    </row>
    <row r="707" ht="12.75">
      <c r="D707" s="12"/>
    </row>
    <row r="708" ht="12.75">
      <c r="D708" s="12"/>
    </row>
    <row r="709" ht="12.75">
      <c r="D709" s="12"/>
    </row>
    <row r="710" ht="12.75">
      <c r="D710" s="12"/>
    </row>
    <row r="711" ht="12.75">
      <c r="D711" s="12"/>
    </row>
    <row r="712" ht="12.75">
      <c r="D712" s="12"/>
    </row>
    <row r="713" ht="12.75">
      <c r="D713" s="12"/>
    </row>
    <row r="714" ht="12.75">
      <c r="D714" s="12"/>
    </row>
    <row r="715" ht="12.75">
      <c r="D715" s="12"/>
    </row>
    <row r="716" ht="12.75">
      <c r="D716" s="12"/>
    </row>
    <row r="717" ht="12.75">
      <c r="D717" s="12"/>
    </row>
    <row r="718" ht="12.75">
      <c r="D718" s="12"/>
    </row>
    <row r="719" ht="12.75">
      <c r="D719" s="12"/>
    </row>
    <row r="720" ht="12.75">
      <c r="D720" s="12"/>
    </row>
    <row r="721" ht="12.75">
      <c r="D721" s="12"/>
    </row>
    <row r="722" ht="12.75">
      <c r="D722" s="12"/>
    </row>
    <row r="723" ht="12.75">
      <c r="D723" s="12"/>
    </row>
    <row r="724" ht="12.75">
      <c r="D724" s="12"/>
    </row>
    <row r="725" ht="12.75">
      <c r="D725" s="12"/>
    </row>
    <row r="726" ht="12.75">
      <c r="D726" s="12"/>
    </row>
    <row r="727" ht="12.75">
      <c r="D727" s="12"/>
    </row>
    <row r="728" ht="12.75">
      <c r="D728" s="12"/>
    </row>
    <row r="729" ht="12.75">
      <c r="D729" s="12"/>
    </row>
    <row r="730" ht="12.75">
      <c r="D730" s="12"/>
    </row>
    <row r="731" ht="12.75">
      <c r="D731" s="12"/>
    </row>
    <row r="732" ht="12.75">
      <c r="D732" s="12"/>
    </row>
    <row r="733" ht="12.75">
      <c r="D733" s="12"/>
    </row>
    <row r="734" ht="12.75">
      <c r="D734" s="12"/>
    </row>
    <row r="735" ht="12.75">
      <c r="D735" s="12"/>
    </row>
    <row r="736" ht="12.75">
      <c r="D736" s="12"/>
    </row>
    <row r="737" ht="12.75">
      <c r="D737" s="12"/>
    </row>
    <row r="738" ht="12.75">
      <c r="D738" s="12"/>
    </row>
    <row r="739" ht="12.75">
      <c r="D739" s="12"/>
    </row>
    <row r="740" ht="12.75">
      <c r="D740" s="12"/>
    </row>
    <row r="741" ht="12.75">
      <c r="D741" s="12"/>
    </row>
    <row r="742" ht="12.75">
      <c r="D742" s="12"/>
    </row>
    <row r="743" ht="12.75">
      <c r="D743" s="12"/>
    </row>
    <row r="744" ht="12.75">
      <c r="D744" s="12"/>
    </row>
    <row r="745" ht="12.75">
      <c r="D745" s="12"/>
    </row>
    <row r="746" ht="12.75">
      <c r="D746" s="12"/>
    </row>
    <row r="747" ht="12.75">
      <c r="D747" s="12"/>
    </row>
    <row r="748" ht="12.75">
      <c r="D748" s="12"/>
    </row>
    <row r="749" ht="12.75">
      <c r="D749" s="12"/>
    </row>
    <row r="750" ht="12.75">
      <c r="D750" s="12"/>
    </row>
    <row r="751" ht="12.75">
      <c r="D751" s="12"/>
    </row>
    <row r="752" ht="12.75">
      <c r="D752" s="12"/>
    </row>
    <row r="753" ht="12.75">
      <c r="D753" s="12"/>
    </row>
    <row r="754" ht="12.75">
      <c r="D754" s="12"/>
    </row>
    <row r="755" ht="12.75">
      <c r="D755" s="12"/>
    </row>
    <row r="756" ht="12.75">
      <c r="D756" s="12"/>
    </row>
    <row r="757" ht="12.75">
      <c r="D757" s="12"/>
    </row>
    <row r="758" ht="12.75">
      <c r="D758" s="12"/>
    </row>
    <row r="759" ht="12.75">
      <c r="D759" s="12"/>
    </row>
    <row r="760" ht="12.75">
      <c r="D760" s="12"/>
    </row>
    <row r="761" ht="12.75">
      <c r="D761" s="12"/>
    </row>
    <row r="762" ht="12.75">
      <c r="D762" s="12"/>
    </row>
    <row r="763" ht="12.75">
      <c r="D763" s="12"/>
    </row>
    <row r="764" ht="12.75">
      <c r="D764" s="12"/>
    </row>
    <row r="765" ht="12.75">
      <c r="D765" s="12"/>
    </row>
    <row r="766" ht="12.75">
      <c r="D766" s="12"/>
    </row>
    <row r="767" ht="12.75">
      <c r="D767" s="12"/>
    </row>
    <row r="768" ht="12.75">
      <c r="D768" s="12"/>
    </row>
    <row r="769" ht="12.75">
      <c r="D769" s="12"/>
    </row>
    <row r="770" ht="12.75">
      <c r="D770" s="12"/>
    </row>
    <row r="771" ht="12.75">
      <c r="D771" s="12"/>
    </row>
    <row r="772" ht="12.75">
      <c r="D772" s="12"/>
    </row>
    <row r="773" ht="12.75">
      <c r="D773" s="12"/>
    </row>
    <row r="774" ht="12.75">
      <c r="D774" s="12"/>
    </row>
    <row r="775" ht="12.75">
      <c r="D775" s="12"/>
    </row>
    <row r="776" ht="12.75">
      <c r="D776" s="12"/>
    </row>
    <row r="777" ht="12.75">
      <c r="D777" s="12"/>
    </row>
    <row r="778" ht="12.75">
      <c r="D778" s="12"/>
    </row>
    <row r="779" ht="12.75">
      <c r="D779" s="12"/>
    </row>
    <row r="780" ht="12.75">
      <c r="D780" s="12"/>
    </row>
    <row r="781" ht="12.75">
      <c r="D781" s="12"/>
    </row>
    <row r="782" ht="12.75">
      <c r="D782" s="12"/>
    </row>
    <row r="783" ht="12.75">
      <c r="D783" s="12"/>
    </row>
    <row r="784" ht="12.75">
      <c r="D784" s="12"/>
    </row>
    <row r="785" ht="12.75">
      <c r="D785" s="12"/>
    </row>
    <row r="786" ht="12.75">
      <c r="D786" s="12"/>
    </row>
    <row r="787" ht="12.75">
      <c r="D787" s="12"/>
    </row>
    <row r="788" ht="12.75">
      <c r="D788" s="12"/>
    </row>
    <row r="789" ht="12.75">
      <c r="D789" s="12"/>
    </row>
    <row r="790" ht="12.75">
      <c r="D790" s="12"/>
    </row>
    <row r="791" ht="12.75">
      <c r="D791" s="12"/>
    </row>
    <row r="792" ht="12.75">
      <c r="D792" s="12"/>
    </row>
    <row r="793" ht="12.75">
      <c r="D793" s="12"/>
    </row>
    <row r="794" ht="12.75">
      <c r="D794" s="12"/>
    </row>
    <row r="795" ht="12.75">
      <c r="D795" s="12"/>
    </row>
    <row r="796" ht="12.75">
      <c r="D796" s="12"/>
    </row>
    <row r="797" ht="12.75">
      <c r="D797" s="12"/>
    </row>
    <row r="798" ht="12.75">
      <c r="D798" s="12"/>
    </row>
    <row r="799" ht="12.75">
      <c r="D799" s="12"/>
    </row>
    <row r="800" ht="12.75">
      <c r="D800" s="12"/>
    </row>
    <row r="801" ht="12.75">
      <c r="D801" s="12"/>
    </row>
    <row r="802" ht="12.75">
      <c r="D802" s="12"/>
    </row>
    <row r="803" ht="12.75">
      <c r="D803" s="12"/>
    </row>
    <row r="804" ht="12.75">
      <c r="D804" s="12"/>
    </row>
    <row r="805" ht="12.75">
      <c r="D805" s="12"/>
    </row>
    <row r="806" ht="12.75">
      <c r="D806" s="12"/>
    </row>
    <row r="807" ht="12.75">
      <c r="D807" s="12"/>
    </row>
    <row r="808" ht="12.75">
      <c r="D808" s="12"/>
    </row>
    <row r="809" ht="12.75">
      <c r="D809" s="12"/>
    </row>
    <row r="810" ht="12.75">
      <c r="D810" s="12"/>
    </row>
    <row r="811" ht="12.75">
      <c r="D811" s="12"/>
    </row>
    <row r="812" ht="12.75">
      <c r="D812" s="12"/>
    </row>
    <row r="813" ht="12.75">
      <c r="D813" s="12"/>
    </row>
    <row r="814" ht="12.75">
      <c r="D814" s="12"/>
    </row>
    <row r="815" ht="12.75">
      <c r="D815" s="12"/>
    </row>
    <row r="816" ht="12.75">
      <c r="D816" s="12"/>
    </row>
    <row r="817" ht="12.75">
      <c r="D817" s="12"/>
    </row>
    <row r="818" ht="12.75">
      <c r="D818" s="12"/>
    </row>
    <row r="819" ht="12.75">
      <c r="D819" s="12"/>
    </row>
    <row r="820" ht="12.75">
      <c r="D820" s="12"/>
    </row>
    <row r="821" ht="12.75">
      <c r="D821" s="12"/>
    </row>
    <row r="822" ht="12.75">
      <c r="D822" s="12"/>
    </row>
    <row r="823" ht="12.75">
      <c r="D823" s="12"/>
    </row>
    <row r="824" ht="12.75">
      <c r="D824" s="12"/>
    </row>
    <row r="825" ht="12.75">
      <c r="D825" s="12"/>
    </row>
    <row r="826" ht="12.75">
      <c r="D826" s="12"/>
    </row>
    <row r="827" ht="12.75">
      <c r="D827" s="12"/>
    </row>
    <row r="828" ht="12.75">
      <c r="D828" s="12"/>
    </row>
    <row r="829" ht="12.75">
      <c r="D829" s="12"/>
    </row>
    <row r="830" ht="12.75">
      <c r="D830" s="12"/>
    </row>
    <row r="831" ht="12.75">
      <c r="D831" s="12"/>
    </row>
    <row r="832" ht="12.75">
      <c r="D832" s="12"/>
    </row>
    <row r="833" ht="12.75">
      <c r="D833" s="12"/>
    </row>
    <row r="834" ht="12.75">
      <c r="D834" s="12"/>
    </row>
    <row r="835" ht="12.75">
      <c r="D835" s="12"/>
    </row>
    <row r="836" ht="12.75">
      <c r="D836" s="12"/>
    </row>
    <row r="837" ht="12.75">
      <c r="D837" s="12"/>
    </row>
    <row r="838" ht="12.75">
      <c r="D838" s="12"/>
    </row>
    <row r="839" ht="12.75">
      <c r="D839" s="12"/>
    </row>
    <row r="840" ht="12.75">
      <c r="D840" s="12"/>
    </row>
    <row r="841" ht="12.75">
      <c r="D841" s="12"/>
    </row>
    <row r="842" ht="12.75">
      <c r="D842" s="12"/>
    </row>
    <row r="843" ht="12.75">
      <c r="D843" s="12"/>
    </row>
    <row r="844" ht="12.75">
      <c r="D844" s="12"/>
    </row>
    <row r="845" ht="12.75">
      <c r="D845" s="12"/>
    </row>
    <row r="846" ht="12.75">
      <c r="D846" s="12"/>
    </row>
    <row r="847" ht="12.75">
      <c r="D847" s="12"/>
    </row>
    <row r="848" ht="12.75">
      <c r="D848" s="12"/>
    </row>
    <row r="849" ht="12.75">
      <c r="D849" s="12"/>
    </row>
    <row r="850" ht="12.75">
      <c r="D850" s="12"/>
    </row>
    <row r="851" ht="12.75">
      <c r="D851" s="12"/>
    </row>
    <row r="852" ht="12.75">
      <c r="D852" s="12"/>
    </row>
    <row r="853" ht="12.75">
      <c r="D853" s="12"/>
    </row>
    <row r="854" ht="12.75">
      <c r="D854" s="12"/>
    </row>
    <row r="855" ht="12.75">
      <c r="D855" s="12"/>
    </row>
  </sheetData>
  <sheetProtection/>
  <mergeCells count="27">
    <mergeCell ref="A3:S3"/>
    <mergeCell ref="I4:I6"/>
    <mergeCell ref="R4:S4"/>
    <mergeCell ref="R5:R6"/>
    <mergeCell ref="S5:S6"/>
    <mergeCell ref="D4:D6"/>
    <mergeCell ref="A4:A6"/>
    <mergeCell ref="P4:Q4"/>
    <mergeCell ref="P5:P6"/>
    <mergeCell ref="Q5:Q6"/>
    <mergeCell ref="N4:O4"/>
    <mergeCell ref="O5:O6"/>
    <mergeCell ref="B4:B6"/>
    <mergeCell ref="H5:H6"/>
    <mergeCell ref="G5:G6"/>
    <mergeCell ref="E4:F4"/>
    <mergeCell ref="E5:E6"/>
    <mergeCell ref="F5:F6"/>
    <mergeCell ref="N5:N6"/>
    <mergeCell ref="J4:K4"/>
    <mergeCell ref="C4:C6"/>
    <mergeCell ref="L4:M4"/>
    <mergeCell ref="L5:L6"/>
    <mergeCell ref="M5:M6"/>
    <mergeCell ref="J5:J6"/>
    <mergeCell ref="K5:K6"/>
    <mergeCell ref="G4:H4"/>
  </mergeCells>
  <printOptions/>
  <pageMargins left="0.7" right="0.7" top="0.75" bottom="0.75" header="0.3" footer="0.3"/>
  <pageSetup fitToHeight="0" fitToWidth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25.140625" style="4" customWidth="1"/>
    <col min="2" max="15" width="10.7109375" style="4" customWidth="1"/>
    <col min="16" max="16384" width="9.140625" style="4" customWidth="1"/>
  </cols>
  <sheetData>
    <row r="1" spans="1:15" ht="12.75">
      <c r="A1" s="59" t="s">
        <v>12</v>
      </c>
      <c r="B1" s="59"/>
      <c r="C1" s="59"/>
      <c r="D1" s="59"/>
      <c r="E1" s="59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.75">
      <c r="A2" s="3"/>
      <c r="D2" s="3"/>
      <c r="E2" s="3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2.75">
      <c r="B3" s="5"/>
      <c r="C3" s="5"/>
      <c r="F3" s="5"/>
      <c r="G3" s="5"/>
      <c r="H3" s="5"/>
      <c r="I3" s="5"/>
      <c r="J3" s="5"/>
      <c r="K3" s="5"/>
      <c r="L3" s="5"/>
      <c r="M3" s="5"/>
      <c r="N3" s="5"/>
      <c r="O3" s="5" t="s">
        <v>2</v>
      </c>
    </row>
    <row r="4" spans="1:15" ht="12.75">
      <c r="A4" s="63" t="s">
        <v>1</v>
      </c>
      <c r="B4" s="64"/>
      <c r="C4" s="64"/>
      <c r="D4" s="64"/>
      <c r="E4" s="64"/>
      <c r="F4" s="91"/>
      <c r="G4" s="91"/>
      <c r="H4" s="91"/>
      <c r="I4" s="91"/>
      <c r="J4" s="91"/>
      <c r="K4" s="91"/>
      <c r="L4" s="65"/>
      <c r="M4" s="65"/>
      <c r="N4" s="65"/>
      <c r="O4" s="66"/>
    </row>
    <row r="5" spans="1:15" s="3" customFormat="1" ht="27" customHeight="1">
      <c r="A5" s="1" t="s">
        <v>0</v>
      </c>
      <c r="B5" s="84" t="s">
        <v>127</v>
      </c>
      <c r="C5" s="85"/>
      <c r="D5" s="84" t="s">
        <v>128</v>
      </c>
      <c r="E5" s="105"/>
      <c r="F5" s="84" t="s">
        <v>129</v>
      </c>
      <c r="G5" s="85"/>
      <c r="H5" s="84" t="s">
        <v>132</v>
      </c>
      <c r="I5" s="85"/>
      <c r="J5" s="84" t="s">
        <v>133</v>
      </c>
      <c r="K5" s="85"/>
      <c r="L5" s="84" t="s">
        <v>134</v>
      </c>
      <c r="M5" s="85"/>
      <c r="N5" s="84" t="s">
        <v>135</v>
      </c>
      <c r="O5" s="85"/>
    </row>
    <row r="6" spans="1:15" ht="12.75">
      <c r="A6" s="13" t="s">
        <v>7</v>
      </c>
      <c r="B6" s="99">
        <v>567</v>
      </c>
      <c r="C6" s="100"/>
      <c r="D6" s="38"/>
      <c r="E6" s="39">
        <v>556</v>
      </c>
      <c r="F6" s="99">
        <v>567</v>
      </c>
      <c r="G6" s="100"/>
      <c r="H6" s="99">
        <v>567</v>
      </c>
      <c r="I6" s="100"/>
      <c r="J6" s="99">
        <v>674</v>
      </c>
      <c r="K6" s="100"/>
      <c r="L6" s="99"/>
      <c r="M6" s="100"/>
      <c r="N6" s="99">
        <f>+J6+L6</f>
        <v>674</v>
      </c>
      <c r="O6" s="100"/>
    </row>
    <row r="7" spans="1:15" ht="12.75">
      <c r="A7" s="13" t="s">
        <v>32</v>
      </c>
      <c r="B7" s="101"/>
      <c r="C7" s="102"/>
      <c r="D7" s="47"/>
      <c r="E7" s="48">
        <v>118</v>
      </c>
      <c r="F7" s="101"/>
      <c r="G7" s="102"/>
      <c r="H7" s="101"/>
      <c r="I7" s="102"/>
      <c r="J7" s="101"/>
      <c r="K7" s="102"/>
      <c r="L7" s="101"/>
      <c r="M7" s="102"/>
      <c r="N7" s="101">
        <f>+J7+L7</f>
        <v>0</v>
      </c>
      <c r="O7" s="102"/>
    </row>
    <row r="8" spans="1:15" s="11" customFormat="1" ht="12.75">
      <c r="A8" s="40" t="s">
        <v>8</v>
      </c>
      <c r="B8" s="103">
        <f>SUM(B6:C7)</f>
        <v>567</v>
      </c>
      <c r="C8" s="104"/>
      <c r="D8" s="103">
        <f>SUM(D6:E7)</f>
        <v>674</v>
      </c>
      <c r="E8" s="104"/>
      <c r="F8" s="103">
        <f>SUM(F6:G7)</f>
        <v>567</v>
      </c>
      <c r="G8" s="104"/>
      <c r="H8" s="103">
        <f>SUM(H6:I7)</f>
        <v>567</v>
      </c>
      <c r="I8" s="104"/>
      <c r="J8" s="103">
        <f>SUM(J6:K7)</f>
        <v>674</v>
      </c>
      <c r="K8" s="104"/>
      <c r="L8" s="103">
        <f>SUM(L6:M7)</f>
        <v>0</v>
      </c>
      <c r="M8" s="104"/>
      <c r="N8" s="103">
        <f>SUM(N6:O7)</f>
        <v>674</v>
      </c>
      <c r="O8" s="104"/>
    </row>
    <row r="9" ht="12.75">
      <c r="A9" s="12"/>
    </row>
    <row r="10" ht="12.75">
      <c r="A10" s="12"/>
    </row>
    <row r="11" spans="1:15" ht="12.75">
      <c r="A11" s="63" t="s">
        <v>3</v>
      </c>
      <c r="B11" s="64"/>
      <c r="C11" s="64"/>
      <c r="D11" s="64"/>
      <c r="E11" s="64"/>
      <c r="F11" s="91"/>
      <c r="G11" s="91"/>
      <c r="H11" s="91"/>
      <c r="I11" s="91"/>
      <c r="J11" s="91"/>
      <c r="K11" s="91"/>
      <c r="L11" s="65"/>
      <c r="M11" s="65"/>
      <c r="N11" s="65"/>
      <c r="O11" s="66"/>
    </row>
    <row r="12" spans="1:15" s="3" customFormat="1" ht="26.25" customHeight="1">
      <c r="A12" s="81" t="s">
        <v>0</v>
      </c>
      <c r="B12" s="84" t="s">
        <v>127</v>
      </c>
      <c r="C12" s="85"/>
      <c r="D12" s="84" t="s">
        <v>128</v>
      </c>
      <c r="E12" s="105"/>
      <c r="F12" s="84" t="s">
        <v>129</v>
      </c>
      <c r="G12" s="85"/>
      <c r="H12" s="84" t="s">
        <v>132</v>
      </c>
      <c r="I12" s="85"/>
      <c r="J12" s="84" t="s">
        <v>133</v>
      </c>
      <c r="K12" s="85"/>
      <c r="L12" s="84" t="s">
        <v>134</v>
      </c>
      <c r="M12" s="85"/>
      <c r="N12" s="84" t="s">
        <v>135</v>
      </c>
      <c r="O12" s="85"/>
    </row>
    <row r="13" spans="1:15" ht="12.75">
      <c r="A13" s="106"/>
      <c r="B13" s="2" t="s">
        <v>4</v>
      </c>
      <c r="C13" s="2" t="s">
        <v>5</v>
      </c>
      <c r="D13" s="2" t="s">
        <v>4</v>
      </c>
      <c r="E13" s="2" t="s">
        <v>5</v>
      </c>
      <c r="F13" s="2" t="s">
        <v>52</v>
      </c>
      <c r="G13" s="2" t="s">
        <v>53</v>
      </c>
      <c r="H13" s="2" t="s">
        <v>52</v>
      </c>
      <c r="I13" s="2" t="s">
        <v>53</v>
      </c>
      <c r="J13" s="2" t="s">
        <v>52</v>
      </c>
      <c r="K13" s="2" t="s">
        <v>53</v>
      </c>
      <c r="L13" s="2" t="s">
        <v>52</v>
      </c>
      <c r="M13" s="2" t="s">
        <v>53</v>
      </c>
      <c r="N13" s="2" t="s">
        <v>52</v>
      </c>
      <c r="O13" s="2" t="s">
        <v>53</v>
      </c>
    </row>
    <row r="14" spans="1:15" ht="12.75">
      <c r="A14" s="6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>+J14+L14</f>
        <v>0</v>
      </c>
      <c r="O14" s="7">
        <f>+K14+M14</f>
        <v>0</v>
      </c>
    </row>
    <row r="15" spans="1:15" s="11" customFormat="1" ht="12.75">
      <c r="A15" s="9" t="s">
        <v>11</v>
      </c>
      <c r="B15" s="10">
        <f>SUM(B14:B14)</f>
        <v>0</v>
      </c>
      <c r="C15" s="10">
        <f>SUM(C14:C14)</f>
        <v>0</v>
      </c>
      <c r="D15" s="10">
        <f aca="true" t="shared" si="0" ref="D15:O15">SUM(D14:D14)</f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>SUM(H14:H14)</f>
        <v>0</v>
      </c>
      <c r="I15" s="10">
        <f>SUM(I14:I14)</f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  <c r="O15" s="10">
        <f t="shared" si="0"/>
        <v>0</v>
      </c>
    </row>
    <row r="16" spans="1:15" s="11" customFormat="1" ht="12.75">
      <c r="A16" s="9" t="s">
        <v>13</v>
      </c>
      <c r="B16" s="10">
        <f>B8-B15</f>
        <v>567</v>
      </c>
      <c r="C16" s="10">
        <f>B8-C15</f>
        <v>567</v>
      </c>
      <c r="D16" s="10">
        <f>D8-D15</f>
        <v>674</v>
      </c>
      <c r="E16" s="10">
        <f>D8-E15</f>
        <v>674</v>
      </c>
      <c r="F16" s="10">
        <f>F8-F15</f>
        <v>567</v>
      </c>
      <c r="G16" s="10">
        <f>F8-G15</f>
        <v>567</v>
      </c>
      <c r="H16" s="10">
        <f>H8-H15</f>
        <v>567</v>
      </c>
      <c r="I16" s="10">
        <f>H8-I15</f>
        <v>567</v>
      </c>
      <c r="J16" s="10">
        <f>J8-J15</f>
        <v>674</v>
      </c>
      <c r="K16" s="10">
        <f>J8-K15</f>
        <v>674</v>
      </c>
      <c r="L16" s="10">
        <f>L8-L15</f>
        <v>0</v>
      </c>
      <c r="M16" s="10">
        <f>L8-M15</f>
        <v>0</v>
      </c>
      <c r="N16" s="10">
        <f>N8-N15</f>
        <v>674</v>
      </c>
      <c r="O16" s="10">
        <f>N8-O15</f>
        <v>674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</sheetData>
  <sheetProtection/>
  <mergeCells count="37">
    <mergeCell ref="N5:O5"/>
    <mergeCell ref="N6:O6"/>
    <mergeCell ref="N12:O12"/>
    <mergeCell ref="A1:O1"/>
    <mergeCell ref="A4:O4"/>
    <mergeCell ref="A11:O11"/>
    <mergeCell ref="N7:O7"/>
    <mergeCell ref="N8:O8"/>
    <mergeCell ref="J5:K5"/>
    <mergeCell ref="J6:K6"/>
    <mergeCell ref="J7:K7"/>
    <mergeCell ref="J8:K8"/>
    <mergeCell ref="J12:K12"/>
    <mergeCell ref="A12:A13"/>
    <mergeCell ref="F6:G6"/>
    <mergeCell ref="F7:G7"/>
    <mergeCell ref="F12:G12"/>
    <mergeCell ref="D8:E8"/>
    <mergeCell ref="D12:E12"/>
    <mergeCell ref="B12:C12"/>
    <mergeCell ref="F5:G5"/>
    <mergeCell ref="D5:E5"/>
    <mergeCell ref="F8:G8"/>
    <mergeCell ref="B5:C5"/>
    <mergeCell ref="B6:C6"/>
    <mergeCell ref="B7:C7"/>
    <mergeCell ref="B8:C8"/>
    <mergeCell ref="L5:M5"/>
    <mergeCell ref="L6:M6"/>
    <mergeCell ref="L7:M7"/>
    <mergeCell ref="L8:M8"/>
    <mergeCell ref="L12:M12"/>
    <mergeCell ref="H5:I5"/>
    <mergeCell ref="H6:I6"/>
    <mergeCell ref="H7:I7"/>
    <mergeCell ref="H8:I8"/>
    <mergeCell ref="H12:I12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2012-05-07T12:41:10Z</cp:lastPrinted>
  <dcterms:created xsi:type="dcterms:W3CDTF">2008-01-24T10:21:19Z</dcterms:created>
  <dcterms:modified xsi:type="dcterms:W3CDTF">2012-05-11T11:24:16Z</dcterms:modified>
  <cp:category/>
  <cp:version/>
  <cp:contentType/>
  <cp:contentStatus/>
</cp:coreProperties>
</file>