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0365" activeTab="1"/>
  </bookViews>
  <sheets>
    <sheet name="ONTVANGSTEN" sheetId="1" r:id="rId1"/>
    <sheet name="UITGAVEN_met gesplitst krediet" sheetId="2" r:id="rId2"/>
    <sheet name="RESERVEFONDS" sheetId="3" r:id="rId3"/>
  </sheets>
  <definedNames>
    <definedName name="_xlnm.Print_Titles" localSheetId="2">'RESERVEFONDS'!$2:$4</definedName>
    <definedName name="_xlnm.Print_Titles" localSheetId="1">'UITGAVEN_met gesplitst krediet'!$3:$6</definedName>
  </definedNames>
  <calcPr fullCalcOnLoad="1"/>
</workbook>
</file>

<file path=xl/sharedStrings.xml><?xml version="1.0" encoding="utf-8"?>
<sst xmlns="http://schemas.openxmlformats.org/spreadsheetml/2006/main" count="214" uniqueCount="123">
  <si>
    <t>COFOG CODE</t>
  </si>
  <si>
    <t>OMSCHRIJVING</t>
  </si>
  <si>
    <t>ONTVANGSTEN</t>
  </si>
  <si>
    <t>(in duizend euro)</t>
  </si>
  <si>
    <t xml:space="preserve"> </t>
  </si>
  <si>
    <t>UITGAVEN</t>
  </si>
  <si>
    <t>GVK</t>
  </si>
  <si>
    <t>GOK</t>
  </si>
  <si>
    <t>VLOOT</t>
  </si>
  <si>
    <t>TOTAAL ONTVANGSTEN</t>
  </si>
  <si>
    <t>00000</t>
  </si>
  <si>
    <t>TOTAAL UITGAVEN</t>
  </si>
  <si>
    <t>RESERVEFONDS</t>
  </si>
  <si>
    <t>SALDO</t>
  </si>
  <si>
    <t>0600</t>
  </si>
  <si>
    <t>0821</t>
  </si>
  <si>
    <t>ENT</t>
  </si>
  <si>
    <t>PR</t>
  </si>
  <si>
    <t>ESR</t>
  </si>
  <si>
    <t>MCE</t>
  </si>
  <si>
    <t>MC600</t>
  </si>
  <si>
    <t>MC601</t>
  </si>
  <si>
    <t>MC602</t>
  </si>
  <si>
    <t>MI600</t>
  </si>
  <si>
    <t>MI601</t>
  </si>
  <si>
    <t>MI602</t>
  </si>
  <si>
    <t>MI603</t>
  </si>
  <si>
    <t>MI604</t>
  </si>
  <si>
    <t>MI605</t>
  </si>
  <si>
    <t>MI606</t>
  </si>
  <si>
    <t>MI607</t>
  </si>
  <si>
    <t>OVERGEDRAGEN SALDO</t>
  </si>
  <si>
    <t>TOEWIJZING</t>
  </si>
  <si>
    <t>ARTIKELNUMMER</t>
  </si>
  <si>
    <t>ONTVANGSTEN TE VERDELEN OVER DE HOOFDGROEPEN 1 TOT EN MET 9</t>
  </si>
  <si>
    <t>OVERGEDRAGEN OVERSCHOT VORIGE BOEKJAREN - BELAST</t>
  </si>
  <si>
    <t>OVERGEDRAGEN OVERSCHOT VORIGE BOEKJAREN - ONBELAST</t>
  </si>
  <si>
    <t>VERKOOP VAN NIET-DUURZAME GOEDEREN EN DIENSTEN AAN ANDERE SECTOREN DAN DE OVERHEIDSSECTOR - AAN BEDRIJVEN - DIVERSE DIENSTEN EN ADVIEZEN</t>
  </si>
  <si>
    <t>VERKOOP VAN NIET-DUURZAME GOEDEREN EN DIENSTEN AAN ANDERE SECTOREN DAN DE OVERHEIDSSECTOR - AAN BEDRIJVEN - SLEEPGELDEN</t>
  </si>
  <si>
    <t>ONTVANGSTEN AFKOMSTIG VAN WEGEN- EN WATERBOUWKUNDIGE WERKEN - VAN ANDERE SECTOREN DAN DE OVERHEIDSSECTOR - TERUGBETALING VAN DOOR HET GEWEST GEDANE UITGAVEN VOOR HET HERSTEL VAN SCHADE VEROORZAAKT DOOR DERDEN AAN VARENDE EENHEDEN, MARKERINGEN EN INFRASTRUCTUUR</t>
  </si>
  <si>
    <t>INKOMENSOVERDRACHTEN BINNEN EEN INSTITUTIONELE GROEP - VAN ADMINISTRATIEVE DIENSTEN MET BOEKHOUDKUNDIGE AUTONOMIE (ADBA) - KOSTEN VOOR BELOODSING OP ZEE</t>
  </si>
  <si>
    <t>OVERIGE INKOMENSOVERDRACHTEN VAN DE FEDERALE OVERHEID - DOUANE EN SCHEEPVAARTPOLITIEDIENSTEN</t>
  </si>
  <si>
    <t>VERKOOP VAN OVERIG MATERIEEL - ROERENDE VERMOGENSGOEDEREN</t>
  </si>
  <si>
    <t>BEZOLDIGING VOLGENS WEDDESCHALEN</t>
  </si>
  <si>
    <t>BEZOLDIGING VOLGENS WEDDESCHALEN - EIGEN PERSONEEL</t>
  </si>
  <si>
    <t>ALGEMENE WERKINGSKOSTEN (VERGOED AAN ANDERE SECTOREN DAN DE OVERHEIDSSECTOR) - ANDERE DAN DEZE BEDOELD IN DE OVERIGE BASISALLOCATIES</t>
  </si>
  <si>
    <t>ALGEMENE WERKINGSKOSTEN (VERGOED AAN ANDERE SECTOREN DAN DE OVERHEIDSSECTOR) - OPLEIDINGS- EN VORMINGSKOSTEN PERSONEEL</t>
  </si>
  <si>
    <t>ALGEMENE WERKINGSKOSTEN (VERGOED AAN ANDERE SECTOREN DAN DE OVERHEIDSSECTOR) - INFORMATICA INCLUSIEF ONTWIKKELINGSKOSTEN</t>
  </si>
  <si>
    <t>HUURGELDEN VAN GEBOUWEN (VERGOED AAN ANDERE SECTOREN DAN DE OVERHEIDSSECTOR)</t>
  </si>
  <si>
    <t>DIVERSE INTERNE VERRICHTINGEN - SPIJZIGING RESERVEFONDS</t>
  </si>
  <si>
    <t>OVER TE DRAGEN OVERSCHOT VAN HET BOEKJAAR</t>
  </si>
  <si>
    <t>ALGEMENE WERKINGSKOSTEN (VERGOED AAN ANDERE SECTOREN DAN DE OVERHEIDSSECTOR) - TOETREDING TOT INTERNATIONALE ORGANEN</t>
  </si>
  <si>
    <t>ALGEMENE WERKINGSKOSTEN (VERGOED AAN ANDERE SECTOREN DAN DE OVERHEIDSSECTOR) - REORGANISATIE- EN MANAGEMENTSTUDIES</t>
  </si>
  <si>
    <t>ALGEMENE WERKINGSKOSTEN (VERGOED AAN ANDERE SECTOREN DAN DE OVERHEIDSSECTOR) - HOLDING NAUTINVEST VLAANDEREN N.V. VOOR DE REALISATIE VAN DE INVESTERINGEN IN NIEUWBOUW VAN VARENDE EENHEDEN</t>
  </si>
  <si>
    <t>ALGEMENE WERKINGSKOSTEN (VERGOED AAN ANDERE SECTOREN DAN DE OVERHEIDSSECTOR) - NEDERLANDSE STAAT EN HET NEDERLANDS LOODSWEZEN VOOR DE DOOR DEZE INSTELLINGEN VERRICHTE UITGAVEN OP DE WESTERSCHELDE OP NEDERLANDS GRONDGEBIED EN SCHELDEMONDEN M.B.T. WEDERZIJDSE PRESTATIES</t>
  </si>
  <si>
    <t>ALGEMENE WERKINGSKOSTEN (VERGOED AAN ANDERE SECTOREN DAN DE OVERHEIDSSECTOR) - LOODS-BEBAKENING-SLEEP-EN REDDINGSDIENSTEN EN VAN DE VARENDE EENHEDEN TER BESCHIKKING GESTELD VAN DERDEN</t>
  </si>
  <si>
    <t>ALGEMENE WERKINGSKOSTEN (VERGOED AAN ANDERE SECTOREN DAN DE OVERHEIDSSECTOR) - VEERDIENSTEN (INCL. AUTOVEREN)</t>
  </si>
  <si>
    <t>ALGEMENE WERKINGSKOSTEN (VERGOED AAN ANDERE SECTOREN DAN DE OVERHEIDSSECTOR) - CHARTERHUUR WANDELAAR INVEST</t>
  </si>
  <si>
    <t>RENTE OP FINANCIËLE LEASINGS</t>
  </si>
  <si>
    <t>OVERIGE UITKERINGEN AAN GEZINNEN ALS VERBRUIKERS - GELDELIJKE UITKERINGEN - SCHADEVERGOEDING AAN DERDEN VOORTVLOEIEND UIT HET OPNEMEN DOOR HET GEWEST VAN ZIJN VERANTWOORDELIJKHEID T.O.V. DOOR DE DAB VLOOT EN DOOR HAAR BEDIENDEN GEPLEEGDE DADEN</t>
  </si>
  <si>
    <t>NIEUWBOUW VAN GEBOUWEN - KOSTEN VAN AANSCHAFFING, INRICHTING VAN GEBOUWEN EN BIJHORENDE AANPASSINGSWERKEN</t>
  </si>
  <si>
    <t>WATERBOUWKUNDIGE WERKEN - BEBAKENING VAN DE MARITIEME TOEGANGSWEGEN NAAR DE VLAAMSE HAVENS EN LANGS DE BELGISCHE KUST</t>
  </si>
  <si>
    <t>AANKOOP VAN VERVOERMATERIEEL - SPECIFIEKE MACHINES, MEUBELEN, MATERIAAL EN VERVOERMIDDELEN TE LAND EN TE WATER</t>
  </si>
  <si>
    <t>VERWERVING VAN OVERIG MATERIEEL - BOUW VAN VARENDE EENHEDEN M.I. VAN DE AANPASSING, VERNIEUWING, MODERNISERING VAN DE UITRUSTING EN DE KOSTEN VERBONDEN AAN SPECIFIEKE STUDIES</t>
  </si>
  <si>
    <t>KREDIETVERLENINGEN BINNEN EEN INSTITUTIONELE GROEP AAN ANDERE EENHEDEN VAN DE OVERHEID - HOLDING NAUTINVEST VLAANDEREN N.V. VIA DE PARTICIPATIE MAATSCHAPPIJ VLAANDEREN (PMW) VOOR DE REALISATIE VAN DE INVESTERINGEN IN DE NIEUWBOUW VAN VARENDE EENHEDEN VAN DE DAB VLOOT MET INBEGRIP VAN DE OPRICHTINGSKOSTEN</t>
  </si>
  <si>
    <t>AFLOSSINGEN BIJ FINANCIËLE LEASINGS LOOPTIJD &gt; 1 JAAR</t>
  </si>
  <si>
    <t>MC603</t>
  </si>
  <si>
    <t>AANWENDING RESERVEFONDS</t>
  </si>
  <si>
    <t>0810</t>
  </si>
  <si>
    <t>VAK</t>
  </si>
  <si>
    <t>VEK</t>
  </si>
  <si>
    <t>INKOMENSOVERDRACHTEN BINNEN EEN INSTITUTIONELE GROEP - VAN DE INSTITUTIONELE OVERHEID - ART. MC0 MI113 4130 (MC0/1MI-E-2-Z/IS) - DEKKING EXPLOITATIEKOSTEN</t>
  </si>
  <si>
    <t>INKOMENSOVERDRACHTEN BINNEN EEN INSTITUTIONELE GROEP - VAN DE INSTITUTIONELE OVERHEID - ART. MC0 MI113 4130 (MC0/1MI-E-2-Z/IS)- DEKKING EXPLOITATIEKOSTEN - INDEXPROVISIE</t>
  </si>
  <si>
    <t>ARTIKEL</t>
  </si>
  <si>
    <t>MCE MA600 1111</t>
  </si>
  <si>
    <t>MCE MA601 1111</t>
  </si>
  <si>
    <t>MCE MA602 1211</t>
  </si>
  <si>
    <t>MCE MA603 1211</t>
  </si>
  <si>
    <t>MCE MA604 1211</t>
  </si>
  <si>
    <t>MCE MA605 1212</t>
  </si>
  <si>
    <t>MCE MC600 0310</t>
  </si>
  <si>
    <t>MCE MC601 0322</t>
  </si>
  <si>
    <t>MCE MI600 1211</t>
  </si>
  <si>
    <t>MCE MI601 1211</t>
  </si>
  <si>
    <t>MCE MI602 1211</t>
  </si>
  <si>
    <t>MCE MI603 1211</t>
  </si>
  <si>
    <t>MCE MI604 1211</t>
  </si>
  <si>
    <t>MCE MI605 1211</t>
  </si>
  <si>
    <t>MCE MI614 1211</t>
  </si>
  <si>
    <t>MCE MI606 2150</t>
  </si>
  <si>
    <t>MCE MI607 3441</t>
  </si>
  <si>
    <t>MCE MI608 7200</t>
  </si>
  <si>
    <t>MCE MI609 7320</t>
  </si>
  <si>
    <t>MCE MI610 7410</t>
  </si>
  <si>
    <t>MCE MI611 7422</t>
  </si>
  <si>
    <t>MCE MI612 8517</t>
  </si>
  <si>
    <t>MCE MI613 9170</t>
  </si>
  <si>
    <t>MCE/3MA-E-2-Z/LO</t>
  </si>
  <si>
    <t>MCE/3MA-E-2-Z/WT</t>
  </si>
  <si>
    <t>MCE/3MC-E-2-Z/RE</t>
  </si>
  <si>
    <t>MCE/3MC-E-2-Z/OV</t>
  </si>
  <si>
    <t>MCE/3MI-E-2-Z/WT</t>
  </si>
  <si>
    <t>MCE/3MI-E-2-Z/PA</t>
  </si>
  <si>
    <t>MCE/3MI-E-2-Z/LE</t>
  </si>
  <si>
    <t>LONEN</t>
  </si>
  <si>
    <t>WERKING EN TOELAGEN</t>
  </si>
  <si>
    <t>RESERVES</t>
  </si>
  <si>
    <t>OVER TE DRAGEN SALDO</t>
  </si>
  <si>
    <t>PARTICIPATIES</t>
  </si>
  <si>
    <t>LENINGEN</t>
  </si>
  <si>
    <t>BASIS- ALLOCATIE</t>
  </si>
  <si>
    <t>LAATSTE BUDGET 2011</t>
  </si>
  <si>
    <t>UITVOERING 2011</t>
  </si>
  <si>
    <t>BO 2012 (excl. overflow)</t>
  </si>
  <si>
    <t>ENCOURS eind 2011</t>
  </si>
  <si>
    <t>BO 2012  (excl. overflow)</t>
  </si>
  <si>
    <t>UITVOERING  2011</t>
  </si>
  <si>
    <t>1BC2012 (excl. overflow) (indien van toepassing)</t>
  </si>
  <si>
    <t>2BC 2012 (excl. overflow)</t>
  </si>
  <si>
    <t>2BC 2012 (overflow)</t>
  </si>
  <si>
    <t>2BC 2012 (incl. overflow)</t>
  </si>
  <si>
    <t>2BC 2012  (excl. overflow)</t>
  </si>
  <si>
    <t>Tweede begrotingscontrole 2012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</si>
</sst>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numFmt numFmtId="181" formatCode="&quot;Ja&quot;;&quot;Ja&quot;;&quot;Nee&quot;"/>
    <numFmt numFmtId="182" formatCode="&quot;Waar&quot;;&quot;Waar&quot;;&quot;Niet waar&quot;"/>
    <numFmt numFmtId="183" formatCode="&quot;Aan&quot;;&quot;Aan&quot;;&quot;Uit&quot;"/>
    <numFmt numFmtId="184" formatCode="[$€-2]\ #.##000_);[Red]\([$€-2]\ #.##000\)"/>
  </numFmts>
  <fonts count="39">
    <font>
      <sz val="10"/>
      <name val="Arial"/>
      <family val="0"/>
    </font>
    <font>
      <sz val="8"/>
      <name val="Arial"/>
      <family val="2"/>
    </font>
    <font>
      <b/>
      <sz val="10"/>
      <name val="Times New Roman"/>
      <family val="1"/>
    </font>
    <font>
      <sz val="10"/>
      <name val="Times New Roman"/>
      <family val="1"/>
    </font>
    <font>
      <sz val="10"/>
      <color indexed="8"/>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color indexed="63"/>
      </left>
      <right style="thin">
        <color indexed="22"/>
      </right>
      <top style="thin"/>
      <bottom>
        <color indexed="63"/>
      </bottom>
    </border>
    <border>
      <left>
        <color indexed="63"/>
      </left>
      <right style="thin">
        <color indexed="22"/>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1" applyNumberFormat="0" applyAlignment="0" applyProtection="0"/>
    <xf numFmtId="0" fontId="25" fillId="26" borderId="2" applyNumberFormat="0" applyAlignment="0" applyProtection="0"/>
    <xf numFmtId="0" fontId="26" fillId="0" borderId="3" applyNumberFormat="0" applyFill="0" applyAlignment="0" applyProtection="0"/>
    <xf numFmtId="0" fontId="27"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30" borderId="7" applyNumberFormat="0" applyFont="0" applyAlignment="0" applyProtection="0"/>
    <xf numFmtId="0" fontId="33" fillId="3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5"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113">
    <xf numFmtId="0" fontId="0" fillId="0" borderId="0" xfId="0" applyAlignment="1">
      <alignment/>
    </xf>
    <xf numFmtId="0" fontId="2" fillId="32" borderId="10" xfId="0" applyFont="1" applyFill="1" applyBorder="1" applyAlignment="1">
      <alignment horizontal="center" vertical="top"/>
    </xf>
    <xf numFmtId="0" fontId="2" fillId="0" borderId="0" xfId="0" applyFont="1" applyAlignment="1">
      <alignment horizontal="center" vertical="top"/>
    </xf>
    <xf numFmtId="0" fontId="3" fillId="0" borderId="11" xfId="0" applyFont="1" applyBorder="1" applyAlignment="1">
      <alignment vertical="top"/>
    </xf>
    <xf numFmtId="3" fontId="3" fillId="0" borderId="12" xfId="0" applyNumberFormat="1" applyFont="1" applyBorder="1" applyAlignment="1">
      <alignment vertical="top"/>
    </xf>
    <xf numFmtId="180" fontId="3" fillId="0" borderId="11" xfId="0" applyNumberFormat="1" applyFont="1" applyBorder="1" applyAlignment="1">
      <alignment horizontal="left" vertical="top"/>
    </xf>
    <xf numFmtId="180" fontId="3" fillId="0" borderId="12"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2" xfId="0" applyFont="1" applyBorder="1" applyAlignment="1">
      <alignment vertical="top" wrapText="1"/>
    </xf>
    <xf numFmtId="0" fontId="3" fillId="0" borderId="0" xfId="0" applyFont="1" applyAlignment="1">
      <alignment vertical="top"/>
    </xf>
    <xf numFmtId="0" fontId="3" fillId="0" borderId="0" xfId="0" applyFont="1" applyAlignment="1">
      <alignment horizontal="right" vertical="top"/>
    </xf>
    <xf numFmtId="0" fontId="2" fillId="0" borderId="10" xfId="0" applyFont="1" applyBorder="1" applyAlignment="1">
      <alignment vertical="top" wrapText="1"/>
    </xf>
    <xf numFmtId="3" fontId="2" fillId="0" borderId="10" xfId="0" applyNumberFormat="1" applyFont="1" applyBorder="1" applyAlignment="1">
      <alignment vertical="top"/>
    </xf>
    <xf numFmtId="0" fontId="3" fillId="0" borderId="0" xfId="0" applyFont="1" applyAlignment="1">
      <alignment vertical="top" wrapText="1"/>
    </xf>
    <xf numFmtId="0" fontId="3" fillId="0" borderId="13" xfId="0" applyFont="1" applyBorder="1" applyAlignment="1">
      <alignment vertical="top"/>
    </xf>
    <xf numFmtId="0" fontId="2" fillId="0" borderId="0" xfId="0" applyFont="1" applyAlignment="1">
      <alignment vertical="top"/>
    </xf>
    <xf numFmtId="180" fontId="3" fillId="0" borderId="12" xfId="0" applyNumberFormat="1" applyFont="1" applyBorder="1" applyAlignment="1" quotePrefix="1">
      <alignment horizontal="left" vertical="top"/>
    </xf>
    <xf numFmtId="0" fontId="2" fillId="32" borderId="11" xfId="0" applyFont="1" applyFill="1" applyBorder="1" applyAlignment="1">
      <alignment horizontal="left" vertical="top" wrapText="1"/>
    </xf>
    <xf numFmtId="0" fontId="3" fillId="0" borderId="0" xfId="0" applyNumberFormat="1" applyFont="1" applyAlignment="1">
      <alignment vertical="top" wrapText="1"/>
    </xf>
    <xf numFmtId="3" fontId="3" fillId="0" borderId="0" xfId="0" applyNumberFormat="1" applyFont="1" applyAlignment="1">
      <alignmen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3" fillId="0" borderId="11" xfId="0" applyFont="1" applyBorder="1" applyAlignment="1" quotePrefix="1">
      <alignment horizontal="left" vertical="top" wrapText="1"/>
    </xf>
    <xf numFmtId="0" fontId="3" fillId="0" borderId="12" xfId="0" applyFont="1" applyBorder="1" applyAlignment="1" quotePrefix="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0" fontId="3" fillId="0" borderId="0" xfId="0" applyFont="1" applyFill="1" applyAlignment="1">
      <alignment vertical="top"/>
    </xf>
    <xf numFmtId="0" fontId="3" fillId="0" borderId="13" xfId="0" applyFont="1" applyFill="1" applyBorder="1" applyAlignment="1">
      <alignment vertical="top"/>
    </xf>
    <xf numFmtId="0" fontId="3" fillId="0" borderId="13" xfId="0" applyFont="1" applyBorder="1" applyAlignment="1">
      <alignment horizontal="left" vertical="top"/>
    </xf>
    <xf numFmtId="180" fontId="3" fillId="0" borderId="11" xfId="0" applyNumberFormat="1" applyFont="1" applyBorder="1" applyAlignment="1" quotePrefix="1">
      <alignment horizontal="left" vertical="top"/>
    </xf>
    <xf numFmtId="3" fontId="3" fillId="0" borderId="11" xfId="0" applyNumberFormat="1" applyFont="1" applyBorder="1" applyAlignment="1">
      <alignment vertical="top"/>
    </xf>
    <xf numFmtId="3" fontId="3" fillId="0" borderId="12" xfId="0" applyNumberFormat="1" applyFont="1" applyBorder="1" applyAlignment="1">
      <alignment horizontal="right" vertical="top"/>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3" fillId="0" borderId="14" xfId="0" applyNumberFormat="1" applyFont="1" applyBorder="1" applyAlignment="1">
      <alignment vertical="top" wrapText="1"/>
    </xf>
    <xf numFmtId="3" fontId="3" fillId="0" borderId="13" xfId="0" applyNumberFormat="1" applyFont="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3" fontId="3" fillId="0" borderId="12" xfId="0" applyNumberFormat="1" applyFont="1" applyFill="1" applyBorder="1" applyAlignment="1">
      <alignment vertical="top"/>
    </xf>
    <xf numFmtId="3" fontId="3" fillId="0" borderId="12" xfId="0" applyNumberFormat="1" applyFont="1" applyFill="1" applyBorder="1" applyAlignment="1">
      <alignment horizontal="right" vertical="top"/>
    </xf>
    <xf numFmtId="0" fontId="2" fillId="32" borderId="10" xfId="0" applyFont="1" applyFill="1" applyBorder="1" applyAlignment="1">
      <alignment horizontal="lef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3" fontId="3" fillId="0" borderId="0" xfId="0" applyNumberFormat="1" applyFont="1" applyAlignment="1">
      <alignment vertical="top"/>
    </xf>
    <xf numFmtId="0" fontId="3" fillId="0" borderId="18" xfId="0" applyFont="1" applyFill="1" applyBorder="1" applyAlignment="1">
      <alignment vertical="top" wrapText="1"/>
    </xf>
    <xf numFmtId="49" fontId="3" fillId="0" borderId="12" xfId="0" applyNumberFormat="1" applyFont="1" applyFill="1" applyBorder="1" applyAlignment="1">
      <alignment horizontal="left" vertical="top"/>
    </xf>
    <xf numFmtId="0" fontId="3" fillId="0" borderId="19" xfId="0" applyFont="1" applyBorder="1" applyAlignment="1" quotePrefix="1">
      <alignment horizontal="left" vertical="top" wrapText="1"/>
    </xf>
    <xf numFmtId="0" fontId="3" fillId="0" borderId="12" xfId="0" applyFont="1" applyFill="1" applyBorder="1" applyAlignment="1">
      <alignment vertical="top" wrapText="1"/>
    </xf>
    <xf numFmtId="3" fontId="2" fillId="0" borderId="13" xfId="0" applyNumberFormat="1" applyFont="1" applyBorder="1" applyAlignment="1">
      <alignment vertical="top"/>
    </xf>
    <xf numFmtId="180" fontId="3" fillId="0" borderId="12" xfId="0" applyNumberFormat="1" applyFont="1" applyFill="1" applyBorder="1" applyAlignment="1">
      <alignment horizontal="left" vertical="top"/>
    </xf>
    <xf numFmtId="0" fontId="2" fillId="0" borderId="20" xfId="0" applyFont="1" applyBorder="1" applyAlignment="1">
      <alignment horizontal="left" vertical="top" wrapText="1"/>
    </xf>
    <xf numFmtId="0" fontId="2" fillId="0" borderId="10" xfId="0" applyFont="1" applyBorder="1" applyAlignment="1">
      <alignment horizontal="left" vertical="top" wrapText="1"/>
    </xf>
    <xf numFmtId="0" fontId="3" fillId="0" borderId="16" xfId="0" applyFont="1" applyFill="1" applyBorder="1" applyAlignment="1">
      <alignment vertical="top" wrapText="1"/>
    </xf>
    <xf numFmtId="3" fontId="3" fillId="0" borderId="21" xfId="0" applyNumberFormat="1" applyFont="1" applyFill="1" applyBorder="1" applyAlignment="1">
      <alignment vertical="top"/>
    </xf>
    <xf numFmtId="3" fontId="3" fillId="0" borderId="22" xfId="0" applyNumberFormat="1" applyFont="1" applyFill="1" applyBorder="1" applyAlignment="1">
      <alignment vertical="top"/>
    </xf>
    <xf numFmtId="0" fontId="3" fillId="0" borderId="12" xfId="0" applyNumberFormat="1" applyFont="1" applyFill="1" applyBorder="1" applyAlignment="1">
      <alignment horizontal="left" vertical="top" wrapText="1"/>
    </xf>
    <xf numFmtId="0" fontId="3" fillId="0" borderId="13" xfId="0" applyFont="1" applyFill="1" applyBorder="1" applyAlignment="1">
      <alignment horizontal="left" vertical="top" wrapText="1"/>
    </xf>
    <xf numFmtId="0" fontId="4" fillId="0" borderId="13" xfId="0" applyFont="1" applyFill="1" applyBorder="1" applyAlignment="1">
      <alignment vertical="top" wrapText="1"/>
    </xf>
    <xf numFmtId="180" fontId="3" fillId="0" borderId="13" xfId="0" applyNumberFormat="1" applyFont="1" applyFill="1" applyBorder="1" applyAlignment="1">
      <alignment horizontal="left" vertical="top"/>
    </xf>
    <xf numFmtId="3" fontId="3" fillId="0" borderId="13" xfId="0" applyNumberFormat="1" applyFont="1" applyFill="1" applyBorder="1" applyAlignment="1">
      <alignment vertical="top"/>
    </xf>
    <xf numFmtId="0" fontId="2" fillId="32" borderId="11"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xf>
    <xf numFmtId="0" fontId="0" fillId="0" borderId="13" xfId="0" applyBorder="1" applyAlignment="1">
      <alignment horizontal="center" vertical="top"/>
    </xf>
    <xf numFmtId="0" fontId="2" fillId="0" borderId="20" xfId="0" applyNumberFormat="1" applyFont="1" applyBorder="1" applyAlignment="1">
      <alignment horizontal="left" vertical="top" wrapText="1"/>
    </xf>
    <xf numFmtId="0" fontId="2" fillId="0" borderId="23" xfId="0" applyNumberFormat="1" applyFont="1" applyBorder="1" applyAlignment="1">
      <alignment horizontal="left" vertical="top" wrapText="1"/>
    </xf>
    <xf numFmtId="0" fontId="2" fillId="0" borderId="24" xfId="0" applyNumberFormat="1" applyFont="1" applyBorder="1" applyAlignment="1">
      <alignment horizontal="left" vertical="top" wrapText="1"/>
    </xf>
    <xf numFmtId="0" fontId="2" fillId="32" borderId="25" xfId="0" applyFont="1" applyFill="1" applyBorder="1" applyAlignment="1">
      <alignment horizontal="left" vertical="top" wrapText="1"/>
    </xf>
    <xf numFmtId="0" fontId="3" fillId="0" borderId="21"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2" xfId="0" applyFont="1" applyBorder="1" applyAlignment="1">
      <alignment horizontal="left" vertical="top"/>
    </xf>
    <xf numFmtId="0" fontId="3" fillId="0" borderId="14" xfId="0" applyFont="1" applyBorder="1" applyAlignment="1">
      <alignment horizontal="left" vertical="top"/>
    </xf>
    <xf numFmtId="0" fontId="2" fillId="32"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center" vertical="top"/>
    </xf>
    <xf numFmtId="0" fontId="0" fillId="0" borderId="0" xfId="0" applyAlignment="1">
      <alignment vertical="top"/>
    </xf>
    <xf numFmtId="0" fontId="3" fillId="0" borderId="0" xfId="0" applyFont="1" applyAlignment="1">
      <alignment horizontal="center" vertical="top"/>
    </xf>
    <xf numFmtId="0" fontId="2" fillId="32" borderId="20" xfId="0" applyFont="1" applyFill="1" applyBorder="1" applyAlignment="1">
      <alignment horizontal="center" vertical="top"/>
    </xf>
    <xf numFmtId="0" fontId="2" fillId="32" borderId="23" xfId="0" applyFont="1" applyFill="1" applyBorder="1" applyAlignment="1">
      <alignment horizontal="center" vertical="top"/>
    </xf>
    <xf numFmtId="0" fontId="0" fillId="0" borderId="24" xfId="0" applyBorder="1" applyAlignment="1">
      <alignment vertical="top"/>
    </xf>
    <xf numFmtId="0" fontId="2" fillId="32" borderId="12" xfId="0" applyFont="1" applyFill="1" applyBorder="1" applyAlignment="1">
      <alignment horizontal="center" vertical="top" wrapText="1"/>
    </xf>
    <xf numFmtId="0" fontId="2" fillId="32" borderId="13" xfId="0" applyFont="1" applyFill="1" applyBorder="1" applyAlignment="1">
      <alignment horizontal="center" vertical="top" wrapText="1"/>
    </xf>
    <xf numFmtId="0" fontId="3" fillId="0" borderId="12" xfId="0" applyFont="1" applyBorder="1" applyAlignment="1">
      <alignment vertical="top"/>
    </xf>
    <xf numFmtId="0" fontId="3" fillId="0" borderId="13" xfId="0" applyFont="1" applyBorder="1" applyAlignment="1">
      <alignment vertical="top"/>
    </xf>
    <xf numFmtId="0" fontId="2" fillId="32" borderId="11" xfId="0" applyFont="1" applyFill="1" applyBorder="1" applyAlignment="1">
      <alignment horizontal="center" vertical="top"/>
    </xf>
    <xf numFmtId="0" fontId="3" fillId="0" borderId="13" xfId="0" applyFont="1" applyBorder="1" applyAlignment="1">
      <alignment horizontal="center" vertical="top"/>
    </xf>
    <xf numFmtId="0" fontId="2" fillId="32" borderId="20" xfId="0" applyFont="1" applyFill="1" applyBorder="1" applyAlignment="1">
      <alignment horizontal="center" vertical="top" wrapText="1"/>
    </xf>
    <xf numFmtId="0" fontId="0" fillId="0" borderId="24" xfId="0" applyBorder="1" applyAlignment="1">
      <alignment horizontal="center" vertical="top" wrapText="1"/>
    </xf>
    <xf numFmtId="0" fontId="2" fillId="32" borderId="11" xfId="0" applyFont="1" applyFill="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24" xfId="0" applyFont="1" applyBorder="1" applyAlignment="1">
      <alignment horizontal="center" vertical="top" wrapText="1"/>
    </xf>
    <xf numFmtId="0" fontId="2" fillId="32" borderId="24"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2" borderId="11" xfId="0" applyFont="1" applyFill="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3" fillId="0" borderId="23" xfId="0" applyFont="1" applyBorder="1" applyAlignment="1">
      <alignment vertical="top"/>
    </xf>
    <xf numFmtId="0" fontId="0" fillId="0" borderId="23" xfId="0" applyBorder="1" applyAlignment="1">
      <alignment vertical="top"/>
    </xf>
    <xf numFmtId="3" fontId="3" fillId="0" borderId="25" xfId="0" applyNumberFormat="1" applyFont="1" applyBorder="1" applyAlignment="1">
      <alignment vertical="top"/>
    </xf>
    <xf numFmtId="3" fontId="3" fillId="0" borderId="26" xfId="0" applyNumberFormat="1" applyFont="1" applyBorder="1" applyAlignment="1">
      <alignment vertical="top"/>
    </xf>
    <xf numFmtId="3" fontId="2" fillId="0" borderId="20" xfId="0" applyNumberFormat="1" applyFont="1" applyBorder="1" applyAlignment="1">
      <alignment vertical="top"/>
    </xf>
    <xf numFmtId="3" fontId="3" fillId="0" borderId="24" xfId="0" applyNumberFormat="1" applyFont="1" applyBorder="1" applyAlignment="1">
      <alignment vertical="top"/>
    </xf>
    <xf numFmtId="0" fontId="3" fillId="0" borderId="13" xfId="0" applyFont="1" applyBorder="1" applyAlignment="1">
      <alignment horizontal="left" vertical="top" wrapText="1"/>
    </xf>
    <xf numFmtId="3" fontId="3" fillId="0" borderId="27" xfId="0" applyNumberFormat="1" applyFont="1" applyBorder="1" applyAlignment="1">
      <alignment vertical="top"/>
    </xf>
    <xf numFmtId="3" fontId="3" fillId="0" borderId="14" xfId="0" applyNumberFormat="1"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98"/>
  <sheetViews>
    <sheetView zoomScalePageLayoutView="0" workbookViewId="0" topLeftCell="A1">
      <selection activeCell="D15" sqref="D15"/>
    </sheetView>
  </sheetViews>
  <sheetFormatPr defaultColWidth="9.140625" defaultRowHeight="12.75"/>
  <cols>
    <col min="1" max="1" width="6.7109375" style="9" customWidth="1"/>
    <col min="2" max="2" width="7.28125" style="9" customWidth="1"/>
    <col min="3" max="3" width="6.140625" style="18" customWidth="1"/>
    <col min="4" max="4" width="62.421875" style="9" customWidth="1"/>
    <col min="5" max="5" width="11.57421875" style="9" customWidth="1"/>
    <col min="6" max="6" width="12.7109375" style="9" customWidth="1"/>
    <col min="7" max="7" width="11.57421875" style="9" customWidth="1"/>
    <col min="8" max="9" width="13.28125" style="9" customWidth="1"/>
    <col min="10" max="10" width="10.140625" style="9" customWidth="1"/>
    <col min="11" max="11" width="11.57421875" style="9" customWidth="1"/>
    <col min="12" max="16384" width="9.140625" style="9" customWidth="1"/>
  </cols>
  <sheetData>
    <row r="1" spans="1:11" ht="12.75">
      <c r="A1" s="79" t="s">
        <v>8</v>
      </c>
      <c r="B1" s="79"/>
      <c r="C1" s="79"/>
      <c r="D1" s="79"/>
      <c r="E1" s="79"/>
      <c r="F1" s="79"/>
      <c r="G1" s="79"/>
      <c r="H1" s="79"/>
      <c r="I1" s="79"/>
      <c r="J1" s="79"/>
      <c r="K1" s="80"/>
    </row>
    <row r="2" spans="1:11" ht="12.75">
      <c r="A2" s="81" t="s">
        <v>122</v>
      </c>
      <c r="B2" s="81"/>
      <c r="C2" s="81"/>
      <c r="D2" s="81"/>
      <c r="E2" s="81"/>
      <c r="F2" s="81"/>
      <c r="G2" s="81"/>
      <c r="H2" s="81"/>
      <c r="I2" s="81"/>
      <c r="J2" s="81"/>
      <c r="K2" s="80"/>
    </row>
    <row r="4" spans="3:11" ht="12.75">
      <c r="C4" s="9"/>
      <c r="E4" s="10"/>
      <c r="G4" s="10"/>
      <c r="H4" s="10"/>
      <c r="I4" s="10"/>
      <c r="J4" s="10"/>
      <c r="K4" s="10" t="s">
        <v>3</v>
      </c>
    </row>
    <row r="5" spans="1:11" ht="12.75">
      <c r="A5" s="82" t="s">
        <v>2</v>
      </c>
      <c r="B5" s="83"/>
      <c r="C5" s="83"/>
      <c r="D5" s="83"/>
      <c r="E5" s="83"/>
      <c r="F5" s="83"/>
      <c r="G5" s="83"/>
      <c r="H5" s="83"/>
      <c r="I5" s="83"/>
      <c r="J5" s="83"/>
      <c r="K5" s="84"/>
    </row>
    <row r="6" spans="1:11" ht="12.75" customHeight="1">
      <c r="A6" s="70" t="s">
        <v>33</v>
      </c>
      <c r="B6" s="71"/>
      <c r="C6" s="72"/>
      <c r="D6" s="76" t="s">
        <v>1</v>
      </c>
      <c r="E6" s="62" t="s">
        <v>111</v>
      </c>
      <c r="F6" s="62" t="s">
        <v>112</v>
      </c>
      <c r="G6" s="62" t="s">
        <v>113</v>
      </c>
      <c r="H6" s="62" t="s">
        <v>117</v>
      </c>
      <c r="I6" s="62" t="s">
        <v>118</v>
      </c>
      <c r="J6" s="62" t="s">
        <v>119</v>
      </c>
      <c r="K6" s="62" t="s">
        <v>120</v>
      </c>
    </row>
    <row r="7" spans="1:11" s="2" customFormat="1" ht="12.75" customHeight="1">
      <c r="A7" s="73"/>
      <c r="B7" s="74"/>
      <c r="C7" s="75"/>
      <c r="D7" s="77"/>
      <c r="E7" s="85"/>
      <c r="F7" s="87"/>
      <c r="G7" s="63"/>
      <c r="H7" s="65"/>
      <c r="I7" s="65"/>
      <c r="J7" s="63"/>
      <c r="K7" s="63"/>
    </row>
    <row r="8" spans="1:11" s="2" customFormat="1" ht="32.25" customHeight="1">
      <c r="A8" s="42" t="s">
        <v>16</v>
      </c>
      <c r="B8" s="42" t="s">
        <v>17</v>
      </c>
      <c r="C8" s="42" t="s">
        <v>18</v>
      </c>
      <c r="D8" s="78"/>
      <c r="E8" s="86"/>
      <c r="F8" s="88"/>
      <c r="G8" s="64"/>
      <c r="H8" s="66"/>
      <c r="I8" s="66"/>
      <c r="J8" s="64"/>
      <c r="K8" s="64"/>
    </row>
    <row r="9" spans="1:11" ht="25.5">
      <c r="A9" s="22" t="s">
        <v>19</v>
      </c>
      <c r="B9" s="34" t="s">
        <v>20</v>
      </c>
      <c r="C9" s="31" t="s">
        <v>14</v>
      </c>
      <c r="D9" s="43" t="s">
        <v>34</v>
      </c>
      <c r="E9" s="32">
        <v>908</v>
      </c>
      <c r="F9" s="32">
        <v>1138</v>
      </c>
      <c r="G9" s="32">
        <v>1000</v>
      </c>
      <c r="H9" s="32">
        <v>1000</v>
      </c>
      <c r="I9" s="32">
        <v>1000</v>
      </c>
      <c r="J9" s="32">
        <v>94</v>
      </c>
      <c r="K9" s="32">
        <f>I9+J9</f>
        <v>1094</v>
      </c>
    </row>
    <row r="10" spans="1:11" ht="12.75">
      <c r="A10" s="23" t="s">
        <v>19</v>
      </c>
      <c r="B10" s="49" t="s">
        <v>21</v>
      </c>
      <c r="C10" s="16" t="s">
        <v>15</v>
      </c>
      <c r="D10" s="46" t="s">
        <v>35</v>
      </c>
      <c r="E10" s="40">
        <v>25064</v>
      </c>
      <c r="F10" s="40">
        <v>25064</v>
      </c>
      <c r="G10" s="40">
        <v>27404</v>
      </c>
      <c r="H10" s="40">
        <v>27404</v>
      </c>
      <c r="I10" s="40">
        <v>30498</v>
      </c>
      <c r="J10" s="4">
        <v>0</v>
      </c>
      <c r="K10" s="40">
        <f>I10+J10</f>
        <v>30498</v>
      </c>
    </row>
    <row r="11" spans="1:11" ht="12.75">
      <c r="A11" s="23" t="s">
        <v>19</v>
      </c>
      <c r="B11" s="49" t="s">
        <v>22</v>
      </c>
      <c r="C11" s="16" t="s">
        <v>15</v>
      </c>
      <c r="D11" s="46" t="s">
        <v>36</v>
      </c>
      <c r="E11" s="40">
        <v>10470</v>
      </c>
      <c r="F11" s="40">
        <v>10470</v>
      </c>
      <c r="G11" s="40">
        <v>9300</v>
      </c>
      <c r="H11" s="40">
        <v>9300</v>
      </c>
      <c r="I11" s="40">
        <v>14861</v>
      </c>
      <c r="J11" s="4">
        <v>0</v>
      </c>
      <c r="K11" s="40">
        <f aca="true" t="shared" si="0" ref="K11:K20">I11+J11</f>
        <v>14861</v>
      </c>
    </row>
    <row r="12" spans="1:11" ht="12.75">
      <c r="A12" s="48" t="s">
        <v>19</v>
      </c>
      <c r="B12" s="49" t="s">
        <v>66</v>
      </c>
      <c r="C12" s="16" t="s">
        <v>68</v>
      </c>
      <c r="D12" s="46" t="s">
        <v>67</v>
      </c>
      <c r="E12" s="40">
        <v>1170</v>
      </c>
      <c r="F12" s="40">
        <v>0</v>
      </c>
      <c r="G12" s="40">
        <v>0</v>
      </c>
      <c r="H12" s="40">
        <v>0</v>
      </c>
      <c r="I12" s="40">
        <v>2767</v>
      </c>
      <c r="J12" s="4">
        <v>0</v>
      </c>
      <c r="K12" s="40">
        <f t="shared" si="0"/>
        <v>2767</v>
      </c>
    </row>
    <row r="13" spans="1:11" ht="38.25">
      <c r="A13" s="23" t="s">
        <v>19</v>
      </c>
      <c r="B13" s="35" t="s">
        <v>23</v>
      </c>
      <c r="C13" s="27">
        <v>1611</v>
      </c>
      <c r="D13" s="44" t="s">
        <v>37</v>
      </c>
      <c r="E13" s="33">
        <v>0</v>
      </c>
      <c r="F13" s="41">
        <v>0</v>
      </c>
      <c r="G13" s="33">
        <v>0</v>
      </c>
      <c r="H13" s="33">
        <v>0</v>
      </c>
      <c r="I13" s="33">
        <v>0</v>
      </c>
      <c r="J13" s="4">
        <v>0</v>
      </c>
      <c r="K13" s="40">
        <f t="shared" si="0"/>
        <v>0</v>
      </c>
    </row>
    <row r="14" spans="1:11" ht="38.25">
      <c r="A14" s="23" t="s">
        <v>19</v>
      </c>
      <c r="B14" s="35" t="s">
        <v>24</v>
      </c>
      <c r="C14" s="27">
        <v>1611</v>
      </c>
      <c r="D14" s="44" t="s">
        <v>38</v>
      </c>
      <c r="E14" s="4">
        <v>4</v>
      </c>
      <c r="F14" s="40">
        <v>7</v>
      </c>
      <c r="G14" s="4">
        <v>4</v>
      </c>
      <c r="H14" s="4">
        <v>4</v>
      </c>
      <c r="I14" s="33">
        <v>4</v>
      </c>
      <c r="J14" s="4">
        <v>-1</v>
      </c>
      <c r="K14" s="40">
        <f t="shared" si="0"/>
        <v>3</v>
      </c>
    </row>
    <row r="15" spans="1:11" ht="63.75">
      <c r="A15" s="23" t="s">
        <v>19</v>
      </c>
      <c r="B15" s="35" t="s">
        <v>25</v>
      </c>
      <c r="C15" s="26">
        <v>1810</v>
      </c>
      <c r="D15" s="44" t="s">
        <v>39</v>
      </c>
      <c r="E15" s="4">
        <v>65</v>
      </c>
      <c r="F15" s="40">
        <v>30</v>
      </c>
      <c r="G15" s="4">
        <v>65</v>
      </c>
      <c r="H15" s="4">
        <v>65</v>
      </c>
      <c r="I15" s="33">
        <v>65</v>
      </c>
      <c r="J15" s="4">
        <v>0</v>
      </c>
      <c r="K15" s="40">
        <f t="shared" si="0"/>
        <v>65</v>
      </c>
    </row>
    <row r="16" spans="1:11" ht="38.25">
      <c r="A16" s="23" t="s">
        <v>19</v>
      </c>
      <c r="B16" s="35" t="s">
        <v>26</v>
      </c>
      <c r="C16" s="26">
        <v>4610</v>
      </c>
      <c r="D16" s="44" t="s">
        <v>71</v>
      </c>
      <c r="E16" s="4">
        <v>28361</v>
      </c>
      <c r="F16" s="40">
        <v>28499</v>
      </c>
      <c r="G16" s="4">
        <v>28860</v>
      </c>
      <c r="H16" s="4">
        <v>28645</v>
      </c>
      <c r="I16" s="4">
        <f>28891-750</f>
        <v>28141</v>
      </c>
      <c r="J16" s="4">
        <v>4597</v>
      </c>
      <c r="K16" s="40">
        <f t="shared" si="0"/>
        <v>32738</v>
      </c>
    </row>
    <row r="17" spans="1:11" ht="39.75" customHeight="1">
      <c r="A17" s="23" t="s">
        <v>19</v>
      </c>
      <c r="B17" s="35" t="s">
        <v>27</v>
      </c>
      <c r="C17" s="26">
        <v>4610</v>
      </c>
      <c r="D17" s="44" t="s">
        <v>72</v>
      </c>
      <c r="E17" s="4">
        <v>0</v>
      </c>
      <c r="F17" s="4">
        <v>0</v>
      </c>
      <c r="G17" s="4">
        <v>0</v>
      </c>
      <c r="H17" s="4">
        <v>0</v>
      </c>
      <c r="I17" s="4">
        <v>0</v>
      </c>
      <c r="J17" s="4">
        <v>0</v>
      </c>
      <c r="K17" s="40">
        <f t="shared" si="0"/>
        <v>0</v>
      </c>
    </row>
    <row r="18" spans="1:11" ht="38.25">
      <c r="A18" s="23" t="s">
        <v>19</v>
      </c>
      <c r="B18" s="35" t="s">
        <v>28</v>
      </c>
      <c r="C18" s="26">
        <v>4630</v>
      </c>
      <c r="D18" s="44" t="s">
        <v>40</v>
      </c>
      <c r="E18" s="4">
        <v>25108</v>
      </c>
      <c r="F18" s="4">
        <v>25108</v>
      </c>
      <c r="G18" s="4">
        <v>34377</v>
      </c>
      <c r="H18" s="4">
        <v>34377</v>
      </c>
      <c r="I18" s="4">
        <f>34377-9100</f>
        <v>25277</v>
      </c>
      <c r="J18" s="4">
        <v>0</v>
      </c>
      <c r="K18" s="40">
        <f t="shared" si="0"/>
        <v>25277</v>
      </c>
    </row>
    <row r="19" spans="1:11" ht="25.5">
      <c r="A19" s="23" t="s">
        <v>19</v>
      </c>
      <c r="B19" s="35" t="s">
        <v>29</v>
      </c>
      <c r="C19" s="7">
        <v>4943</v>
      </c>
      <c r="D19" s="44" t="s">
        <v>41</v>
      </c>
      <c r="E19" s="4">
        <v>4020</v>
      </c>
      <c r="F19" s="4">
        <v>4325</v>
      </c>
      <c r="G19" s="4">
        <v>4115</v>
      </c>
      <c r="H19" s="4">
        <v>4115</v>
      </c>
      <c r="I19" s="4">
        <v>4115</v>
      </c>
      <c r="J19" s="4">
        <v>407</v>
      </c>
      <c r="K19" s="40">
        <f t="shared" si="0"/>
        <v>4522</v>
      </c>
    </row>
    <row r="20" spans="1:11" ht="25.5">
      <c r="A20" s="23" t="s">
        <v>19</v>
      </c>
      <c r="B20" s="35" t="s">
        <v>30</v>
      </c>
      <c r="C20" s="27">
        <v>7720</v>
      </c>
      <c r="D20" s="44" t="s">
        <v>42</v>
      </c>
      <c r="E20" s="4">
        <v>1</v>
      </c>
      <c r="F20" s="4">
        <v>85</v>
      </c>
      <c r="G20" s="4">
        <v>1</v>
      </c>
      <c r="H20" s="4">
        <v>1</v>
      </c>
      <c r="I20" s="4">
        <v>1</v>
      </c>
      <c r="J20" s="4">
        <v>0</v>
      </c>
      <c r="K20" s="40">
        <f t="shared" si="0"/>
        <v>1</v>
      </c>
    </row>
    <row r="21" spans="1:11" ht="12.75">
      <c r="A21" s="14"/>
      <c r="B21" s="29"/>
      <c r="C21" s="30"/>
      <c r="D21" s="36"/>
      <c r="E21" s="37"/>
      <c r="F21" s="37"/>
      <c r="G21" s="37"/>
      <c r="H21" s="37"/>
      <c r="I21" s="37"/>
      <c r="J21" s="37"/>
      <c r="K21" s="37"/>
    </row>
    <row r="22" spans="1:11" ht="12.75">
      <c r="A22" s="67" t="s">
        <v>9</v>
      </c>
      <c r="B22" s="68"/>
      <c r="C22" s="68"/>
      <c r="D22" s="69"/>
      <c r="E22" s="12">
        <f aca="true" t="shared" si="1" ref="E22:K22">SUM(E9:E21)</f>
        <v>95171</v>
      </c>
      <c r="F22" s="12">
        <f t="shared" si="1"/>
        <v>94726</v>
      </c>
      <c r="G22" s="12">
        <f t="shared" si="1"/>
        <v>105126</v>
      </c>
      <c r="H22" s="12">
        <f t="shared" si="1"/>
        <v>104911</v>
      </c>
      <c r="I22" s="12">
        <f t="shared" si="1"/>
        <v>106729</v>
      </c>
      <c r="J22" s="12">
        <f t="shared" si="1"/>
        <v>5097</v>
      </c>
      <c r="K22" s="12">
        <f t="shared" si="1"/>
        <v>111826</v>
      </c>
    </row>
    <row r="23" ht="12.75">
      <c r="D23" s="13"/>
    </row>
    <row r="24" spans="2:11" ht="12.75">
      <c r="B24" s="28"/>
      <c r="C24" s="9"/>
      <c r="D24" s="9" t="s">
        <v>4</v>
      </c>
      <c r="E24" s="45"/>
      <c r="G24" s="45"/>
      <c r="H24" s="45"/>
      <c r="I24" s="45"/>
      <c r="J24" s="45"/>
      <c r="K24" s="45"/>
    </row>
    <row r="25" ht="12.75">
      <c r="C25" s="9"/>
    </row>
    <row r="26" ht="12.75">
      <c r="C26" s="9"/>
    </row>
    <row r="27" spans="3:10" ht="12.75">
      <c r="C27" s="21"/>
      <c r="D27" s="20"/>
      <c r="E27" s="20"/>
      <c r="F27" s="20"/>
      <c r="G27" s="20"/>
      <c r="H27" s="20"/>
      <c r="I27" s="20"/>
      <c r="J27" s="20"/>
    </row>
    <row r="28" spans="3:10" ht="12.75">
      <c r="C28" s="21"/>
      <c r="D28" s="20"/>
      <c r="E28" s="20"/>
      <c r="F28" s="20"/>
      <c r="G28" s="20"/>
      <c r="H28" s="20"/>
      <c r="I28" s="20"/>
      <c r="J28" s="20"/>
    </row>
    <row r="29" spans="3:4" ht="12.75">
      <c r="C29" s="21"/>
      <c r="D29" s="20"/>
    </row>
    <row r="30" spans="3:4" ht="12.75">
      <c r="C30" s="21"/>
      <c r="D30" s="20"/>
    </row>
    <row r="31" ht="12.75">
      <c r="C31" s="9"/>
    </row>
    <row r="32" ht="12.75">
      <c r="D32" s="13"/>
    </row>
    <row r="33" ht="12.75">
      <c r="D33" s="13"/>
    </row>
    <row r="34" ht="12.75">
      <c r="D34" s="13"/>
    </row>
    <row r="35" ht="12.75">
      <c r="D35" s="13"/>
    </row>
    <row r="36" ht="12.75">
      <c r="D36" s="13"/>
    </row>
    <row r="37" ht="12.75">
      <c r="D37" s="13"/>
    </row>
    <row r="38" ht="12.75">
      <c r="D38" s="13"/>
    </row>
    <row r="39" ht="12.75">
      <c r="D39" s="13"/>
    </row>
    <row r="40" ht="12.75">
      <c r="D40" s="13"/>
    </row>
    <row r="41" ht="12.75">
      <c r="D41" s="13"/>
    </row>
    <row r="42" ht="12.75">
      <c r="D42" s="13"/>
    </row>
    <row r="43" ht="12.75">
      <c r="D43" s="13"/>
    </row>
    <row r="44" ht="12.75">
      <c r="D44" s="13"/>
    </row>
    <row r="45" ht="12.75">
      <c r="D45" s="13"/>
    </row>
    <row r="46" ht="12.75">
      <c r="D46" s="13"/>
    </row>
    <row r="47" ht="12.75">
      <c r="D47" s="13"/>
    </row>
    <row r="48" ht="12.75">
      <c r="D48" s="13"/>
    </row>
    <row r="49" ht="12.75">
      <c r="D49" s="13"/>
    </row>
    <row r="50" ht="12.75">
      <c r="D50" s="13"/>
    </row>
    <row r="51" ht="12.75">
      <c r="D51" s="13"/>
    </row>
    <row r="52" ht="12.75">
      <c r="D52" s="13"/>
    </row>
    <row r="53" ht="12.75">
      <c r="D53" s="13"/>
    </row>
    <row r="54" ht="12.75">
      <c r="D54" s="13"/>
    </row>
    <row r="55" ht="12.75">
      <c r="D55" s="13"/>
    </row>
    <row r="56" ht="12.75">
      <c r="D56" s="13"/>
    </row>
    <row r="57" ht="12.75">
      <c r="D57" s="13"/>
    </row>
    <row r="58" ht="12.75">
      <c r="D58" s="13"/>
    </row>
    <row r="59" ht="12.75">
      <c r="D59" s="13"/>
    </row>
    <row r="60" ht="12.75">
      <c r="D60" s="13"/>
    </row>
    <row r="61" ht="12.75">
      <c r="D61" s="13"/>
    </row>
    <row r="62" ht="12.75">
      <c r="D62" s="13"/>
    </row>
    <row r="63" ht="12.75">
      <c r="D63" s="13"/>
    </row>
    <row r="64" ht="12.75">
      <c r="D64" s="13"/>
    </row>
    <row r="65" ht="12.75">
      <c r="D65" s="13"/>
    </row>
    <row r="66" ht="12.75">
      <c r="D66" s="13"/>
    </row>
    <row r="67" ht="12.75">
      <c r="D67" s="13"/>
    </row>
    <row r="68" ht="12.75">
      <c r="D68" s="13"/>
    </row>
    <row r="69" ht="12.75">
      <c r="D69" s="13"/>
    </row>
    <row r="70" ht="12.75">
      <c r="D70" s="13"/>
    </row>
    <row r="71" ht="12.75">
      <c r="D71" s="13"/>
    </row>
    <row r="72" ht="12.75">
      <c r="D72" s="13"/>
    </row>
    <row r="73" ht="12.75">
      <c r="D73" s="13"/>
    </row>
    <row r="74" ht="12.75">
      <c r="D74" s="13"/>
    </row>
    <row r="75" ht="12.75">
      <c r="D75" s="13"/>
    </row>
    <row r="76" ht="12.75">
      <c r="D76" s="13"/>
    </row>
    <row r="77" ht="12.75">
      <c r="D77" s="13"/>
    </row>
    <row r="78" ht="12.75">
      <c r="D78" s="13"/>
    </row>
    <row r="79" ht="12.75">
      <c r="D79" s="13"/>
    </row>
    <row r="80" ht="12.75">
      <c r="D80" s="13"/>
    </row>
    <row r="81" ht="12.75">
      <c r="D81" s="13"/>
    </row>
    <row r="82" ht="12.75">
      <c r="D82" s="13"/>
    </row>
    <row r="83" ht="12.75">
      <c r="D83" s="13"/>
    </row>
    <row r="84" ht="12.75">
      <c r="D84" s="13"/>
    </row>
    <row r="85" ht="12.75">
      <c r="D85" s="13"/>
    </row>
    <row r="86" ht="12.75">
      <c r="D86" s="13"/>
    </row>
    <row r="87" ht="12.75">
      <c r="D87" s="13"/>
    </row>
    <row r="88" ht="12.75">
      <c r="D88" s="13"/>
    </row>
    <row r="89" ht="12.75">
      <c r="D89" s="13"/>
    </row>
    <row r="90" ht="12.75">
      <c r="D90" s="13"/>
    </row>
    <row r="91" ht="12.75">
      <c r="D91" s="13"/>
    </row>
    <row r="92" ht="12.75">
      <c r="D92" s="13"/>
    </row>
    <row r="93" ht="12.75">
      <c r="D93" s="13"/>
    </row>
    <row r="94" ht="12.75">
      <c r="D94" s="13"/>
    </row>
    <row r="95" ht="12.75">
      <c r="D95" s="13"/>
    </row>
    <row r="96" ht="12.75">
      <c r="D96" s="13"/>
    </row>
    <row r="97" ht="12.75">
      <c r="D97" s="13"/>
    </row>
    <row r="98" ht="12.75">
      <c r="D98" s="13"/>
    </row>
    <row r="99" ht="12.75">
      <c r="D99" s="13"/>
    </row>
    <row r="100" ht="12.75">
      <c r="D100" s="13"/>
    </row>
    <row r="101" ht="12.75">
      <c r="D101" s="13"/>
    </row>
    <row r="102" ht="12.75">
      <c r="D102" s="13"/>
    </row>
    <row r="103" ht="12.75">
      <c r="D103" s="13"/>
    </row>
    <row r="104" ht="12.75">
      <c r="D104" s="13"/>
    </row>
    <row r="105" ht="12.75">
      <c r="D105" s="13"/>
    </row>
    <row r="106" ht="12.75">
      <c r="D106" s="13"/>
    </row>
    <row r="107" ht="12.75">
      <c r="D107" s="13"/>
    </row>
    <row r="108" ht="12.75">
      <c r="D108" s="13"/>
    </row>
    <row r="109" ht="12.75">
      <c r="D109" s="13"/>
    </row>
    <row r="110" ht="12.75">
      <c r="D110" s="13"/>
    </row>
    <row r="111" ht="12.75">
      <c r="D111" s="13"/>
    </row>
    <row r="112" ht="12.75">
      <c r="D112" s="13"/>
    </row>
    <row r="113" ht="12.75">
      <c r="D113" s="13"/>
    </row>
    <row r="114" ht="12.75">
      <c r="D114" s="13"/>
    </row>
    <row r="115" ht="12.75">
      <c r="D115" s="13"/>
    </row>
    <row r="116" ht="12.75">
      <c r="D116" s="13"/>
    </row>
    <row r="117" ht="12.75">
      <c r="D117" s="13"/>
    </row>
    <row r="118" ht="12.75">
      <c r="D118" s="13"/>
    </row>
    <row r="119" ht="12.75">
      <c r="D119" s="13"/>
    </row>
    <row r="120" ht="12.75">
      <c r="D120" s="13"/>
    </row>
    <row r="121" ht="12.75">
      <c r="D121" s="13"/>
    </row>
    <row r="122" ht="12.75">
      <c r="D122" s="13"/>
    </row>
    <row r="123" ht="12.75">
      <c r="D123" s="13"/>
    </row>
    <row r="124" ht="12.75">
      <c r="D124" s="13"/>
    </row>
    <row r="125" ht="12.75">
      <c r="D125" s="13"/>
    </row>
    <row r="126" ht="12.75">
      <c r="D126" s="13"/>
    </row>
    <row r="127" ht="12.75">
      <c r="D127" s="13"/>
    </row>
    <row r="128" ht="12.75">
      <c r="D128" s="13"/>
    </row>
    <row r="129" ht="12.75">
      <c r="D129" s="13"/>
    </row>
    <row r="130" ht="12.75">
      <c r="D130" s="13"/>
    </row>
    <row r="131" ht="12.75">
      <c r="D131" s="13"/>
    </row>
    <row r="132" ht="12.75">
      <c r="D132" s="13"/>
    </row>
    <row r="133" ht="12.75">
      <c r="D133" s="13"/>
    </row>
    <row r="134" ht="12.75">
      <c r="D134" s="13"/>
    </row>
    <row r="135" ht="12.75">
      <c r="D135" s="13"/>
    </row>
    <row r="136" ht="12.75">
      <c r="D136" s="13"/>
    </row>
    <row r="137" ht="12.75">
      <c r="D137" s="13"/>
    </row>
    <row r="138" ht="12.75">
      <c r="D138" s="13"/>
    </row>
    <row r="139" ht="12.75">
      <c r="D139" s="13"/>
    </row>
    <row r="140" ht="12.75">
      <c r="D140" s="13"/>
    </row>
    <row r="141" ht="12.75">
      <c r="D141" s="13"/>
    </row>
    <row r="142" ht="12.75">
      <c r="D142" s="13"/>
    </row>
    <row r="143" ht="12.75">
      <c r="D143" s="13"/>
    </row>
    <row r="144" ht="12.75">
      <c r="D144" s="13"/>
    </row>
    <row r="145" ht="12.75">
      <c r="D145" s="13"/>
    </row>
    <row r="146" ht="12.75">
      <c r="D146" s="13"/>
    </row>
    <row r="147" ht="12.75">
      <c r="D147" s="13"/>
    </row>
    <row r="148" ht="12.75">
      <c r="D148" s="13"/>
    </row>
    <row r="149" ht="12.75">
      <c r="D149" s="13"/>
    </row>
    <row r="150" ht="12.75">
      <c r="D150" s="13"/>
    </row>
    <row r="151" ht="12.75">
      <c r="D151" s="13"/>
    </row>
    <row r="152" ht="12.75">
      <c r="D152" s="13"/>
    </row>
    <row r="153" ht="12.75">
      <c r="D153" s="13"/>
    </row>
    <row r="154" ht="12.75">
      <c r="D154" s="13"/>
    </row>
    <row r="155" ht="12.75">
      <c r="D155" s="13"/>
    </row>
    <row r="156" ht="12.75">
      <c r="D156" s="13"/>
    </row>
    <row r="157" ht="12.75">
      <c r="D157" s="13"/>
    </row>
    <row r="158" ht="12.75">
      <c r="D158" s="13"/>
    </row>
    <row r="159" ht="12.75">
      <c r="D159" s="13"/>
    </row>
    <row r="160" ht="12.75">
      <c r="D160" s="13"/>
    </row>
    <row r="161" ht="12.75">
      <c r="D161" s="13"/>
    </row>
    <row r="162" ht="12.75">
      <c r="D162" s="13"/>
    </row>
    <row r="163" ht="12.75">
      <c r="D163" s="13"/>
    </row>
    <row r="164" ht="12.75">
      <c r="D164" s="13"/>
    </row>
    <row r="165" ht="12.75">
      <c r="D165" s="13"/>
    </row>
    <row r="166" ht="12.75">
      <c r="D166" s="13"/>
    </row>
    <row r="167" ht="12.75">
      <c r="D167" s="13"/>
    </row>
    <row r="168" ht="12.75">
      <c r="D168" s="13"/>
    </row>
    <row r="169" ht="12.75">
      <c r="D169" s="13"/>
    </row>
    <row r="170" ht="12.75">
      <c r="D170" s="13"/>
    </row>
    <row r="171" ht="12.75">
      <c r="D171" s="13"/>
    </row>
    <row r="172" ht="12.75">
      <c r="D172" s="13"/>
    </row>
    <row r="173" ht="12.75">
      <c r="D173" s="13"/>
    </row>
    <row r="174" ht="12.75">
      <c r="D174" s="13"/>
    </row>
    <row r="175" ht="12.75">
      <c r="D175" s="13"/>
    </row>
    <row r="176" ht="12.75">
      <c r="D176" s="13"/>
    </row>
    <row r="177" ht="12.75">
      <c r="D177" s="13"/>
    </row>
    <row r="178" ht="12.75">
      <c r="D178" s="13"/>
    </row>
    <row r="179" ht="12.75">
      <c r="D179" s="13"/>
    </row>
    <row r="180" ht="12.75">
      <c r="D180" s="13"/>
    </row>
    <row r="181" ht="12.75">
      <c r="D181" s="13"/>
    </row>
    <row r="182" ht="12.75">
      <c r="D182" s="13"/>
    </row>
    <row r="183" ht="12.75">
      <c r="D183" s="13"/>
    </row>
    <row r="184" ht="12.75">
      <c r="D184" s="13"/>
    </row>
    <row r="185" ht="12.75">
      <c r="D185" s="13"/>
    </row>
    <row r="186" ht="12.75">
      <c r="D186" s="13"/>
    </row>
    <row r="187" ht="12.75">
      <c r="D187" s="13"/>
    </row>
    <row r="188" ht="12.75">
      <c r="D188" s="13"/>
    </row>
    <row r="189" ht="12.75">
      <c r="D189" s="13"/>
    </row>
    <row r="190" ht="12.75">
      <c r="D190" s="13"/>
    </row>
    <row r="191" ht="12.75">
      <c r="D191" s="13"/>
    </row>
    <row r="192" ht="12.75">
      <c r="D192" s="13"/>
    </row>
    <row r="193" ht="12.75">
      <c r="D193" s="13"/>
    </row>
    <row r="194" ht="12.75">
      <c r="D194" s="13"/>
    </row>
    <row r="195" ht="12.75">
      <c r="D195" s="13"/>
    </row>
    <row r="196" ht="12.75">
      <c r="D196" s="13"/>
    </row>
    <row r="197" ht="12.75">
      <c r="D197" s="13"/>
    </row>
    <row r="198" ht="12.75">
      <c r="D198" s="13"/>
    </row>
    <row r="199" ht="12.75">
      <c r="D199" s="13"/>
    </row>
    <row r="200" ht="12.75">
      <c r="D200" s="13"/>
    </row>
    <row r="201" ht="12.75">
      <c r="D201" s="13"/>
    </row>
    <row r="202" ht="12.75">
      <c r="D202" s="13"/>
    </row>
    <row r="203" ht="12.75">
      <c r="D203" s="13"/>
    </row>
    <row r="204" ht="12.75">
      <c r="D204" s="13"/>
    </row>
    <row r="205" ht="12.75">
      <c r="D205" s="13"/>
    </row>
    <row r="206" ht="12.75">
      <c r="D206" s="13"/>
    </row>
    <row r="207" ht="12.75">
      <c r="D207" s="13"/>
    </row>
    <row r="208" ht="12.75">
      <c r="D208" s="13"/>
    </row>
    <row r="209" ht="12.75">
      <c r="D209" s="13"/>
    </row>
    <row r="210" ht="12.75">
      <c r="D210" s="13"/>
    </row>
    <row r="211" ht="12.75">
      <c r="D211" s="13"/>
    </row>
    <row r="212" ht="12.75">
      <c r="D212" s="13"/>
    </row>
    <row r="213" ht="12.75">
      <c r="D213" s="13"/>
    </row>
    <row r="214" ht="12.75">
      <c r="D214" s="13"/>
    </row>
    <row r="215" ht="12.75">
      <c r="D215" s="13"/>
    </row>
    <row r="216" ht="12.75">
      <c r="D216" s="13"/>
    </row>
    <row r="217" ht="12.75">
      <c r="D217" s="13"/>
    </row>
    <row r="218" ht="12.75">
      <c r="D218" s="13"/>
    </row>
    <row r="219" ht="12.75">
      <c r="D219" s="13"/>
    </row>
    <row r="220" ht="12.75">
      <c r="D220" s="13"/>
    </row>
    <row r="221" ht="12.75">
      <c r="D221" s="13"/>
    </row>
    <row r="222" ht="12.75">
      <c r="D222" s="13"/>
    </row>
    <row r="223" ht="12.75">
      <c r="D223" s="13"/>
    </row>
    <row r="224" ht="12.75">
      <c r="D224" s="13"/>
    </row>
    <row r="225" ht="12.75">
      <c r="D225" s="13"/>
    </row>
    <row r="226" ht="12.75">
      <c r="D226" s="13"/>
    </row>
    <row r="227" ht="12.75">
      <c r="D227" s="13"/>
    </row>
    <row r="228" ht="12.75">
      <c r="D228" s="13"/>
    </row>
    <row r="229" ht="12.75">
      <c r="D229" s="13"/>
    </row>
    <row r="230" ht="12.75">
      <c r="D230" s="13"/>
    </row>
    <row r="231" ht="12.75">
      <c r="D231" s="13"/>
    </row>
    <row r="232" ht="12.75">
      <c r="D232" s="13"/>
    </row>
    <row r="233" ht="12.75">
      <c r="D233" s="13"/>
    </row>
    <row r="234" ht="12.75">
      <c r="D234" s="13"/>
    </row>
    <row r="235" ht="12.75">
      <c r="D235" s="13"/>
    </row>
    <row r="236" ht="12.75">
      <c r="D236" s="13"/>
    </row>
    <row r="237" ht="12.75">
      <c r="D237" s="13"/>
    </row>
    <row r="238" ht="12.75">
      <c r="D238" s="13"/>
    </row>
    <row r="239" ht="12.75">
      <c r="D239" s="13"/>
    </row>
    <row r="240" ht="12.75">
      <c r="D240" s="13"/>
    </row>
    <row r="241" ht="12.75">
      <c r="D241" s="13"/>
    </row>
    <row r="242" ht="12.75">
      <c r="D242" s="13"/>
    </row>
    <row r="243" ht="12.75">
      <c r="D243" s="13"/>
    </row>
    <row r="244" ht="12.75">
      <c r="D244" s="13"/>
    </row>
    <row r="245" ht="12.75">
      <c r="D245" s="13"/>
    </row>
    <row r="246" ht="12.75">
      <c r="D246" s="13"/>
    </row>
    <row r="247" ht="12.75">
      <c r="D247" s="13"/>
    </row>
    <row r="248" ht="12.75">
      <c r="D248" s="13"/>
    </row>
    <row r="249" ht="12.75">
      <c r="D249" s="13"/>
    </row>
    <row r="250" ht="12.75">
      <c r="D250" s="13"/>
    </row>
    <row r="251" ht="12.75">
      <c r="D251" s="13"/>
    </row>
    <row r="252" ht="12.75">
      <c r="D252" s="13"/>
    </row>
    <row r="253" ht="12.75">
      <c r="D253" s="13"/>
    </row>
    <row r="254" ht="12.75">
      <c r="D254" s="13"/>
    </row>
    <row r="255" ht="12.75">
      <c r="D255" s="13"/>
    </row>
    <row r="256" ht="12.75">
      <c r="D256" s="13"/>
    </row>
    <row r="257" ht="12.75">
      <c r="D257" s="13"/>
    </row>
    <row r="258" ht="12.75">
      <c r="D258" s="13"/>
    </row>
    <row r="259" ht="12.75">
      <c r="D259" s="13"/>
    </row>
    <row r="260" ht="12.75">
      <c r="D260" s="13"/>
    </row>
    <row r="261" ht="12.75">
      <c r="D261" s="13"/>
    </row>
    <row r="262" ht="12.75">
      <c r="D262" s="13"/>
    </row>
    <row r="263" ht="12.75">
      <c r="D263" s="13"/>
    </row>
    <row r="264" ht="12.75">
      <c r="D264" s="13"/>
    </row>
    <row r="265" ht="12.75">
      <c r="D265" s="13"/>
    </row>
    <row r="266" ht="12.75">
      <c r="D266" s="13"/>
    </row>
    <row r="267" ht="12.75">
      <c r="D267" s="13"/>
    </row>
    <row r="268" ht="12.75">
      <c r="D268" s="13"/>
    </row>
    <row r="269" ht="12.75">
      <c r="D269" s="13"/>
    </row>
    <row r="270" ht="12.75">
      <c r="D270" s="13"/>
    </row>
    <row r="271" ht="12.75">
      <c r="D271" s="13"/>
    </row>
    <row r="272" ht="12.75">
      <c r="D272" s="13"/>
    </row>
    <row r="273" ht="12.75">
      <c r="D273" s="13"/>
    </row>
    <row r="274" ht="12.75">
      <c r="D274" s="13"/>
    </row>
    <row r="275" ht="12.75">
      <c r="D275" s="13"/>
    </row>
    <row r="276" ht="12.75">
      <c r="D276" s="13"/>
    </row>
    <row r="277" ht="12.75">
      <c r="D277" s="13"/>
    </row>
    <row r="278" ht="12.75">
      <c r="D278" s="13"/>
    </row>
    <row r="279" ht="12.75">
      <c r="D279" s="13"/>
    </row>
    <row r="280" ht="12.75">
      <c r="D280" s="13"/>
    </row>
    <row r="281" ht="12.75">
      <c r="D281" s="13"/>
    </row>
    <row r="282" ht="12.75">
      <c r="D282" s="13"/>
    </row>
    <row r="283" ht="12.75">
      <c r="D283" s="13"/>
    </row>
    <row r="284" ht="12.75">
      <c r="D284" s="13"/>
    </row>
    <row r="285" ht="12.75">
      <c r="D285" s="13"/>
    </row>
    <row r="286" ht="12.75">
      <c r="D286" s="13"/>
    </row>
    <row r="287" ht="12.75">
      <c r="D287" s="13"/>
    </row>
    <row r="288" ht="12.75">
      <c r="D288" s="13"/>
    </row>
    <row r="289" ht="12.75">
      <c r="D289" s="13"/>
    </row>
    <row r="290" ht="12.75">
      <c r="D290" s="13"/>
    </row>
    <row r="291" ht="12.75">
      <c r="D291" s="13"/>
    </row>
    <row r="292" ht="12.75">
      <c r="D292" s="13"/>
    </row>
    <row r="293" ht="12.75">
      <c r="D293" s="13"/>
    </row>
    <row r="294" ht="12.75">
      <c r="D294" s="13"/>
    </row>
    <row r="295" ht="12.75">
      <c r="D295" s="13"/>
    </row>
    <row r="296" ht="12.75">
      <c r="D296" s="13"/>
    </row>
    <row r="297" ht="12.75">
      <c r="D297" s="13"/>
    </row>
    <row r="298" ht="12.75">
      <c r="D298" s="13"/>
    </row>
    <row r="299" ht="12.75">
      <c r="D299" s="13"/>
    </row>
    <row r="300" ht="12.75">
      <c r="D300" s="13"/>
    </row>
    <row r="301" ht="12.75">
      <c r="D301" s="13"/>
    </row>
    <row r="302" ht="12.75">
      <c r="D302" s="13"/>
    </row>
    <row r="303" ht="12.75">
      <c r="D303" s="13"/>
    </row>
    <row r="304" ht="12.75">
      <c r="D304" s="13"/>
    </row>
    <row r="305" ht="12.75">
      <c r="D305" s="13"/>
    </row>
    <row r="306" ht="12.75">
      <c r="D306" s="13"/>
    </row>
    <row r="307" ht="12.75">
      <c r="D307" s="13"/>
    </row>
    <row r="308" ht="12.75">
      <c r="D308" s="13"/>
    </row>
    <row r="309" ht="12.75">
      <c r="D309" s="13"/>
    </row>
    <row r="310" ht="12.75">
      <c r="D310" s="13"/>
    </row>
    <row r="311" ht="12.75">
      <c r="D311" s="13"/>
    </row>
    <row r="312" ht="12.75">
      <c r="D312" s="13"/>
    </row>
    <row r="313" ht="12.75">
      <c r="D313" s="13"/>
    </row>
    <row r="314" ht="12.75">
      <c r="D314" s="13"/>
    </row>
    <row r="315" ht="12.75">
      <c r="D315" s="13"/>
    </row>
    <row r="316" ht="12.75">
      <c r="D316" s="13"/>
    </row>
    <row r="317" ht="12.75">
      <c r="D317" s="13"/>
    </row>
    <row r="318" ht="12.75">
      <c r="D318" s="13"/>
    </row>
    <row r="319" ht="12.75">
      <c r="D319" s="13"/>
    </row>
    <row r="320" ht="12.75">
      <c r="D320" s="13"/>
    </row>
    <row r="321" ht="12.75">
      <c r="D321" s="13"/>
    </row>
    <row r="322" ht="12.75">
      <c r="D322" s="13"/>
    </row>
    <row r="323" ht="12.75">
      <c r="D323" s="13"/>
    </row>
    <row r="324" ht="12.75">
      <c r="D324" s="13"/>
    </row>
    <row r="325" ht="12.75">
      <c r="D325" s="13"/>
    </row>
    <row r="326" ht="12.75">
      <c r="D326" s="13"/>
    </row>
    <row r="327" ht="12.75">
      <c r="D327" s="13"/>
    </row>
    <row r="328" ht="12.75">
      <c r="D328" s="13"/>
    </row>
    <row r="329" ht="12.75">
      <c r="D329" s="13"/>
    </row>
    <row r="330" ht="12.75">
      <c r="D330" s="13"/>
    </row>
    <row r="331" ht="12.75">
      <c r="D331" s="13"/>
    </row>
    <row r="332" ht="12.75">
      <c r="D332" s="13"/>
    </row>
    <row r="333" ht="12.75">
      <c r="D333" s="13"/>
    </row>
    <row r="334" ht="12.75">
      <c r="D334" s="13"/>
    </row>
    <row r="335" ht="12.75">
      <c r="D335" s="13"/>
    </row>
    <row r="336" ht="12.75">
      <c r="D336" s="13"/>
    </row>
    <row r="337" ht="12.75">
      <c r="D337" s="13"/>
    </row>
    <row r="338" ht="12.75">
      <c r="D338" s="13"/>
    </row>
    <row r="339" ht="12.75">
      <c r="D339" s="13"/>
    </row>
    <row r="340" ht="12.75">
      <c r="D340" s="13"/>
    </row>
    <row r="341" ht="12.75">
      <c r="D341" s="13"/>
    </row>
    <row r="342" ht="12.75">
      <c r="D342" s="13"/>
    </row>
    <row r="343" ht="12.75">
      <c r="D343" s="13"/>
    </row>
    <row r="344" ht="12.75">
      <c r="D344" s="13"/>
    </row>
    <row r="345" ht="12.75">
      <c r="D345" s="13"/>
    </row>
    <row r="346" ht="12.75">
      <c r="D346" s="13"/>
    </row>
    <row r="347" ht="12.75">
      <c r="D347" s="13"/>
    </row>
    <row r="348" ht="12.75">
      <c r="D348" s="13"/>
    </row>
    <row r="349" ht="12.75">
      <c r="D349" s="13"/>
    </row>
    <row r="350" ht="12.75">
      <c r="D350" s="13"/>
    </row>
    <row r="351" ht="12.75">
      <c r="D351" s="13"/>
    </row>
    <row r="352" ht="12.75">
      <c r="D352" s="13"/>
    </row>
    <row r="353" ht="12.75">
      <c r="D353" s="13"/>
    </row>
    <row r="354" ht="12.75">
      <c r="D354" s="13"/>
    </row>
    <row r="355" ht="12.75">
      <c r="D355" s="13"/>
    </row>
    <row r="356" ht="12.75">
      <c r="D356" s="13"/>
    </row>
    <row r="357" ht="12.75">
      <c r="D357" s="13"/>
    </row>
    <row r="358" ht="12.75">
      <c r="D358" s="13"/>
    </row>
    <row r="359" ht="12.75">
      <c r="D359" s="13"/>
    </row>
    <row r="360" ht="12.75">
      <c r="D360" s="13"/>
    </row>
    <row r="361" ht="12.75">
      <c r="D361" s="13"/>
    </row>
    <row r="362" ht="12.75">
      <c r="D362" s="13"/>
    </row>
    <row r="363" ht="12.75">
      <c r="D363" s="13"/>
    </row>
    <row r="364" ht="12.75">
      <c r="D364" s="13"/>
    </row>
    <row r="365" ht="12.75">
      <c r="D365" s="13"/>
    </row>
    <row r="366" ht="12.75">
      <c r="D366" s="13"/>
    </row>
    <row r="367" ht="12.75">
      <c r="D367" s="13"/>
    </row>
    <row r="368" ht="12.75">
      <c r="D368" s="13"/>
    </row>
    <row r="369" ht="12.75">
      <c r="D369" s="13"/>
    </row>
    <row r="370" ht="12.75">
      <c r="D370" s="13"/>
    </row>
    <row r="371" ht="12.75">
      <c r="D371" s="13"/>
    </row>
    <row r="372" ht="12.75">
      <c r="D372" s="13"/>
    </row>
    <row r="373" ht="12.75">
      <c r="D373" s="13"/>
    </row>
    <row r="374" ht="12.75">
      <c r="D374" s="13"/>
    </row>
    <row r="375" ht="12.75">
      <c r="D375" s="13"/>
    </row>
    <row r="376" ht="12.75">
      <c r="D376" s="13"/>
    </row>
    <row r="377" ht="12.75">
      <c r="D377" s="13"/>
    </row>
    <row r="378" ht="12.75">
      <c r="D378" s="13"/>
    </row>
    <row r="379" ht="12.75">
      <c r="D379" s="13"/>
    </row>
    <row r="380" ht="12.75">
      <c r="D380" s="13"/>
    </row>
    <row r="381" ht="12.75">
      <c r="D381" s="13"/>
    </row>
    <row r="382" ht="12.75">
      <c r="D382" s="13"/>
    </row>
    <row r="383" ht="12.75">
      <c r="D383" s="13"/>
    </row>
    <row r="384" ht="12.75">
      <c r="D384" s="13"/>
    </row>
    <row r="385" ht="12.75">
      <c r="D385" s="13"/>
    </row>
    <row r="386" ht="12.75">
      <c r="D386" s="13"/>
    </row>
    <row r="387" ht="12.75">
      <c r="D387" s="13"/>
    </row>
    <row r="388" ht="12.75">
      <c r="D388" s="13"/>
    </row>
    <row r="389" ht="12.75">
      <c r="D389" s="13"/>
    </row>
    <row r="390" ht="12.75">
      <c r="D390" s="13"/>
    </row>
    <row r="391" ht="12.75">
      <c r="D391" s="13"/>
    </row>
    <row r="392" ht="12.75">
      <c r="D392" s="13"/>
    </row>
    <row r="393" ht="12.75">
      <c r="D393" s="13"/>
    </row>
    <row r="394" ht="12.75">
      <c r="D394" s="13"/>
    </row>
    <row r="395" ht="12.75">
      <c r="D395" s="13"/>
    </row>
    <row r="396" ht="12.75">
      <c r="D396" s="13"/>
    </row>
    <row r="397" ht="12.75">
      <c r="D397" s="13"/>
    </row>
    <row r="398" ht="12.75">
      <c r="D398" s="13"/>
    </row>
  </sheetData>
  <sheetProtection/>
  <mergeCells count="13">
    <mergeCell ref="J6:J8"/>
    <mergeCell ref="A1:K1"/>
    <mergeCell ref="A2:K2"/>
    <mergeCell ref="A5:K5"/>
    <mergeCell ref="K6:K8"/>
    <mergeCell ref="E6:E8"/>
    <mergeCell ref="F6:F8"/>
    <mergeCell ref="G6:G8"/>
    <mergeCell ref="I6:I8"/>
    <mergeCell ref="H6:H8"/>
    <mergeCell ref="A22:D22"/>
    <mergeCell ref="A6:C7"/>
    <mergeCell ref="D6:D8"/>
  </mergeCells>
  <printOptions/>
  <pageMargins left="1.3779527559055118" right="1.3779527559055118" top="1.3779527559055118" bottom="1.3779527559055118"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S60"/>
  <sheetViews>
    <sheetView tabSelected="1" zoomScale="85" zoomScaleNormal="85" zoomScalePageLayoutView="0" workbookViewId="0" topLeftCell="A1">
      <selection activeCell="D30" sqref="D30"/>
    </sheetView>
  </sheetViews>
  <sheetFormatPr defaultColWidth="9.140625" defaultRowHeight="12.75" outlineLevelRow="2"/>
  <cols>
    <col min="1" max="1" width="18.00390625" style="9" bestFit="1" customWidth="1"/>
    <col min="2" max="2" width="11.8515625" style="9" customWidth="1"/>
    <col min="3" max="3" width="9.57421875" style="13" customWidth="1"/>
    <col min="4" max="4" width="46.421875" style="13" customWidth="1"/>
    <col min="5" max="6" width="6.7109375" style="9" bestFit="1" customWidth="1"/>
    <col min="7" max="7" width="7.140625" style="9" customWidth="1"/>
    <col min="8" max="8" width="8.140625" style="9" customWidth="1"/>
    <col min="9" max="9" width="12.00390625" style="9" customWidth="1"/>
    <col min="10" max="10" width="6.7109375" style="9" bestFit="1" customWidth="1"/>
    <col min="11" max="15" width="7.421875" style="9" customWidth="1"/>
    <col min="16" max="16" width="7.28125" style="9" customWidth="1"/>
    <col min="17" max="17" width="7.421875" style="9" customWidth="1"/>
    <col min="18" max="18" width="7.28125" style="9" customWidth="1"/>
    <col min="19" max="19" width="7.421875" style="9" customWidth="1"/>
    <col min="20" max="16384" width="9.140625" style="9" customWidth="1"/>
  </cols>
  <sheetData>
    <row r="1" ht="12.75">
      <c r="D1" s="19"/>
    </row>
    <row r="2" spans="3:19" ht="12.75">
      <c r="C2" s="9"/>
      <c r="E2" s="10"/>
      <c r="F2" s="10"/>
      <c r="J2" s="10"/>
      <c r="K2" s="10"/>
      <c r="L2" s="10"/>
      <c r="M2" s="10"/>
      <c r="N2" s="10"/>
      <c r="O2" s="10"/>
      <c r="P2" s="10"/>
      <c r="Q2" s="10"/>
      <c r="R2" s="10"/>
      <c r="S2" s="10" t="s">
        <v>3</v>
      </c>
    </row>
    <row r="3" spans="1:19" ht="12.75">
      <c r="A3" s="82" t="s">
        <v>5</v>
      </c>
      <c r="B3" s="83"/>
      <c r="C3" s="83"/>
      <c r="D3" s="83"/>
      <c r="E3" s="83"/>
      <c r="F3" s="83"/>
      <c r="G3" s="83"/>
      <c r="H3" s="83"/>
      <c r="I3" s="83"/>
      <c r="J3" s="83"/>
      <c r="K3" s="83"/>
      <c r="L3" s="83"/>
      <c r="M3" s="83"/>
      <c r="N3" s="83"/>
      <c r="O3" s="83"/>
      <c r="P3" s="83"/>
      <c r="Q3" s="104"/>
      <c r="R3" s="105"/>
      <c r="S3" s="84"/>
    </row>
    <row r="4" spans="1:19" s="2" customFormat="1" ht="52.5" customHeight="1">
      <c r="A4" s="101" t="s">
        <v>73</v>
      </c>
      <c r="B4" s="101" t="s">
        <v>110</v>
      </c>
      <c r="C4" s="62" t="s">
        <v>0</v>
      </c>
      <c r="D4" s="93" t="s">
        <v>1</v>
      </c>
      <c r="E4" s="91" t="s">
        <v>111</v>
      </c>
      <c r="F4" s="97"/>
      <c r="G4" s="91" t="s">
        <v>116</v>
      </c>
      <c r="H4" s="96"/>
      <c r="I4" s="98" t="s">
        <v>114</v>
      </c>
      <c r="J4" s="91" t="s">
        <v>115</v>
      </c>
      <c r="K4" s="92"/>
      <c r="L4" s="91" t="s">
        <v>117</v>
      </c>
      <c r="M4" s="97"/>
      <c r="N4" s="91" t="s">
        <v>121</v>
      </c>
      <c r="O4" s="97"/>
      <c r="P4" s="91" t="s">
        <v>119</v>
      </c>
      <c r="Q4" s="97"/>
      <c r="R4" s="91" t="s">
        <v>120</v>
      </c>
      <c r="S4" s="92"/>
    </row>
    <row r="5" spans="1:19" ht="12.75">
      <c r="A5" s="102"/>
      <c r="B5" s="102"/>
      <c r="C5" s="87"/>
      <c r="D5" s="94"/>
      <c r="E5" s="89" t="s">
        <v>6</v>
      </c>
      <c r="F5" s="89" t="s">
        <v>7</v>
      </c>
      <c r="G5" s="89" t="s">
        <v>6</v>
      </c>
      <c r="H5" s="89" t="s">
        <v>7</v>
      </c>
      <c r="I5" s="99"/>
      <c r="J5" s="89" t="s">
        <v>69</v>
      </c>
      <c r="K5" s="89" t="s">
        <v>70</v>
      </c>
      <c r="L5" s="89" t="s">
        <v>69</v>
      </c>
      <c r="M5" s="89" t="s">
        <v>70</v>
      </c>
      <c r="N5" s="89" t="s">
        <v>69</v>
      </c>
      <c r="O5" s="89" t="s">
        <v>70</v>
      </c>
      <c r="P5" s="89" t="s">
        <v>69</v>
      </c>
      <c r="Q5" s="89" t="s">
        <v>70</v>
      </c>
      <c r="R5" s="89" t="s">
        <v>69</v>
      </c>
      <c r="S5" s="89" t="s">
        <v>70</v>
      </c>
    </row>
    <row r="6" spans="1:19" ht="12.75">
      <c r="A6" s="103"/>
      <c r="B6" s="103"/>
      <c r="C6" s="88"/>
      <c r="D6" s="95"/>
      <c r="E6" s="90"/>
      <c r="F6" s="90"/>
      <c r="G6" s="90"/>
      <c r="H6" s="90"/>
      <c r="I6" s="100"/>
      <c r="J6" s="90"/>
      <c r="K6" s="90"/>
      <c r="L6" s="90"/>
      <c r="M6" s="90"/>
      <c r="N6" s="90"/>
      <c r="O6" s="90"/>
      <c r="P6" s="90"/>
      <c r="Q6" s="90"/>
      <c r="R6" s="90"/>
      <c r="S6" s="90"/>
    </row>
    <row r="7" spans="1:19" ht="25.5" outlineLevel="2">
      <c r="A7" s="25" t="s">
        <v>97</v>
      </c>
      <c r="B7" s="38" t="s">
        <v>74</v>
      </c>
      <c r="C7" s="5">
        <v>4520</v>
      </c>
      <c r="D7" s="38" t="s">
        <v>43</v>
      </c>
      <c r="E7" s="32">
        <v>31573</v>
      </c>
      <c r="F7" s="32">
        <v>31573</v>
      </c>
      <c r="G7" s="32">
        <v>31570</v>
      </c>
      <c r="H7" s="32">
        <v>29902</v>
      </c>
      <c r="I7" s="32">
        <v>2365</v>
      </c>
      <c r="J7" s="32">
        <v>32103</v>
      </c>
      <c r="K7" s="32">
        <v>32103</v>
      </c>
      <c r="L7" s="32">
        <v>32103</v>
      </c>
      <c r="M7" s="32">
        <v>32103</v>
      </c>
      <c r="N7" s="32">
        <v>32149</v>
      </c>
      <c r="O7" s="32">
        <v>32149</v>
      </c>
      <c r="P7" s="32">
        <v>3654</v>
      </c>
      <c r="Q7" s="32">
        <v>3654</v>
      </c>
      <c r="R7" s="32">
        <f>+N7+P7</f>
        <v>35803</v>
      </c>
      <c r="S7" s="32">
        <f>+O7+Q7</f>
        <v>35803</v>
      </c>
    </row>
    <row r="8" spans="1:19" ht="25.5" outlineLevel="2">
      <c r="A8" s="24" t="s">
        <v>97</v>
      </c>
      <c r="B8" s="39" t="s">
        <v>75</v>
      </c>
      <c r="C8" s="6">
        <v>4520</v>
      </c>
      <c r="D8" s="39" t="s">
        <v>44</v>
      </c>
      <c r="E8" s="33">
        <v>0</v>
      </c>
      <c r="F8" s="33">
        <v>0</v>
      </c>
      <c r="G8" s="33">
        <v>0</v>
      </c>
      <c r="H8" s="33">
        <v>0</v>
      </c>
      <c r="I8" s="33">
        <v>0</v>
      </c>
      <c r="J8" s="33">
        <v>0</v>
      </c>
      <c r="K8" s="33">
        <v>0</v>
      </c>
      <c r="L8" s="33">
        <v>0</v>
      </c>
      <c r="M8" s="33">
        <v>0</v>
      </c>
      <c r="N8" s="33">
        <v>0</v>
      </c>
      <c r="O8" s="33">
        <v>0</v>
      </c>
      <c r="P8" s="4">
        <v>0</v>
      </c>
      <c r="Q8" s="4">
        <v>0</v>
      </c>
      <c r="R8" s="4">
        <f>+N8+P8</f>
        <v>0</v>
      </c>
      <c r="S8" s="4">
        <f>+O8+Q8</f>
        <v>0</v>
      </c>
    </row>
    <row r="9" spans="1:19" ht="12.75" outlineLevel="1">
      <c r="A9" s="57" t="s">
        <v>97</v>
      </c>
      <c r="B9" s="39"/>
      <c r="C9" s="51"/>
      <c r="D9" s="39" t="s">
        <v>104</v>
      </c>
      <c r="E9" s="41">
        <f aca="true" t="shared" si="0" ref="E9:S9">SUBTOTAL(9,E7:E8)</f>
        <v>31573</v>
      </c>
      <c r="F9" s="41">
        <f t="shared" si="0"/>
        <v>31573</v>
      </c>
      <c r="G9" s="41">
        <f t="shared" si="0"/>
        <v>31570</v>
      </c>
      <c r="H9" s="41">
        <f t="shared" si="0"/>
        <v>29902</v>
      </c>
      <c r="I9" s="41">
        <f t="shared" si="0"/>
        <v>2365</v>
      </c>
      <c r="J9" s="41">
        <f t="shared" si="0"/>
        <v>32103</v>
      </c>
      <c r="K9" s="41">
        <f t="shared" si="0"/>
        <v>32103</v>
      </c>
      <c r="L9" s="41">
        <f>SUBTOTAL(9,L7:L8)</f>
        <v>32103</v>
      </c>
      <c r="M9" s="41">
        <f>SUBTOTAL(9,M7:M8)</f>
        <v>32103</v>
      </c>
      <c r="N9" s="41">
        <f t="shared" si="0"/>
        <v>32149</v>
      </c>
      <c r="O9" s="41">
        <f t="shared" si="0"/>
        <v>32149</v>
      </c>
      <c r="P9" s="41">
        <f t="shared" si="0"/>
        <v>3654</v>
      </c>
      <c r="Q9" s="41">
        <f t="shared" si="0"/>
        <v>3654</v>
      </c>
      <c r="R9" s="41">
        <f t="shared" si="0"/>
        <v>35803</v>
      </c>
      <c r="S9" s="41">
        <f t="shared" si="0"/>
        <v>35803</v>
      </c>
    </row>
    <row r="10" spans="1:19" ht="51" outlineLevel="2">
      <c r="A10" s="27" t="s">
        <v>98</v>
      </c>
      <c r="B10" s="39" t="s">
        <v>76</v>
      </c>
      <c r="C10" s="51">
        <v>4520</v>
      </c>
      <c r="D10" s="39" t="s">
        <v>45</v>
      </c>
      <c r="E10" s="40">
        <v>3539</v>
      </c>
      <c r="F10" s="40">
        <v>3539</v>
      </c>
      <c r="G10" s="40">
        <v>2457</v>
      </c>
      <c r="H10" s="40">
        <v>2434</v>
      </c>
      <c r="I10" s="40">
        <v>458</v>
      </c>
      <c r="J10" s="40">
        <v>3488</v>
      </c>
      <c r="K10" s="40">
        <v>3575</v>
      </c>
      <c r="L10" s="40">
        <v>3438</v>
      </c>
      <c r="M10" s="40">
        <v>3525</v>
      </c>
      <c r="N10" s="40">
        <v>3338</v>
      </c>
      <c r="O10" s="40">
        <v>3425</v>
      </c>
      <c r="P10" s="40">
        <v>0</v>
      </c>
      <c r="Q10" s="40">
        <v>89</v>
      </c>
      <c r="R10" s="40">
        <f aca="true" t="shared" si="1" ref="R10:S13">+N10+P10</f>
        <v>3338</v>
      </c>
      <c r="S10" s="40">
        <f t="shared" si="1"/>
        <v>3514</v>
      </c>
    </row>
    <row r="11" spans="1:19" ht="38.25" outlineLevel="2">
      <c r="A11" s="27" t="s">
        <v>98</v>
      </c>
      <c r="B11" s="39" t="s">
        <v>77</v>
      </c>
      <c r="C11" s="51">
        <v>4520</v>
      </c>
      <c r="D11" s="39" t="s">
        <v>46</v>
      </c>
      <c r="E11" s="40">
        <v>78</v>
      </c>
      <c r="F11" s="40">
        <v>78</v>
      </c>
      <c r="G11" s="40">
        <v>73</v>
      </c>
      <c r="H11" s="40">
        <v>78</v>
      </c>
      <c r="I11" s="40">
        <v>2</v>
      </c>
      <c r="J11" s="40">
        <v>78</v>
      </c>
      <c r="K11" s="40">
        <v>82</v>
      </c>
      <c r="L11" s="40">
        <v>78</v>
      </c>
      <c r="M11" s="40">
        <v>82</v>
      </c>
      <c r="N11" s="40">
        <v>78</v>
      </c>
      <c r="O11" s="40">
        <v>82</v>
      </c>
      <c r="P11" s="40">
        <v>0</v>
      </c>
      <c r="Q11" s="40">
        <v>2</v>
      </c>
      <c r="R11" s="40">
        <f t="shared" si="1"/>
        <v>78</v>
      </c>
      <c r="S11" s="40">
        <f t="shared" si="1"/>
        <v>84</v>
      </c>
    </row>
    <row r="12" spans="1:19" ht="53.25" customHeight="1" outlineLevel="2">
      <c r="A12" s="27" t="s">
        <v>98</v>
      </c>
      <c r="B12" s="39" t="s">
        <v>78</v>
      </c>
      <c r="C12" s="51">
        <v>4520</v>
      </c>
      <c r="D12" s="39" t="s">
        <v>47</v>
      </c>
      <c r="E12" s="40">
        <v>276</v>
      </c>
      <c r="F12" s="40">
        <v>276</v>
      </c>
      <c r="G12" s="40">
        <v>267</v>
      </c>
      <c r="H12" s="40">
        <v>254</v>
      </c>
      <c r="I12" s="40">
        <v>91</v>
      </c>
      <c r="J12" s="40">
        <v>276</v>
      </c>
      <c r="K12" s="40">
        <v>328</v>
      </c>
      <c r="L12" s="40">
        <v>276</v>
      </c>
      <c r="M12" s="40">
        <v>328</v>
      </c>
      <c r="N12" s="40">
        <v>276</v>
      </c>
      <c r="O12" s="40">
        <v>328</v>
      </c>
      <c r="P12" s="40">
        <v>0</v>
      </c>
      <c r="Q12" s="40">
        <v>15</v>
      </c>
      <c r="R12" s="40">
        <f t="shared" si="1"/>
        <v>276</v>
      </c>
      <c r="S12" s="40">
        <f t="shared" si="1"/>
        <v>343</v>
      </c>
    </row>
    <row r="13" spans="1:19" ht="25.5" outlineLevel="2">
      <c r="A13" s="27" t="s">
        <v>98</v>
      </c>
      <c r="B13" s="39" t="s">
        <v>79</v>
      </c>
      <c r="C13" s="51">
        <v>4520</v>
      </c>
      <c r="D13" s="39" t="s">
        <v>48</v>
      </c>
      <c r="E13" s="41">
        <v>0</v>
      </c>
      <c r="F13" s="41">
        <v>0</v>
      </c>
      <c r="G13" s="41">
        <v>0</v>
      </c>
      <c r="H13" s="41">
        <v>0</v>
      </c>
      <c r="I13" s="41">
        <v>0</v>
      </c>
      <c r="J13" s="41">
        <v>0</v>
      </c>
      <c r="K13" s="41">
        <v>0</v>
      </c>
      <c r="L13" s="41">
        <v>0</v>
      </c>
      <c r="M13" s="41">
        <v>0</v>
      </c>
      <c r="N13" s="40">
        <v>0</v>
      </c>
      <c r="O13" s="40">
        <v>0</v>
      </c>
      <c r="P13" s="40">
        <v>0</v>
      </c>
      <c r="Q13" s="40">
        <v>0</v>
      </c>
      <c r="R13" s="40">
        <f t="shared" si="1"/>
        <v>0</v>
      </c>
      <c r="S13" s="40">
        <f t="shared" si="1"/>
        <v>0</v>
      </c>
    </row>
    <row r="14" spans="1:19" ht="12.75" outlineLevel="1">
      <c r="A14" s="27" t="s">
        <v>98</v>
      </c>
      <c r="B14" s="39"/>
      <c r="C14" s="51"/>
      <c r="D14" s="39" t="s">
        <v>105</v>
      </c>
      <c r="E14" s="41">
        <f aca="true" t="shared" si="2" ref="E14:S14">SUBTOTAL(9,E10:E13)</f>
        <v>3893</v>
      </c>
      <c r="F14" s="41">
        <f t="shared" si="2"/>
        <v>3893</v>
      </c>
      <c r="G14" s="41">
        <f t="shared" si="2"/>
        <v>2797</v>
      </c>
      <c r="H14" s="41">
        <f t="shared" si="2"/>
        <v>2766</v>
      </c>
      <c r="I14" s="41">
        <f t="shared" si="2"/>
        <v>551</v>
      </c>
      <c r="J14" s="41">
        <f t="shared" si="2"/>
        <v>3842</v>
      </c>
      <c r="K14" s="41">
        <f t="shared" si="2"/>
        <v>3985</v>
      </c>
      <c r="L14" s="41">
        <f>SUBTOTAL(9,L10:L13)</f>
        <v>3792</v>
      </c>
      <c r="M14" s="41">
        <f>SUBTOTAL(9,M10:M13)</f>
        <v>3935</v>
      </c>
      <c r="N14" s="41">
        <f t="shared" si="2"/>
        <v>3692</v>
      </c>
      <c r="O14" s="41">
        <f t="shared" si="2"/>
        <v>3835</v>
      </c>
      <c r="P14" s="41">
        <f t="shared" si="2"/>
        <v>0</v>
      </c>
      <c r="Q14" s="41">
        <f t="shared" si="2"/>
        <v>106</v>
      </c>
      <c r="R14" s="41">
        <f t="shared" si="2"/>
        <v>3692</v>
      </c>
      <c r="S14" s="41">
        <f t="shared" si="2"/>
        <v>3941</v>
      </c>
    </row>
    <row r="15" spans="1:19" ht="25.5" outlineLevel="2">
      <c r="A15" s="27" t="s">
        <v>99</v>
      </c>
      <c r="B15" s="54" t="s">
        <v>80</v>
      </c>
      <c r="C15" s="47" t="s">
        <v>10</v>
      </c>
      <c r="D15" s="54" t="s">
        <v>49</v>
      </c>
      <c r="E15" s="40">
        <v>0</v>
      </c>
      <c r="F15" s="40">
        <v>0</v>
      </c>
      <c r="G15" s="40">
        <v>0</v>
      </c>
      <c r="H15" s="40">
        <v>0</v>
      </c>
      <c r="I15" s="40">
        <v>0</v>
      </c>
      <c r="J15" s="40">
        <v>0</v>
      </c>
      <c r="K15" s="40">
        <v>0</v>
      </c>
      <c r="L15" s="40">
        <v>0</v>
      </c>
      <c r="M15" s="40">
        <v>0</v>
      </c>
      <c r="N15" s="40">
        <v>1597</v>
      </c>
      <c r="O15" s="40">
        <v>1597</v>
      </c>
      <c r="P15" s="40">
        <v>0</v>
      </c>
      <c r="Q15" s="40">
        <v>0</v>
      </c>
      <c r="R15" s="40">
        <f>+N15+P15</f>
        <v>1597</v>
      </c>
      <c r="S15" s="40">
        <f>+O15+Q15</f>
        <v>1597</v>
      </c>
    </row>
    <row r="16" spans="1:19" ht="12.75" outlineLevel="1">
      <c r="A16" s="27" t="s">
        <v>99</v>
      </c>
      <c r="B16" s="39"/>
      <c r="C16" s="47"/>
      <c r="D16" s="39" t="s">
        <v>106</v>
      </c>
      <c r="E16" s="40">
        <f aca="true" t="shared" si="3" ref="E16:S16">SUBTOTAL(9,E15:E15)</f>
        <v>0</v>
      </c>
      <c r="F16" s="40">
        <f t="shared" si="3"/>
        <v>0</v>
      </c>
      <c r="G16" s="40">
        <f t="shared" si="3"/>
        <v>0</v>
      </c>
      <c r="H16" s="40">
        <f t="shared" si="3"/>
        <v>0</v>
      </c>
      <c r="I16" s="40">
        <f t="shared" si="3"/>
        <v>0</v>
      </c>
      <c r="J16" s="40">
        <f t="shared" si="3"/>
        <v>0</v>
      </c>
      <c r="K16" s="40">
        <f t="shared" si="3"/>
        <v>0</v>
      </c>
      <c r="L16" s="40">
        <f>SUBTOTAL(9,L15:L15)</f>
        <v>0</v>
      </c>
      <c r="M16" s="40">
        <f>SUBTOTAL(9,M15:M15)</f>
        <v>0</v>
      </c>
      <c r="N16" s="40">
        <f t="shared" si="3"/>
        <v>1597</v>
      </c>
      <c r="O16" s="40">
        <f t="shared" si="3"/>
        <v>1597</v>
      </c>
      <c r="P16" s="40">
        <f t="shared" si="3"/>
        <v>0</v>
      </c>
      <c r="Q16" s="40">
        <f t="shared" si="3"/>
        <v>0</v>
      </c>
      <c r="R16" s="40">
        <f t="shared" si="3"/>
        <v>1597</v>
      </c>
      <c r="S16" s="40">
        <f t="shared" si="3"/>
        <v>1597</v>
      </c>
    </row>
    <row r="17" spans="1:19" s="28" customFormat="1" ht="25.5" outlineLevel="2">
      <c r="A17" s="27" t="s">
        <v>100</v>
      </c>
      <c r="B17" s="54" t="s">
        <v>81</v>
      </c>
      <c r="C17" s="47" t="s">
        <v>10</v>
      </c>
      <c r="D17" s="54" t="s">
        <v>50</v>
      </c>
      <c r="E17" s="40"/>
      <c r="F17" s="40">
        <v>36704</v>
      </c>
      <c r="G17" s="40">
        <v>0</v>
      </c>
      <c r="H17" s="40">
        <v>45359</v>
      </c>
      <c r="I17" s="40">
        <v>0</v>
      </c>
      <c r="J17" s="40">
        <v>0</v>
      </c>
      <c r="K17" s="40">
        <v>35534</v>
      </c>
      <c r="L17" s="40">
        <v>0</v>
      </c>
      <c r="M17" s="40">
        <v>35534</v>
      </c>
      <c r="N17" s="40">
        <v>0</v>
      </c>
      <c r="O17" s="40">
        <v>36259</v>
      </c>
      <c r="P17" s="40">
        <v>0</v>
      </c>
      <c r="Q17" s="40">
        <v>0</v>
      </c>
      <c r="R17" s="40">
        <f>+N17+P17</f>
        <v>0</v>
      </c>
      <c r="S17" s="40">
        <f>+O17+Q17</f>
        <v>36259</v>
      </c>
    </row>
    <row r="18" spans="1:19" s="28" customFormat="1" ht="12.75" outlineLevel="1">
      <c r="A18" s="27" t="s">
        <v>100</v>
      </c>
      <c r="B18" s="39"/>
      <c r="C18" s="47"/>
      <c r="D18" s="39" t="s">
        <v>107</v>
      </c>
      <c r="E18" s="40">
        <f aca="true" t="shared" si="4" ref="E18:S18">SUBTOTAL(9,E17:E17)</f>
        <v>0</v>
      </c>
      <c r="F18" s="40">
        <f t="shared" si="4"/>
        <v>36704</v>
      </c>
      <c r="G18" s="40">
        <f t="shared" si="4"/>
        <v>0</v>
      </c>
      <c r="H18" s="40">
        <f t="shared" si="4"/>
        <v>45359</v>
      </c>
      <c r="I18" s="40">
        <f t="shared" si="4"/>
        <v>0</v>
      </c>
      <c r="J18" s="40">
        <f t="shared" si="4"/>
        <v>0</v>
      </c>
      <c r="K18" s="40">
        <f t="shared" si="4"/>
        <v>35534</v>
      </c>
      <c r="L18" s="40">
        <f>SUBTOTAL(9,L17:L17)</f>
        <v>0</v>
      </c>
      <c r="M18" s="40">
        <f>SUBTOTAL(9,M17:M17)</f>
        <v>35534</v>
      </c>
      <c r="N18" s="40">
        <f t="shared" si="4"/>
        <v>0</v>
      </c>
      <c r="O18" s="40">
        <f t="shared" si="4"/>
        <v>36259</v>
      </c>
      <c r="P18" s="40">
        <f t="shared" si="4"/>
        <v>0</v>
      </c>
      <c r="Q18" s="40">
        <f t="shared" si="4"/>
        <v>0</v>
      </c>
      <c r="R18" s="40">
        <f t="shared" si="4"/>
        <v>0</v>
      </c>
      <c r="S18" s="40">
        <f t="shared" si="4"/>
        <v>36259</v>
      </c>
    </row>
    <row r="19" spans="1:19" ht="38.25" outlineLevel="2">
      <c r="A19" s="27" t="s">
        <v>101</v>
      </c>
      <c r="B19" s="39" t="s">
        <v>82</v>
      </c>
      <c r="C19" s="51">
        <v>4520</v>
      </c>
      <c r="D19" s="39" t="s">
        <v>51</v>
      </c>
      <c r="E19" s="41">
        <v>0</v>
      </c>
      <c r="F19" s="41">
        <v>0</v>
      </c>
      <c r="G19" s="41">
        <v>0</v>
      </c>
      <c r="H19" s="41">
        <v>0</v>
      </c>
      <c r="I19" s="41">
        <v>0</v>
      </c>
      <c r="J19" s="41">
        <v>0</v>
      </c>
      <c r="K19" s="41">
        <v>0</v>
      </c>
      <c r="L19" s="41">
        <v>0</v>
      </c>
      <c r="M19" s="41">
        <v>0</v>
      </c>
      <c r="N19" s="41">
        <v>0</v>
      </c>
      <c r="O19" s="41">
        <v>0</v>
      </c>
      <c r="P19" s="40">
        <v>0</v>
      </c>
      <c r="Q19" s="40">
        <v>0</v>
      </c>
      <c r="R19" s="40">
        <f aca="true" t="shared" si="5" ref="R19:R31">+N19+P19</f>
        <v>0</v>
      </c>
      <c r="S19" s="40">
        <f aca="true" t="shared" si="6" ref="S19:S31">+O19+Q19</f>
        <v>0</v>
      </c>
    </row>
    <row r="20" spans="1:19" ht="38.25" outlineLevel="2">
      <c r="A20" s="27" t="s">
        <v>101</v>
      </c>
      <c r="B20" s="39" t="s">
        <v>83</v>
      </c>
      <c r="C20" s="51">
        <v>4520</v>
      </c>
      <c r="D20" s="39" t="s">
        <v>52</v>
      </c>
      <c r="E20" s="40">
        <v>54</v>
      </c>
      <c r="F20" s="40">
        <v>108</v>
      </c>
      <c r="G20" s="40">
        <v>15</v>
      </c>
      <c r="H20" s="40">
        <v>54</v>
      </c>
      <c r="I20" s="40">
        <v>15</v>
      </c>
      <c r="J20" s="40">
        <v>54</v>
      </c>
      <c r="K20" s="40">
        <v>54</v>
      </c>
      <c r="L20" s="41">
        <v>54</v>
      </c>
      <c r="M20" s="41">
        <v>54</v>
      </c>
      <c r="N20" s="41">
        <v>54</v>
      </c>
      <c r="O20" s="41">
        <v>54</v>
      </c>
      <c r="P20" s="40">
        <v>0</v>
      </c>
      <c r="Q20" s="40">
        <v>0</v>
      </c>
      <c r="R20" s="40">
        <f t="shared" si="5"/>
        <v>54</v>
      </c>
      <c r="S20" s="40">
        <f t="shared" si="6"/>
        <v>54</v>
      </c>
    </row>
    <row r="21" spans="1:19" ht="63.75" outlineLevel="2">
      <c r="A21" s="27" t="s">
        <v>101</v>
      </c>
      <c r="B21" s="39" t="s">
        <v>84</v>
      </c>
      <c r="C21" s="51">
        <v>4520</v>
      </c>
      <c r="D21" s="39" t="s">
        <v>53</v>
      </c>
      <c r="E21" s="40">
        <v>0</v>
      </c>
      <c r="F21" s="40">
        <v>0</v>
      </c>
      <c r="G21" s="40">
        <v>0</v>
      </c>
      <c r="H21" s="40">
        <v>0</v>
      </c>
      <c r="I21" s="40">
        <v>0</v>
      </c>
      <c r="J21" s="40">
        <v>0</v>
      </c>
      <c r="K21" s="40">
        <v>0</v>
      </c>
      <c r="L21" s="41">
        <v>0</v>
      </c>
      <c r="M21" s="41">
        <v>0</v>
      </c>
      <c r="N21" s="41">
        <v>0</v>
      </c>
      <c r="O21" s="41">
        <v>0</v>
      </c>
      <c r="P21" s="40">
        <v>0</v>
      </c>
      <c r="Q21" s="40">
        <v>0</v>
      </c>
      <c r="R21" s="40">
        <f t="shared" si="5"/>
        <v>0</v>
      </c>
      <c r="S21" s="40">
        <f t="shared" si="6"/>
        <v>0</v>
      </c>
    </row>
    <row r="22" spans="1:19" ht="104.25" customHeight="1" outlineLevel="2">
      <c r="A22" s="27" t="s">
        <v>101</v>
      </c>
      <c r="B22" s="39" t="s">
        <v>85</v>
      </c>
      <c r="C22" s="51">
        <v>4520</v>
      </c>
      <c r="D22" s="39" t="s">
        <v>54</v>
      </c>
      <c r="E22" s="40">
        <v>56</v>
      </c>
      <c r="F22" s="40">
        <v>56</v>
      </c>
      <c r="G22" s="40">
        <v>18</v>
      </c>
      <c r="H22" s="40">
        <v>3</v>
      </c>
      <c r="I22" s="40">
        <v>15</v>
      </c>
      <c r="J22" s="40">
        <v>56</v>
      </c>
      <c r="K22" s="40">
        <v>56</v>
      </c>
      <c r="L22" s="41">
        <v>56</v>
      </c>
      <c r="M22" s="41">
        <v>56</v>
      </c>
      <c r="N22" s="41">
        <v>56</v>
      </c>
      <c r="O22" s="41">
        <v>56</v>
      </c>
      <c r="P22" s="40">
        <v>0</v>
      </c>
      <c r="Q22" s="40">
        <v>4</v>
      </c>
      <c r="R22" s="40">
        <f t="shared" si="5"/>
        <v>56</v>
      </c>
      <c r="S22" s="40">
        <f t="shared" si="6"/>
        <v>60</v>
      </c>
    </row>
    <row r="23" spans="1:19" ht="78" customHeight="1" outlineLevel="2">
      <c r="A23" s="27" t="s">
        <v>101</v>
      </c>
      <c r="B23" s="39" t="s">
        <v>86</v>
      </c>
      <c r="C23" s="51">
        <v>4520</v>
      </c>
      <c r="D23" s="39" t="s">
        <v>55</v>
      </c>
      <c r="E23" s="40">
        <v>12621</v>
      </c>
      <c r="F23" s="40">
        <v>12537</v>
      </c>
      <c r="G23" s="40">
        <v>11478</v>
      </c>
      <c r="H23" s="40">
        <v>10289</v>
      </c>
      <c r="I23" s="40">
        <v>3892</v>
      </c>
      <c r="J23" s="40">
        <v>14544</v>
      </c>
      <c r="K23" s="40">
        <v>14610</v>
      </c>
      <c r="L23" s="41">
        <v>14379</v>
      </c>
      <c r="M23" s="41">
        <v>14445</v>
      </c>
      <c r="N23" s="41">
        <v>14079</v>
      </c>
      <c r="O23" s="41">
        <v>14145</v>
      </c>
      <c r="P23" s="40">
        <v>0</v>
      </c>
      <c r="Q23" s="40">
        <v>1259</v>
      </c>
      <c r="R23" s="40">
        <f t="shared" si="5"/>
        <v>14079</v>
      </c>
      <c r="S23" s="40">
        <f t="shared" si="6"/>
        <v>15404</v>
      </c>
    </row>
    <row r="24" spans="1:19" ht="38.25" outlineLevel="2">
      <c r="A24" s="27" t="s">
        <v>101</v>
      </c>
      <c r="B24" s="39" t="s">
        <v>87</v>
      </c>
      <c r="C24" s="51">
        <v>4520</v>
      </c>
      <c r="D24" s="39" t="s">
        <v>56</v>
      </c>
      <c r="E24" s="40">
        <v>0</v>
      </c>
      <c r="F24" s="40">
        <v>391</v>
      </c>
      <c r="G24" s="40">
        <v>0</v>
      </c>
      <c r="H24" s="40">
        <v>129</v>
      </c>
      <c r="I24" s="40">
        <v>262</v>
      </c>
      <c r="J24" s="40">
        <v>0</v>
      </c>
      <c r="K24" s="40">
        <v>0</v>
      </c>
      <c r="L24" s="41">
        <v>0</v>
      </c>
      <c r="M24" s="41">
        <v>0</v>
      </c>
      <c r="N24" s="41">
        <v>0</v>
      </c>
      <c r="O24" s="41">
        <v>0</v>
      </c>
      <c r="P24" s="40">
        <v>0</v>
      </c>
      <c r="Q24" s="40">
        <v>1</v>
      </c>
      <c r="R24" s="40">
        <f t="shared" si="5"/>
        <v>0</v>
      </c>
      <c r="S24" s="40">
        <f t="shared" si="6"/>
        <v>1</v>
      </c>
    </row>
    <row r="25" spans="1:19" ht="38.25" outlineLevel="2">
      <c r="A25" s="27" t="s">
        <v>101</v>
      </c>
      <c r="B25" s="39" t="s">
        <v>88</v>
      </c>
      <c r="C25" s="51">
        <v>4520</v>
      </c>
      <c r="D25" s="39" t="s">
        <v>57</v>
      </c>
      <c r="E25" s="40">
        <v>1430</v>
      </c>
      <c r="F25" s="40">
        <v>1430</v>
      </c>
      <c r="G25" s="40">
        <v>1430</v>
      </c>
      <c r="H25" s="40">
        <v>1256</v>
      </c>
      <c r="I25" s="40">
        <v>174</v>
      </c>
      <c r="J25" s="40">
        <v>9200</v>
      </c>
      <c r="K25" s="40">
        <v>9200</v>
      </c>
      <c r="L25" s="41">
        <v>9200</v>
      </c>
      <c r="M25" s="41">
        <v>9200</v>
      </c>
      <c r="N25" s="41">
        <v>9200</v>
      </c>
      <c r="O25" s="41">
        <v>9200</v>
      </c>
      <c r="P25" s="40">
        <v>0</v>
      </c>
      <c r="Q25" s="40">
        <v>61</v>
      </c>
      <c r="R25" s="40">
        <f t="shared" si="5"/>
        <v>9200</v>
      </c>
      <c r="S25" s="40">
        <f t="shared" si="6"/>
        <v>9261</v>
      </c>
    </row>
    <row r="26" spans="1:19" ht="25.5" outlineLevel="2">
      <c r="A26" s="27" t="s">
        <v>101</v>
      </c>
      <c r="B26" s="39" t="s">
        <v>89</v>
      </c>
      <c r="C26" s="51">
        <v>4520</v>
      </c>
      <c r="D26" s="39" t="s">
        <v>58</v>
      </c>
      <c r="E26" s="40">
        <v>0</v>
      </c>
      <c r="F26" s="40">
        <v>0</v>
      </c>
      <c r="G26" s="40">
        <v>0</v>
      </c>
      <c r="H26" s="40">
        <v>0</v>
      </c>
      <c r="I26" s="40">
        <v>0</v>
      </c>
      <c r="J26" s="40">
        <v>0</v>
      </c>
      <c r="K26" s="40">
        <v>0</v>
      </c>
      <c r="L26" s="41">
        <v>0</v>
      </c>
      <c r="M26" s="41">
        <v>0</v>
      </c>
      <c r="N26" s="41">
        <v>0</v>
      </c>
      <c r="O26" s="41">
        <v>0</v>
      </c>
      <c r="P26" s="40">
        <v>0</v>
      </c>
      <c r="Q26" s="40">
        <v>0</v>
      </c>
      <c r="R26" s="40">
        <f t="shared" si="5"/>
        <v>0</v>
      </c>
      <c r="S26" s="40">
        <f t="shared" si="6"/>
        <v>0</v>
      </c>
    </row>
    <row r="27" spans="1:19" ht="89.25" outlineLevel="2">
      <c r="A27" s="27" t="s">
        <v>101</v>
      </c>
      <c r="B27" s="39" t="s">
        <v>90</v>
      </c>
      <c r="C27" s="51">
        <v>4520</v>
      </c>
      <c r="D27" s="39" t="s">
        <v>59</v>
      </c>
      <c r="E27" s="40">
        <v>144</v>
      </c>
      <c r="F27" s="40">
        <v>144</v>
      </c>
      <c r="G27" s="40">
        <v>144</v>
      </c>
      <c r="H27" s="40">
        <v>9</v>
      </c>
      <c r="I27" s="40">
        <v>186</v>
      </c>
      <c r="J27" s="40">
        <v>144</v>
      </c>
      <c r="K27" s="40">
        <v>144</v>
      </c>
      <c r="L27" s="41">
        <v>144</v>
      </c>
      <c r="M27" s="41">
        <v>144</v>
      </c>
      <c r="N27" s="41">
        <v>144</v>
      </c>
      <c r="O27" s="41">
        <v>144</v>
      </c>
      <c r="P27" s="40">
        <v>0</v>
      </c>
      <c r="Q27" s="40">
        <v>0</v>
      </c>
      <c r="R27" s="40">
        <f t="shared" si="5"/>
        <v>144</v>
      </c>
      <c r="S27" s="40">
        <f t="shared" si="6"/>
        <v>144</v>
      </c>
    </row>
    <row r="28" spans="1:19" ht="38.25" outlineLevel="2">
      <c r="A28" s="27" t="s">
        <v>101</v>
      </c>
      <c r="B28" s="39" t="s">
        <v>91</v>
      </c>
      <c r="C28" s="51">
        <v>4520</v>
      </c>
      <c r="D28" s="39" t="s">
        <v>60</v>
      </c>
      <c r="E28" s="40">
        <v>40</v>
      </c>
      <c r="F28" s="40">
        <v>40</v>
      </c>
      <c r="G28" s="40">
        <v>40</v>
      </c>
      <c r="H28" s="40">
        <v>0</v>
      </c>
      <c r="I28" s="40">
        <v>40</v>
      </c>
      <c r="J28" s="40">
        <v>0</v>
      </c>
      <c r="K28" s="40">
        <v>0</v>
      </c>
      <c r="L28" s="41">
        <v>0</v>
      </c>
      <c r="M28" s="41">
        <v>0</v>
      </c>
      <c r="N28" s="41">
        <v>0</v>
      </c>
      <c r="O28" s="41">
        <v>40</v>
      </c>
      <c r="P28" s="40">
        <v>0</v>
      </c>
      <c r="Q28" s="40">
        <v>0</v>
      </c>
      <c r="R28" s="40">
        <f t="shared" si="5"/>
        <v>0</v>
      </c>
      <c r="S28" s="40">
        <f t="shared" si="6"/>
        <v>40</v>
      </c>
    </row>
    <row r="29" spans="1:19" ht="38.25" outlineLevel="2">
      <c r="A29" s="27" t="s">
        <v>101</v>
      </c>
      <c r="B29" s="39" t="s">
        <v>92</v>
      </c>
      <c r="C29" s="51">
        <v>4520</v>
      </c>
      <c r="D29" s="39" t="s">
        <v>61</v>
      </c>
      <c r="E29" s="40">
        <v>634</v>
      </c>
      <c r="F29" s="40">
        <v>634</v>
      </c>
      <c r="G29" s="40">
        <v>352</v>
      </c>
      <c r="H29" s="40">
        <v>384</v>
      </c>
      <c r="I29" s="40">
        <v>316</v>
      </c>
      <c r="J29" s="40">
        <v>634</v>
      </c>
      <c r="K29" s="40">
        <v>766</v>
      </c>
      <c r="L29" s="41">
        <v>634</v>
      </c>
      <c r="M29" s="41">
        <v>766</v>
      </c>
      <c r="N29" s="41">
        <v>584</v>
      </c>
      <c r="O29" s="41">
        <v>716</v>
      </c>
      <c r="P29" s="40">
        <v>0</v>
      </c>
      <c r="Q29" s="40">
        <v>0</v>
      </c>
      <c r="R29" s="40">
        <f t="shared" si="5"/>
        <v>584</v>
      </c>
      <c r="S29" s="40">
        <f t="shared" si="6"/>
        <v>716</v>
      </c>
    </row>
    <row r="30" spans="1:19" ht="38.25" outlineLevel="2">
      <c r="A30" s="27" t="s">
        <v>101</v>
      </c>
      <c r="B30" s="39" t="s">
        <v>93</v>
      </c>
      <c r="C30" s="51">
        <v>4520</v>
      </c>
      <c r="D30" s="39" t="s">
        <v>62</v>
      </c>
      <c r="E30" s="40">
        <v>558</v>
      </c>
      <c r="F30" s="40">
        <v>448</v>
      </c>
      <c r="G30" s="40">
        <v>552</v>
      </c>
      <c r="H30" s="40">
        <v>297</v>
      </c>
      <c r="I30" s="40">
        <v>491</v>
      </c>
      <c r="J30" s="40">
        <v>448</v>
      </c>
      <c r="K30" s="40">
        <v>457</v>
      </c>
      <c r="L30" s="41">
        <v>448</v>
      </c>
      <c r="M30" s="41">
        <v>457</v>
      </c>
      <c r="N30" s="41">
        <v>498</v>
      </c>
      <c r="O30" s="41">
        <v>507</v>
      </c>
      <c r="P30" s="40">
        <v>0</v>
      </c>
      <c r="Q30" s="40">
        <v>6</v>
      </c>
      <c r="R30" s="40">
        <f t="shared" si="5"/>
        <v>498</v>
      </c>
      <c r="S30" s="40">
        <f t="shared" si="6"/>
        <v>513</v>
      </c>
    </row>
    <row r="31" spans="1:19" ht="63.75" outlineLevel="2">
      <c r="A31" s="27" t="s">
        <v>101</v>
      </c>
      <c r="B31" s="39" t="s">
        <v>94</v>
      </c>
      <c r="C31" s="51">
        <v>4520</v>
      </c>
      <c r="D31" s="39" t="s">
        <v>63</v>
      </c>
      <c r="E31" s="40">
        <v>8634</v>
      </c>
      <c r="F31" s="40">
        <v>7213</v>
      </c>
      <c r="G31" s="40">
        <v>8600</v>
      </c>
      <c r="H31" s="40">
        <v>4278</v>
      </c>
      <c r="I31" s="40">
        <v>22207</v>
      </c>
      <c r="J31" s="40">
        <v>7397</v>
      </c>
      <c r="K31" s="40">
        <v>8217</v>
      </c>
      <c r="L31" s="41">
        <v>7397</v>
      </c>
      <c r="M31" s="41">
        <v>8217</v>
      </c>
      <c r="N31" s="41">
        <v>7247</v>
      </c>
      <c r="O31" s="41">
        <v>8027</v>
      </c>
      <c r="P31" s="40">
        <v>0</v>
      </c>
      <c r="Q31" s="40">
        <v>6</v>
      </c>
      <c r="R31" s="40">
        <f t="shared" si="5"/>
        <v>7247</v>
      </c>
      <c r="S31" s="40">
        <f t="shared" si="6"/>
        <v>8033</v>
      </c>
    </row>
    <row r="32" spans="1:19" ht="12.75" outlineLevel="1">
      <c r="A32" s="27" t="s">
        <v>101</v>
      </c>
      <c r="B32" s="39"/>
      <c r="C32" s="51"/>
      <c r="D32" s="39" t="s">
        <v>105</v>
      </c>
      <c r="E32" s="40">
        <f aca="true" t="shared" si="7" ref="E32:S32">SUBTOTAL(9,E19:E31)</f>
        <v>24171</v>
      </c>
      <c r="F32" s="40">
        <f t="shared" si="7"/>
        <v>23001</v>
      </c>
      <c r="G32" s="40">
        <f t="shared" si="7"/>
        <v>22629</v>
      </c>
      <c r="H32" s="40">
        <f t="shared" si="7"/>
        <v>16699</v>
      </c>
      <c r="I32" s="40">
        <f t="shared" si="7"/>
        <v>27598</v>
      </c>
      <c r="J32" s="40">
        <f t="shared" si="7"/>
        <v>32477</v>
      </c>
      <c r="K32" s="40">
        <f t="shared" si="7"/>
        <v>33504</v>
      </c>
      <c r="L32" s="40">
        <f>SUBTOTAL(9,L19:L31)</f>
        <v>32312</v>
      </c>
      <c r="M32" s="40">
        <f>SUBTOTAL(9,M19:M31)</f>
        <v>33339</v>
      </c>
      <c r="N32" s="40">
        <f t="shared" si="7"/>
        <v>31862</v>
      </c>
      <c r="O32" s="40">
        <f t="shared" si="7"/>
        <v>32889</v>
      </c>
      <c r="P32" s="40">
        <f t="shared" si="7"/>
        <v>0</v>
      </c>
      <c r="Q32" s="40">
        <f t="shared" si="7"/>
        <v>1337</v>
      </c>
      <c r="R32" s="40">
        <f t="shared" si="7"/>
        <v>31862</v>
      </c>
      <c r="S32" s="40">
        <f t="shared" si="7"/>
        <v>34226</v>
      </c>
    </row>
    <row r="33" spans="1:19" ht="114.75" outlineLevel="2">
      <c r="A33" s="27" t="s">
        <v>102</v>
      </c>
      <c r="B33" s="39" t="s">
        <v>95</v>
      </c>
      <c r="C33" s="51">
        <v>4520</v>
      </c>
      <c r="D33" s="39" t="s">
        <v>64</v>
      </c>
      <c r="E33" s="40">
        <v>0</v>
      </c>
      <c r="F33" s="40">
        <v>0</v>
      </c>
      <c r="G33" s="40">
        <v>0</v>
      </c>
      <c r="H33" s="40">
        <v>0</v>
      </c>
      <c r="I33" s="40">
        <v>0</v>
      </c>
      <c r="J33" s="40">
        <v>0</v>
      </c>
      <c r="K33" s="40">
        <v>0</v>
      </c>
      <c r="L33" s="40">
        <v>0</v>
      </c>
      <c r="M33" s="40">
        <v>0</v>
      </c>
      <c r="N33" s="40">
        <v>0</v>
      </c>
      <c r="O33" s="40">
        <v>0</v>
      </c>
      <c r="P33" s="40">
        <v>0</v>
      </c>
      <c r="Q33" s="40">
        <v>0</v>
      </c>
      <c r="R33" s="40">
        <f>+N33+P33</f>
        <v>0</v>
      </c>
      <c r="S33" s="40">
        <f>+O33+Q33</f>
        <v>0</v>
      </c>
    </row>
    <row r="34" spans="1:19" ht="12.75" outlineLevel="1">
      <c r="A34" s="27" t="s">
        <v>102</v>
      </c>
      <c r="B34" s="39"/>
      <c r="C34" s="51"/>
      <c r="D34" s="39" t="s">
        <v>108</v>
      </c>
      <c r="E34" s="40">
        <f aca="true" t="shared" si="8" ref="E34:S34">SUBTOTAL(9,E33:E33)</f>
        <v>0</v>
      </c>
      <c r="F34" s="40">
        <f t="shared" si="8"/>
        <v>0</v>
      </c>
      <c r="G34" s="40">
        <f t="shared" si="8"/>
        <v>0</v>
      </c>
      <c r="H34" s="40">
        <f t="shared" si="8"/>
        <v>0</v>
      </c>
      <c r="I34" s="40">
        <f t="shared" si="8"/>
        <v>0</v>
      </c>
      <c r="J34" s="40">
        <f t="shared" si="8"/>
        <v>0</v>
      </c>
      <c r="K34" s="40">
        <f t="shared" si="8"/>
        <v>0</v>
      </c>
      <c r="L34" s="40">
        <f>SUBTOTAL(9,L33:L33)</f>
        <v>0</v>
      </c>
      <c r="M34" s="40">
        <f>SUBTOTAL(9,M33:M33)</f>
        <v>0</v>
      </c>
      <c r="N34" s="40">
        <f t="shared" si="8"/>
        <v>0</v>
      </c>
      <c r="O34" s="40">
        <f t="shared" si="8"/>
        <v>0</v>
      </c>
      <c r="P34" s="40">
        <f t="shared" si="8"/>
        <v>0</v>
      </c>
      <c r="Q34" s="40">
        <f t="shared" si="8"/>
        <v>0</v>
      </c>
      <c r="R34" s="40">
        <f t="shared" si="8"/>
        <v>0</v>
      </c>
      <c r="S34" s="40">
        <f t="shared" si="8"/>
        <v>0</v>
      </c>
    </row>
    <row r="35" spans="1:19" ht="25.5" outlineLevel="2">
      <c r="A35" s="27" t="s">
        <v>103</v>
      </c>
      <c r="B35" s="39" t="s">
        <v>96</v>
      </c>
      <c r="C35" s="51">
        <v>1720</v>
      </c>
      <c r="D35" s="39" t="s">
        <v>65</v>
      </c>
      <c r="E35" s="40">
        <v>0</v>
      </c>
      <c r="F35" s="40">
        <v>0</v>
      </c>
      <c r="G35" s="40">
        <v>0</v>
      </c>
      <c r="H35" s="40">
        <v>0</v>
      </c>
      <c r="I35" s="40">
        <v>0</v>
      </c>
      <c r="J35" s="40">
        <v>0</v>
      </c>
      <c r="K35" s="40">
        <v>0</v>
      </c>
      <c r="L35" s="40">
        <v>0</v>
      </c>
      <c r="M35" s="40">
        <v>0</v>
      </c>
      <c r="N35" s="40">
        <v>0</v>
      </c>
      <c r="O35" s="40">
        <v>0</v>
      </c>
      <c r="P35" s="40">
        <v>0</v>
      </c>
      <c r="Q35" s="40">
        <v>0</v>
      </c>
      <c r="R35" s="40">
        <f>+N35+P35</f>
        <v>0</v>
      </c>
      <c r="S35" s="40">
        <f>+O35+Q35</f>
        <v>0</v>
      </c>
    </row>
    <row r="36" spans="1:19" ht="12.75" outlineLevel="1">
      <c r="A36" s="58" t="s">
        <v>103</v>
      </c>
      <c r="B36" s="59"/>
      <c r="C36" s="60"/>
      <c r="D36" s="59" t="s">
        <v>109</v>
      </c>
      <c r="E36" s="61">
        <f aca="true" t="shared" si="9" ref="E36:S36">SUBTOTAL(9,E35:E35)</f>
        <v>0</v>
      </c>
      <c r="F36" s="61">
        <f t="shared" si="9"/>
        <v>0</v>
      </c>
      <c r="G36" s="61">
        <f t="shared" si="9"/>
        <v>0</v>
      </c>
      <c r="H36" s="61">
        <f t="shared" si="9"/>
        <v>0</v>
      </c>
      <c r="I36" s="61">
        <f t="shared" si="9"/>
        <v>0</v>
      </c>
      <c r="J36" s="61">
        <f t="shared" si="9"/>
        <v>0</v>
      </c>
      <c r="K36" s="61">
        <f t="shared" si="9"/>
        <v>0</v>
      </c>
      <c r="L36" s="61">
        <f>SUBTOTAL(9,L35:L35)</f>
        <v>0</v>
      </c>
      <c r="M36" s="61">
        <f>SUBTOTAL(9,M35:M35)</f>
        <v>0</v>
      </c>
      <c r="N36" s="61">
        <f t="shared" si="9"/>
        <v>0</v>
      </c>
      <c r="O36" s="61">
        <f t="shared" si="9"/>
        <v>0</v>
      </c>
      <c r="P36" s="61">
        <f t="shared" si="9"/>
        <v>0</v>
      </c>
      <c r="Q36" s="61">
        <f t="shared" si="9"/>
        <v>0</v>
      </c>
      <c r="R36" s="61">
        <f t="shared" si="9"/>
        <v>0</v>
      </c>
      <c r="S36" s="61">
        <f t="shared" si="9"/>
        <v>0</v>
      </c>
    </row>
    <row r="37" spans="1:19" s="15" customFormat="1" ht="12.75" outlineLevel="1">
      <c r="A37" s="52"/>
      <c r="B37" s="53"/>
      <c r="C37" s="53"/>
      <c r="D37" s="52" t="s">
        <v>11</v>
      </c>
      <c r="E37" s="50">
        <f>SUBTOTAL(9,E7:E36)</f>
        <v>59637</v>
      </c>
      <c r="F37" s="50">
        <f>SUBTOTAL(9,F7:F36)</f>
        <v>95171</v>
      </c>
      <c r="G37" s="50">
        <f aca="true" t="shared" si="10" ref="G37:S37">SUBTOTAL(9,G7:G36)</f>
        <v>56996</v>
      </c>
      <c r="H37" s="50">
        <f t="shared" si="10"/>
        <v>94726</v>
      </c>
      <c r="I37" s="50">
        <f t="shared" si="10"/>
        <v>30514</v>
      </c>
      <c r="J37" s="50">
        <f t="shared" si="10"/>
        <v>68422</v>
      </c>
      <c r="K37" s="50">
        <f t="shared" si="10"/>
        <v>105126</v>
      </c>
      <c r="L37" s="50">
        <f>SUBTOTAL(9,L7:L36)</f>
        <v>68207</v>
      </c>
      <c r="M37" s="50">
        <f>SUBTOTAL(9,M7:M36)</f>
        <v>104911</v>
      </c>
      <c r="N37" s="50">
        <f t="shared" si="10"/>
        <v>69300</v>
      </c>
      <c r="O37" s="50">
        <f>SUBTOTAL(9,O7:O36)</f>
        <v>106729</v>
      </c>
      <c r="P37" s="50">
        <f t="shared" si="10"/>
        <v>3654</v>
      </c>
      <c r="Q37" s="50">
        <f t="shared" si="10"/>
        <v>5097</v>
      </c>
      <c r="R37" s="50">
        <f t="shared" si="10"/>
        <v>72954</v>
      </c>
      <c r="S37" s="50">
        <f t="shared" si="10"/>
        <v>111826</v>
      </c>
    </row>
    <row r="38" ht="12.75">
      <c r="D38" s="19" t="s">
        <v>4</v>
      </c>
    </row>
    <row r="39" ht="12.75">
      <c r="C39" s="9"/>
    </row>
    <row r="40" spans="4:11" ht="12.75">
      <c r="D40" s="19"/>
      <c r="E40" s="19"/>
      <c r="F40" s="19"/>
      <c r="G40" s="19"/>
      <c r="H40" s="19"/>
      <c r="I40" s="19"/>
      <c r="J40" s="19"/>
      <c r="K40" s="19"/>
    </row>
    <row r="41" spans="4:11" ht="12.75">
      <c r="D41" s="19"/>
      <c r="E41" s="19"/>
      <c r="F41" s="19"/>
      <c r="G41" s="19"/>
      <c r="H41" s="19"/>
      <c r="I41" s="19"/>
      <c r="J41" s="19"/>
      <c r="K41" s="19"/>
    </row>
    <row r="42" spans="4:11" ht="12.75">
      <c r="D42" s="19" t="s">
        <v>4</v>
      </c>
      <c r="E42" s="19"/>
      <c r="F42" s="19"/>
      <c r="G42" s="19"/>
      <c r="H42" s="19"/>
      <c r="I42" s="19"/>
      <c r="J42" s="19"/>
      <c r="K42" s="19"/>
    </row>
    <row r="43" spans="4:11" ht="12.75">
      <c r="D43" s="19"/>
      <c r="E43" s="19"/>
      <c r="F43" s="19"/>
      <c r="G43" s="19"/>
      <c r="H43" s="19"/>
      <c r="I43" s="19"/>
      <c r="J43" s="19"/>
      <c r="K43" s="19"/>
    </row>
    <row r="44" spans="4:11" ht="12.75">
      <c r="D44" s="19"/>
      <c r="E44" s="19"/>
      <c r="F44" s="19"/>
      <c r="G44" s="19"/>
      <c r="H44" s="19"/>
      <c r="I44" s="19"/>
      <c r="J44" s="19"/>
      <c r="K44" s="19"/>
    </row>
    <row r="45" ht="12.75">
      <c r="D45" s="19"/>
    </row>
    <row r="46" ht="12.75">
      <c r="D46" s="19"/>
    </row>
    <row r="47" ht="12.75">
      <c r="D47" s="19"/>
    </row>
    <row r="48" ht="12.75">
      <c r="D48" s="19"/>
    </row>
    <row r="49" ht="12.75">
      <c r="D49" s="19"/>
    </row>
    <row r="50" ht="12.75">
      <c r="D50" s="19"/>
    </row>
    <row r="51" ht="12.75">
      <c r="D51" s="19"/>
    </row>
    <row r="52" ht="12.75">
      <c r="D52" s="19"/>
    </row>
    <row r="53" ht="12.75">
      <c r="D53" s="19"/>
    </row>
    <row r="54" ht="12.75">
      <c r="D54" s="19"/>
    </row>
    <row r="55" ht="12.75">
      <c r="D55" s="19"/>
    </row>
    <row r="56" ht="12.75">
      <c r="D56" s="19"/>
    </row>
    <row r="57" ht="12.75">
      <c r="D57" s="19"/>
    </row>
    <row r="58" ht="12.75">
      <c r="D58" s="19"/>
    </row>
    <row r="59" ht="12.75">
      <c r="D59" s="19"/>
    </row>
    <row r="60" ht="12.75">
      <c r="D60" s="19"/>
    </row>
  </sheetData>
  <sheetProtection/>
  <mergeCells count="27">
    <mergeCell ref="B4:B6"/>
    <mergeCell ref="A3:S3"/>
    <mergeCell ref="N5:N6"/>
    <mergeCell ref="A4:A6"/>
    <mergeCell ref="P4:Q4"/>
    <mergeCell ref="L4:M4"/>
    <mergeCell ref="L5:L6"/>
    <mergeCell ref="M5:M6"/>
    <mergeCell ref="F5:F6"/>
    <mergeCell ref="P5:P6"/>
    <mergeCell ref="Q5:Q6"/>
    <mergeCell ref="G5:G6"/>
    <mergeCell ref="I4:I6"/>
    <mergeCell ref="J4:K4"/>
    <mergeCell ref="N4:O4"/>
    <mergeCell ref="O5:O6"/>
    <mergeCell ref="K5:K6"/>
    <mergeCell ref="R5:R6"/>
    <mergeCell ref="S5:S6"/>
    <mergeCell ref="R4:S4"/>
    <mergeCell ref="C4:C6"/>
    <mergeCell ref="D4:D6"/>
    <mergeCell ref="H5:H6"/>
    <mergeCell ref="G4:H4"/>
    <mergeCell ref="J5:J6"/>
    <mergeCell ref="E4:F4"/>
    <mergeCell ref="E5:E6"/>
  </mergeCells>
  <printOptions/>
  <pageMargins left="0.7874015748031497" right="0.7874015748031497" top="1.3779527559055118" bottom="1.3779527559055118" header="0.5118110236220472" footer="0.511811023622047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O850"/>
  <sheetViews>
    <sheetView zoomScalePageLayoutView="0" workbookViewId="0" topLeftCell="A1">
      <selection activeCell="K14" sqref="K14"/>
    </sheetView>
  </sheetViews>
  <sheetFormatPr defaultColWidth="9.140625" defaultRowHeight="12.75"/>
  <cols>
    <col min="1" max="1" width="32.28125" style="9" customWidth="1"/>
    <col min="2" max="15" width="10.7109375" style="9" customWidth="1"/>
    <col min="16" max="16384" width="9.140625" style="9" customWidth="1"/>
  </cols>
  <sheetData>
    <row r="1" spans="1:15" ht="12.75">
      <c r="A1" s="79" t="s">
        <v>12</v>
      </c>
      <c r="B1" s="79"/>
      <c r="C1" s="79"/>
      <c r="D1" s="79"/>
      <c r="E1" s="79"/>
      <c r="F1" s="80"/>
      <c r="G1" s="80"/>
      <c r="H1" s="80"/>
      <c r="I1" s="80"/>
      <c r="J1" s="80"/>
      <c r="K1" s="80"/>
      <c r="L1" s="80"/>
      <c r="M1" s="80"/>
      <c r="N1" s="80"/>
      <c r="O1" s="80"/>
    </row>
    <row r="2" spans="2:15" ht="12.75">
      <c r="B2" s="10"/>
      <c r="C2" s="10"/>
      <c r="F2" s="10"/>
      <c r="G2" s="10"/>
      <c r="H2" s="10"/>
      <c r="I2" s="10"/>
      <c r="J2" s="10"/>
      <c r="K2" s="10"/>
      <c r="L2" s="10"/>
      <c r="M2" s="10"/>
      <c r="N2" s="10"/>
      <c r="O2" s="10" t="s">
        <v>3</v>
      </c>
    </row>
    <row r="3" spans="1:15" ht="12.75">
      <c r="A3" s="82" t="s">
        <v>2</v>
      </c>
      <c r="B3" s="83"/>
      <c r="C3" s="83"/>
      <c r="D3" s="83"/>
      <c r="E3" s="83"/>
      <c r="F3" s="83"/>
      <c r="G3" s="83"/>
      <c r="H3" s="83"/>
      <c r="I3" s="83"/>
      <c r="J3" s="83"/>
      <c r="K3" s="83"/>
      <c r="L3" s="83"/>
      <c r="M3" s="104"/>
      <c r="N3" s="105"/>
      <c r="O3" s="84"/>
    </row>
    <row r="4" spans="1:15" s="2" customFormat="1" ht="27" customHeight="1">
      <c r="A4" s="17" t="s">
        <v>1</v>
      </c>
      <c r="B4" s="91" t="s">
        <v>111</v>
      </c>
      <c r="C4" s="97"/>
      <c r="D4" s="91" t="s">
        <v>112</v>
      </c>
      <c r="E4" s="96"/>
      <c r="F4" s="91" t="s">
        <v>113</v>
      </c>
      <c r="G4" s="97"/>
      <c r="H4" s="91" t="s">
        <v>117</v>
      </c>
      <c r="I4" s="97"/>
      <c r="J4" s="91" t="s">
        <v>118</v>
      </c>
      <c r="K4" s="97"/>
      <c r="L4" s="91" t="s">
        <v>119</v>
      </c>
      <c r="M4" s="97"/>
      <c r="N4" s="91" t="s">
        <v>120</v>
      </c>
      <c r="O4" s="97"/>
    </row>
    <row r="5" spans="1:15" ht="12.75">
      <c r="A5" s="3" t="s">
        <v>31</v>
      </c>
      <c r="B5" s="106">
        <v>7565</v>
      </c>
      <c r="C5" s="107"/>
      <c r="D5" s="55"/>
      <c r="E5" s="55"/>
      <c r="F5" s="106">
        <v>6395</v>
      </c>
      <c r="G5" s="107"/>
      <c r="H5" s="106">
        <v>0</v>
      </c>
      <c r="I5" s="107"/>
      <c r="J5" s="106">
        <v>7565</v>
      </c>
      <c r="K5" s="107"/>
      <c r="L5" s="106"/>
      <c r="M5" s="107"/>
      <c r="N5" s="106">
        <f>+J5+L5</f>
        <v>7565</v>
      </c>
      <c r="O5" s="107"/>
    </row>
    <row r="6" spans="1:15" ht="12.75">
      <c r="A6" s="14" t="s">
        <v>32</v>
      </c>
      <c r="B6" s="111">
        <v>0</v>
      </c>
      <c r="C6" s="112"/>
      <c r="D6" s="56">
        <v>1170</v>
      </c>
      <c r="E6" s="56">
        <v>0</v>
      </c>
      <c r="F6" s="111"/>
      <c r="G6" s="112"/>
      <c r="H6" s="111">
        <v>0</v>
      </c>
      <c r="I6" s="112"/>
      <c r="J6" s="111">
        <v>1597</v>
      </c>
      <c r="K6" s="112"/>
      <c r="L6" s="111">
        <v>0</v>
      </c>
      <c r="M6" s="112"/>
      <c r="N6" s="111">
        <f>+J6+L6</f>
        <v>1597</v>
      </c>
      <c r="O6" s="112"/>
    </row>
    <row r="7" spans="1:15" s="15" customFormat="1" ht="12.75">
      <c r="A7" s="11" t="s">
        <v>9</v>
      </c>
      <c r="B7" s="108">
        <f>SUM(B5:C6)</f>
        <v>7565</v>
      </c>
      <c r="C7" s="109"/>
      <c r="D7" s="108">
        <f>SUM(D5:E6)</f>
        <v>1170</v>
      </c>
      <c r="E7" s="109"/>
      <c r="F7" s="108">
        <f>SUM(F5:G6)</f>
        <v>6395</v>
      </c>
      <c r="G7" s="109"/>
      <c r="H7" s="108">
        <f>SUM(H5:I6)</f>
        <v>0</v>
      </c>
      <c r="I7" s="109"/>
      <c r="J7" s="108">
        <f>SUM(J5:K6)</f>
        <v>9162</v>
      </c>
      <c r="K7" s="109"/>
      <c r="L7" s="108">
        <f>SUM(L5:M6)</f>
        <v>0</v>
      </c>
      <c r="M7" s="109"/>
      <c r="N7" s="108">
        <f>SUM(N5:O6)</f>
        <v>9162</v>
      </c>
      <c r="O7" s="109"/>
    </row>
    <row r="8" ht="12.75">
      <c r="A8" s="13"/>
    </row>
    <row r="9" ht="12.75">
      <c r="A9" s="13"/>
    </row>
    <row r="10" spans="1:15" ht="12.75">
      <c r="A10" s="82" t="s">
        <v>5</v>
      </c>
      <c r="B10" s="83"/>
      <c r="C10" s="83"/>
      <c r="D10" s="83"/>
      <c r="E10" s="83"/>
      <c r="F10" s="83"/>
      <c r="G10" s="83"/>
      <c r="H10" s="83"/>
      <c r="I10" s="83"/>
      <c r="J10" s="83"/>
      <c r="K10" s="83"/>
      <c r="L10" s="83"/>
      <c r="M10" s="104"/>
      <c r="N10" s="105"/>
      <c r="O10" s="84"/>
    </row>
    <row r="11" spans="1:15" s="2" customFormat="1" ht="27" customHeight="1">
      <c r="A11" s="101" t="s">
        <v>1</v>
      </c>
      <c r="B11" s="91" t="s">
        <v>111</v>
      </c>
      <c r="C11" s="97"/>
      <c r="D11" s="91" t="s">
        <v>112</v>
      </c>
      <c r="E11" s="96"/>
      <c r="F11" s="91" t="s">
        <v>113</v>
      </c>
      <c r="G11" s="97"/>
      <c r="H11" s="91" t="s">
        <v>117</v>
      </c>
      <c r="I11" s="97"/>
      <c r="J11" s="91" t="s">
        <v>118</v>
      </c>
      <c r="K11" s="97"/>
      <c r="L11" s="91" t="s">
        <v>119</v>
      </c>
      <c r="M11" s="97"/>
      <c r="N11" s="91" t="s">
        <v>120</v>
      </c>
      <c r="O11" s="97"/>
    </row>
    <row r="12" spans="1:15" ht="12.75">
      <c r="A12" s="110"/>
      <c r="B12" s="1" t="s">
        <v>6</v>
      </c>
      <c r="C12" s="1" t="s">
        <v>7</v>
      </c>
      <c r="D12" s="1" t="s">
        <v>6</v>
      </c>
      <c r="E12" s="1" t="s">
        <v>7</v>
      </c>
      <c r="F12" s="1" t="s">
        <v>69</v>
      </c>
      <c r="G12" s="1" t="s">
        <v>70</v>
      </c>
      <c r="H12" s="1" t="s">
        <v>69</v>
      </c>
      <c r="I12" s="1" t="s">
        <v>70</v>
      </c>
      <c r="J12" s="1" t="s">
        <v>69</v>
      </c>
      <c r="K12" s="1" t="s">
        <v>70</v>
      </c>
      <c r="L12" s="1" t="s">
        <v>69</v>
      </c>
      <c r="M12" s="1" t="s">
        <v>70</v>
      </c>
      <c r="N12" s="1" t="s">
        <v>69</v>
      </c>
      <c r="O12" s="1" t="s">
        <v>70</v>
      </c>
    </row>
    <row r="13" spans="1:15" ht="12.75">
      <c r="A13" s="8" t="s">
        <v>67</v>
      </c>
      <c r="B13" s="4">
        <v>1170</v>
      </c>
      <c r="C13" s="4">
        <v>0</v>
      </c>
      <c r="D13" s="4">
        <v>1170</v>
      </c>
      <c r="E13" s="4">
        <v>0</v>
      </c>
      <c r="F13" s="4">
        <v>0</v>
      </c>
      <c r="G13" s="4">
        <v>1170</v>
      </c>
      <c r="H13" s="4">
        <v>0</v>
      </c>
      <c r="I13" s="4">
        <v>0</v>
      </c>
      <c r="J13" s="4">
        <v>2767</v>
      </c>
      <c r="K13" s="4">
        <v>2767</v>
      </c>
      <c r="L13" s="4"/>
      <c r="M13" s="4"/>
      <c r="N13" s="4">
        <f>+J13+L13</f>
        <v>2767</v>
      </c>
      <c r="O13" s="4">
        <f>+K13+M13</f>
        <v>2767</v>
      </c>
    </row>
    <row r="14" spans="1:15" s="15" customFormat="1" ht="12.75">
      <c r="A14" s="11" t="s">
        <v>11</v>
      </c>
      <c r="B14" s="12">
        <f aca="true" t="shared" si="0" ref="B14:O14">SUM(B13:B13)</f>
        <v>1170</v>
      </c>
      <c r="C14" s="12">
        <f t="shared" si="0"/>
        <v>0</v>
      </c>
      <c r="D14" s="12">
        <v>0</v>
      </c>
      <c r="E14" s="12">
        <f t="shared" si="0"/>
        <v>0</v>
      </c>
      <c r="F14" s="12">
        <f t="shared" si="0"/>
        <v>0</v>
      </c>
      <c r="G14" s="12">
        <f t="shared" si="0"/>
        <v>1170</v>
      </c>
      <c r="H14" s="12">
        <f>SUM(H13:H13)</f>
        <v>0</v>
      </c>
      <c r="I14" s="12">
        <f>SUM(I13:I13)</f>
        <v>0</v>
      </c>
      <c r="J14" s="12">
        <f t="shared" si="0"/>
        <v>2767</v>
      </c>
      <c r="K14" s="12">
        <f t="shared" si="0"/>
        <v>2767</v>
      </c>
      <c r="L14" s="12">
        <f t="shared" si="0"/>
        <v>0</v>
      </c>
      <c r="M14" s="12">
        <f t="shared" si="0"/>
        <v>0</v>
      </c>
      <c r="N14" s="12">
        <f t="shared" si="0"/>
        <v>2767</v>
      </c>
      <c r="O14" s="12">
        <f t="shared" si="0"/>
        <v>2767</v>
      </c>
    </row>
    <row r="15" spans="1:15" s="15" customFormat="1" ht="12.75">
      <c r="A15" s="11" t="s">
        <v>13</v>
      </c>
      <c r="B15" s="12">
        <f>B7-B14</f>
        <v>6395</v>
      </c>
      <c r="C15" s="12">
        <f>B7-C14</f>
        <v>7565</v>
      </c>
      <c r="D15" s="12">
        <f>D7-D14</f>
        <v>1170</v>
      </c>
      <c r="E15" s="12">
        <f>D7-E14</f>
        <v>1170</v>
      </c>
      <c r="F15" s="12">
        <f>F7-F14</f>
        <v>6395</v>
      </c>
      <c r="G15" s="12">
        <f>F7-G14</f>
        <v>5225</v>
      </c>
      <c r="H15" s="12">
        <f>H7-H14</f>
        <v>0</v>
      </c>
      <c r="I15" s="12">
        <f>H7-I14</f>
        <v>0</v>
      </c>
      <c r="J15" s="12">
        <f>J7-J14</f>
        <v>6395</v>
      </c>
      <c r="K15" s="12">
        <f>J7-K14</f>
        <v>6395</v>
      </c>
      <c r="L15" s="12">
        <f>L7-L14</f>
        <v>0</v>
      </c>
      <c r="M15" s="12">
        <f>L7-M14</f>
        <v>0</v>
      </c>
      <c r="N15" s="12">
        <f>N7-N14</f>
        <v>6395</v>
      </c>
      <c r="O15" s="12">
        <f>N7-O14</f>
        <v>6395</v>
      </c>
    </row>
    <row r="16" ht="12.75">
      <c r="A16" s="13"/>
    </row>
    <row r="17" ht="12.75">
      <c r="A17" s="13"/>
    </row>
    <row r="18" spans="1:7" ht="12.75">
      <c r="A18" s="13"/>
      <c r="B18" s="13"/>
      <c r="C18" s="13"/>
      <c r="D18" s="13"/>
      <c r="E18" s="13"/>
      <c r="F18" s="13"/>
      <c r="G18" s="13"/>
    </row>
    <row r="19" spans="1:7" ht="12.75">
      <c r="A19" s="13"/>
      <c r="B19" s="13"/>
      <c r="C19" s="13"/>
      <c r="D19" s="13"/>
      <c r="E19" s="13"/>
      <c r="F19" s="13"/>
      <c r="G19" s="13"/>
    </row>
    <row r="20" spans="1:7" ht="12.75">
      <c r="A20" s="13"/>
      <c r="B20" s="13"/>
      <c r="C20" s="13"/>
      <c r="D20" s="13"/>
      <c r="E20" s="13"/>
      <c r="F20" s="13"/>
      <c r="G20" s="13"/>
    </row>
    <row r="21" spans="1:7" ht="12.75">
      <c r="A21" s="13"/>
      <c r="B21" s="13"/>
      <c r="C21" s="13"/>
      <c r="D21" s="13"/>
      <c r="E21" s="13"/>
      <c r="F21" s="13"/>
      <c r="G21" s="13"/>
    </row>
    <row r="22" ht="12.75">
      <c r="A22" s="13"/>
    </row>
    <row r="23" ht="12.75">
      <c r="A23" s="13"/>
    </row>
    <row r="24" ht="12.75">
      <c r="A24" s="13"/>
    </row>
    <row r="25" ht="12.75">
      <c r="A25" s="13"/>
    </row>
    <row r="26" ht="12.75">
      <c r="A26" s="13"/>
    </row>
    <row r="27" ht="12.75">
      <c r="A27" s="13"/>
    </row>
    <row r="28" ht="12.75">
      <c r="A28" s="13"/>
    </row>
    <row r="29" ht="12.75">
      <c r="A29" s="13"/>
    </row>
    <row r="30" ht="12.75">
      <c r="A30" s="13"/>
    </row>
    <row r="31" ht="12.75">
      <c r="A31" s="13"/>
    </row>
    <row r="32" ht="12.75">
      <c r="A32" s="13"/>
    </row>
    <row r="33" ht="12.75">
      <c r="A33" s="13"/>
    </row>
    <row r="34" ht="12.75">
      <c r="A34" s="13"/>
    </row>
    <row r="35" ht="12.75">
      <c r="A35" s="13"/>
    </row>
    <row r="36" ht="12.75">
      <c r="A36" s="13"/>
    </row>
    <row r="37" ht="12.75">
      <c r="A37" s="13"/>
    </row>
    <row r="38" ht="12.75">
      <c r="A38" s="13"/>
    </row>
    <row r="39" ht="12.75">
      <c r="A39" s="13"/>
    </row>
    <row r="40" ht="12.75">
      <c r="A40" s="13"/>
    </row>
    <row r="41" ht="12.75">
      <c r="A41" s="13"/>
    </row>
    <row r="42" ht="12.75">
      <c r="A42" s="13"/>
    </row>
    <row r="43" ht="12.75">
      <c r="A43" s="13"/>
    </row>
    <row r="44" ht="12.75">
      <c r="A44" s="13"/>
    </row>
    <row r="45" ht="12.75">
      <c r="A45" s="13"/>
    </row>
    <row r="46" ht="12.75">
      <c r="A46" s="13"/>
    </row>
    <row r="47" ht="12.75">
      <c r="A47" s="13"/>
    </row>
    <row r="48" ht="12.75">
      <c r="A48" s="13"/>
    </row>
    <row r="49" ht="12.75">
      <c r="A49" s="13"/>
    </row>
    <row r="50" ht="12.75">
      <c r="A50" s="13"/>
    </row>
    <row r="51" ht="12.75">
      <c r="A51" s="13"/>
    </row>
    <row r="52" ht="12.75">
      <c r="A52" s="13"/>
    </row>
    <row r="53" ht="12.75">
      <c r="A53" s="13"/>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row r="72" ht="12.75">
      <c r="A72" s="13"/>
    </row>
    <row r="73" ht="12.75">
      <c r="A73" s="13"/>
    </row>
    <row r="74" ht="12.75">
      <c r="A74" s="13"/>
    </row>
    <row r="75" ht="12.75">
      <c r="A75" s="13"/>
    </row>
    <row r="76" ht="12.75">
      <c r="A76" s="13"/>
    </row>
    <row r="77" ht="12.75">
      <c r="A77" s="13"/>
    </row>
    <row r="78" ht="12.75">
      <c r="A78" s="13"/>
    </row>
    <row r="79" ht="12.75">
      <c r="A79" s="13"/>
    </row>
    <row r="80" ht="12.75">
      <c r="A80" s="13"/>
    </row>
    <row r="81" ht="12.75">
      <c r="A81" s="13"/>
    </row>
    <row r="82" ht="12.75">
      <c r="A82" s="13"/>
    </row>
    <row r="83" ht="12.75">
      <c r="A83" s="13"/>
    </row>
    <row r="84" ht="12.75">
      <c r="A84" s="13"/>
    </row>
    <row r="85" ht="12.75">
      <c r="A85" s="13"/>
    </row>
    <row r="86" ht="12.75">
      <c r="A86" s="13"/>
    </row>
    <row r="87" ht="12.75">
      <c r="A87" s="13"/>
    </row>
    <row r="88" ht="12.75">
      <c r="A88" s="13"/>
    </row>
    <row r="89" ht="12.75">
      <c r="A89" s="13"/>
    </row>
    <row r="90" ht="12.75">
      <c r="A90" s="13"/>
    </row>
    <row r="91" ht="12.75">
      <c r="A91" s="13"/>
    </row>
    <row r="92" ht="12.75">
      <c r="A92" s="13"/>
    </row>
    <row r="93" ht="12.75">
      <c r="A93" s="13"/>
    </row>
    <row r="94" ht="12.75">
      <c r="A94" s="13"/>
    </row>
    <row r="95" ht="12.75">
      <c r="A95" s="13"/>
    </row>
    <row r="96" ht="12.75">
      <c r="A96" s="13"/>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ht="12.75">
      <c r="A107" s="13"/>
    </row>
    <row r="108" ht="12.75">
      <c r="A108" s="13"/>
    </row>
    <row r="109" ht="12.75">
      <c r="A109" s="13"/>
    </row>
    <row r="110" ht="12.75">
      <c r="A110" s="13"/>
    </row>
    <row r="111" ht="12.75">
      <c r="A111" s="13"/>
    </row>
    <row r="112" ht="12.75">
      <c r="A112" s="13"/>
    </row>
    <row r="113" ht="12.75">
      <c r="A113" s="13"/>
    </row>
    <row r="114" ht="12.75">
      <c r="A114" s="13"/>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3"/>
    </row>
    <row r="124" ht="12.75">
      <c r="A124" s="13"/>
    </row>
    <row r="125" ht="12.75">
      <c r="A125" s="13"/>
    </row>
    <row r="126" ht="12.75">
      <c r="A126" s="13"/>
    </row>
    <row r="127" ht="12.75">
      <c r="A127" s="13"/>
    </row>
    <row r="128" ht="12.75">
      <c r="A128" s="13"/>
    </row>
    <row r="129" ht="12.75">
      <c r="A129" s="13"/>
    </row>
    <row r="130" ht="12.75">
      <c r="A130" s="13"/>
    </row>
    <row r="131" ht="12.75">
      <c r="A131" s="13"/>
    </row>
    <row r="132" ht="12.75">
      <c r="A132" s="13"/>
    </row>
    <row r="133" ht="12.75">
      <c r="A133" s="13"/>
    </row>
    <row r="134" ht="12.75">
      <c r="A134" s="13"/>
    </row>
    <row r="135" ht="12.75">
      <c r="A135" s="13"/>
    </row>
    <row r="136" ht="12.75">
      <c r="A136" s="13"/>
    </row>
    <row r="137" ht="12.75">
      <c r="A137" s="13"/>
    </row>
    <row r="138" ht="12.75">
      <c r="A138" s="13"/>
    </row>
    <row r="139" ht="12.75">
      <c r="A139" s="13"/>
    </row>
    <row r="140" ht="12.75">
      <c r="A140" s="13"/>
    </row>
    <row r="141" ht="12.75">
      <c r="A141" s="13"/>
    </row>
    <row r="142" ht="12.75">
      <c r="A142" s="13"/>
    </row>
    <row r="143" ht="12.75">
      <c r="A143" s="13"/>
    </row>
    <row r="144" ht="12.75">
      <c r="A144" s="13"/>
    </row>
    <row r="145" ht="12.75">
      <c r="A145" s="13"/>
    </row>
    <row r="146" ht="12.75">
      <c r="A146" s="13"/>
    </row>
    <row r="147" ht="12.75">
      <c r="A147" s="13"/>
    </row>
    <row r="148" ht="12.75">
      <c r="A148" s="13"/>
    </row>
    <row r="149" ht="12.75">
      <c r="A149" s="13"/>
    </row>
    <row r="150" ht="12.75">
      <c r="A150" s="13"/>
    </row>
    <row r="151" ht="12.75">
      <c r="A151" s="13"/>
    </row>
    <row r="152" ht="12.75">
      <c r="A152" s="13"/>
    </row>
    <row r="153" ht="12.75">
      <c r="A153" s="13"/>
    </row>
    <row r="154" ht="12.75">
      <c r="A154" s="13"/>
    </row>
    <row r="155" ht="12.75">
      <c r="A155" s="13"/>
    </row>
    <row r="156" ht="12.75">
      <c r="A156" s="13"/>
    </row>
    <row r="157" ht="12.75">
      <c r="A157" s="13"/>
    </row>
    <row r="158" ht="12.75">
      <c r="A158" s="13"/>
    </row>
    <row r="159" ht="12.75">
      <c r="A159" s="13"/>
    </row>
    <row r="160" ht="12.75">
      <c r="A160" s="13"/>
    </row>
    <row r="161" ht="12.75">
      <c r="A161" s="13"/>
    </row>
    <row r="162" ht="12.75">
      <c r="A162" s="13"/>
    </row>
    <row r="163" ht="12.75">
      <c r="A163" s="13"/>
    </row>
    <row r="164" ht="12.75">
      <c r="A164" s="13"/>
    </row>
    <row r="165" ht="12.75">
      <c r="A165" s="13"/>
    </row>
    <row r="166" ht="12.75">
      <c r="A166" s="13"/>
    </row>
    <row r="167" ht="12.75">
      <c r="A167" s="13"/>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row r="256" ht="12.75">
      <c r="A256" s="13"/>
    </row>
    <row r="257" ht="12.75">
      <c r="A257" s="13"/>
    </row>
    <row r="258" ht="12.75">
      <c r="A258" s="13"/>
    </row>
    <row r="259" ht="12.75">
      <c r="A259" s="13"/>
    </row>
    <row r="260" ht="12.75">
      <c r="A260" s="13"/>
    </row>
    <row r="261" ht="12.75">
      <c r="A261" s="13"/>
    </row>
    <row r="262" ht="12.75">
      <c r="A262" s="13"/>
    </row>
    <row r="263" ht="12.75">
      <c r="A263" s="13"/>
    </row>
    <row r="264" ht="12.75">
      <c r="A264" s="13"/>
    </row>
    <row r="265" ht="12.75">
      <c r="A265" s="13"/>
    </row>
    <row r="266" ht="12.75">
      <c r="A266" s="13"/>
    </row>
    <row r="267" ht="12.75">
      <c r="A267" s="13"/>
    </row>
    <row r="268" ht="12.75">
      <c r="A268" s="13"/>
    </row>
    <row r="269" ht="12.75">
      <c r="A269" s="13"/>
    </row>
    <row r="270" ht="12.75">
      <c r="A270" s="13"/>
    </row>
    <row r="271" ht="12.75">
      <c r="A271" s="13"/>
    </row>
    <row r="272" ht="12.75">
      <c r="A272" s="13"/>
    </row>
    <row r="273" ht="12.75">
      <c r="A273" s="13"/>
    </row>
    <row r="274" ht="12.75">
      <c r="A274" s="13"/>
    </row>
    <row r="275" ht="12.75">
      <c r="A275" s="13"/>
    </row>
    <row r="276" ht="12.75">
      <c r="A276" s="13"/>
    </row>
    <row r="277" ht="12.75">
      <c r="A277" s="13"/>
    </row>
    <row r="278" ht="12.75">
      <c r="A278" s="13"/>
    </row>
    <row r="279" ht="12.75">
      <c r="A279" s="13"/>
    </row>
    <row r="280" ht="12.75">
      <c r="A280" s="13"/>
    </row>
    <row r="281" ht="12.75">
      <c r="A281" s="13"/>
    </row>
    <row r="282" ht="12.75">
      <c r="A282" s="13"/>
    </row>
    <row r="283" ht="12.75">
      <c r="A283" s="13"/>
    </row>
    <row r="284" ht="12.75">
      <c r="A284" s="13"/>
    </row>
    <row r="285" ht="12.75">
      <c r="A285" s="13"/>
    </row>
    <row r="286" ht="12.75">
      <c r="A286" s="13"/>
    </row>
    <row r="287" ht="12.75">
      <c r="A287" s="13"/>
    </row>
    <row r="288" ht="12.75">
      <c r="A288" s="13"/>
    </row>
    <row r="289" ht="12.75">
      <c r="A289" s="13"/>
    </row>
    <row r="290" ht="12.75">
      <c r="A290" s="13"/>
    </row>
    <row r="291" ht="12.75">
      <c r="A291" s="13"/>
    </row>
    <row r="292" ht="12.75">
      <c r="A292" s="13"/>
    </row>
    <row r="293" ht="12.75">
      <c r="A293" s="13"/>
    </row>
    <row r="294" ht="12.75">
      <c r="A294" s="13"/>
    </row>
    <row r="295" ht="12.75">
      <c r="A295" s="13"/>
    </row>
    <row r="296" ht="12.75">
      <c r="A296" s="13"/>
    </row>
    <row r="297" ht="12.75">
      <c r="A297" s="13"/>
    </row>
    <row r="298" ht="12.75">
      <c r="A298" s="13"/>
    </row>
    <row r="299" ht="12.75">
      <c r="A299" s="13"/>
    </row>
    <row r="300" ht="12.75">
      <c r="A300" s="13"/>
    </row>
    <row r="301" ht="12.75">
      <c r="A301" s="13"/>
    </row>
    <row r="302" ht="12.75">
      <c r="A302" s="13"/>
    </row>
    <row r="303" ht="12.75">
      <c r="A303" s="13"/>
    </row>
    <row r="304" ht="12.75">
      <c r="A304" s="13"/>
    </row>
    <row r="305" ht="12.75">
      <c r="A305" s="13"/>
    </row>
    <row r="306" ht="12.75">
      <c r="A306" s="13"/>
    </row>
    <row r="307" ht="12.75">
      <c r="A307" s="13"/>
    </row>
    <row r="308" ht="12.75">
      <c r="A308" s="13"/>
    </row>
    <row r="309" ht="12.75">
      <c r="A309" s="13"/>
    </row>
    <row r="310" ht="12.75">
      <c r="A310" s="13"/>
    </row>
    <row r="311" ht="12.75">
      <c r="A311" s="13"/>
    </row>
    <row r="312" ht="12.75">
      <c r="A312" s="13"/>
    </row>
    <row r="313" ht="12.75">
      <c r="A313" s="13"/>
    </row>
    <row r="314" ht="12.75">
      <c r="A314" s="13"/>
    </row>
    <row r="315" ht="12.75">
      <c r="A315" s="13"/>
    </row>
    <row r="316" ht="12.75">
      <c r="A316" s="13"/>
    </row>
    <row r="317" ht="12.75">
      <c r="A317" s="13"/>
    </row>
    <row r="318" ht="12.75">
      <c r="A318" s="13"/>
    </row>
    <row r="319" ht="12.75">
      <c r="A319" s="13"/>
    </row>
    <row r="320" ht="12.75">
      <c r="A320" s="13"/>
    </row>
    <row r="321" ht="12.75">
      <c r="A321" s="13"/>
    </row>
    <row r="322" ht="12.75">
      <c r="A322" s="13"/>
    </row>
    <row r="323" ht="12.75">
      <c r="A323" s="13"/>
    </row>
    <row r="324" ht="12.75">
      <c r="A324" s="13"/>
    </row>
    <row r="325" ht="12.75">
      <c r="A325" s="13"/>
    </row>
    <row r="326" ht="12.75">
      <c r="A326" s="13"/>
    </row>
    <row r="327" ht="12.75">
      <c r="A327" s="13"/>
    </row>
    <row r="328" ht="12.75">
      <c r="A328" s="13"/>
    </row>
    <row r="329" ht="12.75">
      <c r="A329" s="13"/>
    </row>
    <row r="330" ht="12.75">
      <c r="A330" s="13"/>
    </row>
    <row r="331" ht="12.75">
      <c r="A331" s="13"/>
    </row>
    <row r="332" ht="12.75">
      <c r="A332" s="13"/>
    </row>
    <row r="333" ht="12.75">
      <c r="A333" s="13"/>
    </row>
    <row r="334" ht="12.75">
      <c r="A334" s="13"/>
    </row>
    <row r="335" ht="12.75">
      <c r="A335" s="13"/>
    </row>
    <row r="336" ht="12.75">
      <c r="A336" s="13"/>
    </row>
    <row r="337" ht="12.75">
      <c r="A337" s="13"/>
    </row>
    <row r="338" ht="12.75">
      <c r="A338" s="13"/>
    </row>
    <row r="339" ht="12.75">
      <c r="A339" s="13"/>
    </row>
    <row r="340" ht="12.75">
      <c r="A340" s="13"/>
    </row>
    <row r="341" ht="12.75">
      <c r="A341" s="13"/>
    </row>
    <row r="342" ht="12.75">
      <c r="A342" s="13"/>
    </row>
    <row r="343" ht="12.75">
      <c r="A343" s="13"/>
    </row>
    <row r="344" ht="12.75">
      <c r="A344" s="13"/>
    </row>
    <row r="345" ht="12.75">
      <c r="A345" s="13"/>
    </row>
    <row r="346" ht="12.75">
      <c r="A346" s="13"/>
    </row>
    <row r="347" ht="12.75">
      <c r="A347" s="13"/>
    </row>
    <row r="348" ht="12.75">
      <c r="A348" s="13"/>
    </row>
    <row r="349" ht="12.75">
      <c r="A349" s="13"/>
    </row>
    <row r="350" ht="12.75">
      <c r="A350" s="13"/>
    </row>
    <row r="351" ht="12.75">
      <c r="A351" s="13"/>
    </row>
    <row r="352" ht="12.75">
      <c r="A352" s="13"/>
    </row>
    <row r="353" ht="12.75">
      <c r="A353" s="13"/>
    </row>
    <row r="354" ht="12.75">
      <c r="A354" s="13"/>
    </row>
    <row r="355" ht="12.75">
      <c r="A355" s="13"/>
    </row>
    <row r="356" ht="12.75">
      <c r="A356" s="13"/>
    </row>
    <row r="357" ht="12.75">
      <c r="A357" s="13"/>
    </row>
    <row r="358" ht="12.75">
      <c r="A358" s="13"/>
    </row>
    <row r="359" ht="12.75">
      <c r="A359" s="13"/>
    </row>
    <row r="360" ht="12.75">
      <c r="A360" s="13"/>
    </row>
    <row r="361" ht="12.75">
      <c r="A361" s="13"/>
    </row>
    <row r="362" ht="12.75">
      <c r="A362" s="13"/>
    </row>
    <row r="363" ht="12.75">
      <c r="A363" s="13"/>
    </row>
    <row r="364" ht="12.75">
      <c r="A364" s="13"/>
    </row>
    <row r="365" ht="12.75">
      <c r="A365" s="13"/>
    </row>
    <row r="366" ht="12.75">
      <c r="A366" s="13"/>
    </row>
    <row r="367" ht="12.75">
      <c r="A367" s="13"/>
    </row>
    <row r="368" ht="12.75">
      <c r="A368" s="13"/>
    </row>
    <row r="369" ht="12.75">
      <c r="A369" s="13"/>
    </row>
    <row r="370" ht="12.75">
      <c r="A370" s="13"/>
    </row>
    <row r="371" ht="12.75">
      <c r="A371" s="13"/>
    </row>
    <row r="372" ht="12.75">
      <c r="A372" s="13"/>
    </row>
    <row r="373" ht="12.75">
      <c r="A373" s="13"/>
    </row>
    <row r="374" ht="12.75">
      <c r="A374" s="13"/>
    </row>
    <row r="375" ht="12.75">
      <c r="A375" s="13"/>
    </row>
    <row r="376" ht="12.75">
      <c r="A376" s="13"/>
    </row>
    <row r="377" ht="12.75">
      <c r="A377" s="13"/>
    </row>
    <row r="378" ht="12.75">
      <c r="A378" s="13"/>
    </row>
    <row r="379" ht="12.75">
      <c r="A379" s="13"/>
    </row>
    <row r="380" ht="12.75">
      <c r="A380" s="13"/>
    </row>
    <row r="381" ht="12.75">
      <c r="A381" s="13"/>
    </row>
    <row r="382" ht="12.75">
      <c r="A382" s="13"/>
    </row>
    <row r="383" ht="12.75">
      <c r="A383" s="13"/>
    </row>
    <row r="384" ht="12.75">
      <c r="A384" s="13"/>
    </row>
    <row r="385" ht="12.75">
      <c r="A385" s="13"/>
    </row>
    <row r="386" ht="12.75">
      <c r="A386" s="13"/>
    </row>
    <row r="387" ht="12.75">
      <c r="A387" s="13"/>
    </row>
    <row r="388" ht="12.75">
      <c r="A388" s="13"/>
    </row>
    <row r="389" ht="12.75">
      <c r="A389" s="13"/>
    </row>
    <row r="390" ht="12.75">
      <c r="A390" s="13"/>
    </row>
    <row r="391" ht="12.75">
      <c r="A391" s="13"/>
    </row>
    <row r="392" ht="12.75">
      <c r="A392" s="13"/>
    </row>
    <row r="393" ht="12.75">
      <c r="A393" s="13"/>
    </row>
    <row r="394" ht="12.75">
      <c r="A394" s="13"/>
    </row>
    <row r="395" ht="12.75">
      <c r="A395" s="13"/>
    </row>
    <row r="396" ht="12.75">
      <c r="A396" s="13"/>
    </row>
    <row r="397" ht="12.75">
      <c r="A397" s="13"/>
    </row>
    <row r="398" ht="12.75">
      <c r="A398" s="13"/>
    </row>
    <row r="399" ht="12.75">
      <c r="A399" s="13"/>
    </row>
    <row r="400" ht="12.75">
      <c r="A400" s="13"/>
    </row>
    <row r="401" ht="12.75">
      <c r="A401" s="13"/>
    </row>
    <row r="402" ht="12.75">
      <c r="A402" s="13"/>
    </row>
    <row r="403" ht="12.75">
      <c r="A403" s="13"/>
    </row>
    <row r="404" ht="12.75">
      <c r="A404" s="13"/>
    </row>
    <row r="405" ht="12.75">
      <c r="A405" s="13"/>
    </row>
    <row r="406" ht="12.75">
      <c r="A406" s="13"/>
    </row>
    <row r="407" ht="12.75">
      <c r="A407" s="13"/>
    </row>
    <row r="408" ht="12.75">
      <c r="A408" s="13"/>
    </row>
    <row r="409" ht="12.75">
      <c r="A409" s="13"/>
    </row>
    <row r="410" ht="12.75">
      <c r="A410" s="13"/>
    </row>
    <row r="411" ht="12.75">
      <c r="A411" s="13"/>
    </row>
    <row r="412" ht="12.75">
      <c r="A412" s="13"/>
    </row>
    <row r="413" ht="12.75">
      <c r="A413" s="13"/>
    </row>
    <row r="414" ht="12.75">
      <c r="A414" s="13"/>
    </row>
    <row r="415" ht="12.75">
      <c r="A415" s="13"/>
    </row>
    <row r="416" ht="12.75">
      <c r="A416" s="13"/>
    </row>
    <row r="417" ht="12.75">
      <c r="A417" s="13"/>
    </row>
    <row r="418" ht="12.75">
      <c r="A418" s="13"/>
    </row>
    <row r="419" ht="12.75">
      <c r="A419" s="13"/>
    </row>
    <row r="420" ht="12.75">
      <c r="A420" s="13"/>
    </row>
    <row r="421" ht="12.75">
      <c r="A421" s="13"/>
    </row>
    <row r="422" ht="12.75">
      <c r="A422" s="13"/>
    </row>
    <row r="423" ht="12.75">
      <c r="A423" s="13"/>
    </row>
    <row r="424" ht="12.75">
      <c r="A424" s="13"/>
    </row>
    <row r="425" ht="12.75">
      <c r="A425" s="13"/>
    </row>
    <row r="426" ht="12.75">
      <c r="A426" s="13"/>
    </row>
    <row r="427" ht="12.75">
      <c r="A427" s="13"/>
    </row>
    <row r="428" ht="12.75">
      <c r="A428" s="13"/>
    </row>
    <row r="429" ht="12.75">
      <c r="A429" s="13"/>
    </row>
    <row r="430" ht="12.75">
      <c r="A430" s="13"/>
    </row>
    <row r="431" ht="12.75">
      <c r="A431" s="13"/>
    </row>
    <row r="432" ht="12.75">
      <c r="A432" s="13"/>
    </row>
    <row r="433" ht="12.75">
      <c r="A433" s="13"/>
    </row>
    <row r="434" ht="12.75">
      <c r="A434" s="13"/>
    </row>
    <row r="435" ht="12.75">
      <c r="A435" s="13"/>
    </row>
    <row r="436" ht="12.75">
      <c r="A436" s="13"/>
    </row>
    <row r="437" ht="12.75">
      <c r="A437" s="13"/>
    </row>
    <row r="438" ht="12.75">
      <c r="A438" s="13"/>
    </row>
    <row r="439" ht="12.75">
      <c r="A439" s="13"/>
    </row>
    <row r="440" ht="12.75">
      <c r="A440" s="13"/>
    </row>
    <row r="441" ht="12.75">
      <c r="A441" s="13"/>
    </row>
    <row r="442" ht="12.75">
      <c r="A442" s="13"/>
    </row>
    <row r="443" ht="12.75">
      <c r="A443" s="13"/>
    </row>
    <row r="444" ht="12.75">
      <c r="A444" s="13"/>
    </row>
    <row r="445" ht="12.75">
      <c r="A445" s="13"/>
    </row>
    <row r="446" ht="12.75">
      <c r="A446" s="13"/>
    </row>
    <row r="447" ht="12.75">
      <c r="A447" s="13"/>
    </row>
    <row r="448" ht="12.75">
      <c r="A448" s="13"/>
    </row>
    <row r="449" ht="12.75">
      <c r="A449" s="13"/>
    </row>
    <row r="450" ht="12.75">
      <c r="A450" s="13"/>
    </row>
    <row r="451" ht="12.75">
      <c r="A451" s="13"/>
    </row>
    <row r="452" ht="12.75">
      <c r="A452" s="13"/>
    </row>
    <row r="453" ht="12.75">
      <c r="A453" s="13"/>
    </row>
    <row r="454" ht="12.75">
      <c r="A454" s="13"/>
    </row>
    <row r="455" ht="12.75">
      <c r="A455" s="13"/>
    </row>
    <row r="456" ht="12.75">
      <c r="A456" s="13"/>
    </row>
    <row r="457" ht="12.75">
      <c r="A457" s="13"/>
    </row>
    <row r="458" ht="12.75">
      <c r="A458" s="13"/>
    </row>
    <row r="459" ht="12.75">
      <c r="A459" s="13"/>
    </row>
    <row r="460" ht="12.75">
      <c r="A460" s="13"/>
    </row>
    <row r="461" ht="12.75">
      <c r="A461" s="13"/>
    </row>
    <row r="462" ht="12.75">
      <c r="A462" s="13"/>
    </row>
    <row r="463" ht="12.75">
      <c r="A463" s="13"/>
    </row>
    <row r="464" ht="12.75">
      <c r="A464" s="13"/>
    </row>
    <row r="465" ht="12.75">
      <c r="A465" s="13"/>
    </row>
    <row r="466" ht="12.75">
      <c r="A466" s="13"/>
    </row>
    <row r="467" ht="12.75">
      <c r="A467" s="13"/>
    </row>
    <row r="468" ht="12.75">
      <c r="A468" s="13"/>
    </row>
    <row r="469" ht="12.75">
      <c r="A469" s="13"/>
    </row>
    <row r="470" ht="12.75">
      <c r="A470" s="13"/>
    </row>
    <row r="471" ht="12.75">
      <c r="A471" s="13"/>
    </row>
    <row r="472" ht="12.75">
      <c r="A472" s="13"/>
    </row>
    <row r="473" ht="12.75">
      <c r="A473" s="13"/>
    </row>
    <row r="474" ht="12.75">
      <c r="A474" s="13"/>
    </row>
    <row r="475" ht="12.75">
      <c r="A475" s="13"/>
    </row>
    <row r="476" ht="12.75">
      <c r="A476" s="13"/>
    </row>
    <row r="477" ht="12.75">
      <c r="A477" s="13"/>
    </row>
    <row r="478" ht="12.75">
      <c r="A478" s="13"/>
    </row>
    <row r="479" ht="12.75">
      <c r="A479" s="13"/>
    </row>
    <row r="480" ht="12.75">
      <c r="A480" s="13"/>
    </row>
    <row r="481" ht="12.75">
      <c r="A481" s="13"/>
    </row>
    <row r="482" ht="12.75">
      <c r="A482" s="13"/>
    </row>
    <row r="483" ht="12.75">
      <c r="A483" s="13"/>
    </row>
    <row r="484" ht="12.75">
      <c r="A484" s="13"/>
    </row>
    <row r="485" ht="12.75">
      <c r="A485" s="13"/>
    </row>
    <row r="486" ht="12.75">
      <c r="A486" s="13"/>
    </row>
    <row r="487" ht="12.75">
      <c r="A487" s="13"/>
    </row>
    <row r="488" ht="12.75">
      <c r="A488" s="13"/>
    </row>
    <row r="489" ht="12.75">
      <c r="A489" s="13"/>
    </row>
    <row r="490" ht="12.75">
      <c r="A490" s="13"/>
    </row>
    <row r="491" ht="12.75">
      <c r="A491" s="13"/>
    </row>
    <row r="492" ht="12.75">
      <c r="A492" s="13"/>
    </row>
    <row r="493" ht="12.75">
      <c r="A493" s="13"/>
    </row>
    <row r="494" ht="12.75">
      <c r="A494" s="13"/>
    </row>
    <row r="495" ht="12.75">
      <c r="A495" s="13"/>
    </row>
    <row r="496" ht="12.75">
      <c r="A496" s="13"/>
    </row>
    <row r="497" ht="12.75">
      <c r="A497" s="13"/>
    </row>
    <row r="498" ht="12.75">
      <c r="A498" s="13"/>
    </row>
    <row r="499" ht="12.75">
      <c r="A499" s="13"/>
    </row>
    <row r="500" ht="12.75">
      <c r="A500" s="13"/>
    </row>
    <row r="501" ht="12.75">
      <c r="A501" s="13"/>
    </row>
    <row r="502" ht="12.75">
      <c r="A502" s="13"/>
    </row>
    <row r="503" ht="12.75">
      <c r="A503" s="13"/>
    </row>
    <row r="504" ht="12.75">
      <c r="A504" s="13"/>
    </row>
    <row r="505" ht="12.75">
      <c r="A505" s="13"/>
    </row>
    <row r="506" ht="12.75">
      <c r="A506" s="13"/>
    </row>
    <row r="507" ht="12.75">
      <c r="A507" s="13"/>
    </row>
    <row r="508" ht="12.75">
      <c r="A508" s="13"/>
    </row>
    <row r="509" ht="12.75">
      <c r="A509" s="13"/>
    </row>
    <row r="510" ht="12.75">
      <c r="A510" s="13"/>
    </row>
    <row r="511" ht="12.75">
      <c r="A511" s="13"/>
    </row>
    <row r="512" ht="12.75">
      <c r="A512" s="13"/>
    </row>
    <row r="513" ht="12.75">
      <c r="A513" s="13"/>
    </row>
    <row r="514" ht="12.75">
      <c r="A514" s="13"/>
    </row>
    <row r="515" ht="12.75">
      <c r="A515" s="13"/>
    </row>
    <row r="516" ht="12.75">
      <c r="A516" s="13"/>
    </row>
    <row r="517" ht="12.75">
      <c r="A517" s="13"/>
    </row>
    <row r="518" ht="12.75">
      <c r="A518" s="13"/>
    </row>
    <row r="519" ht="12.75">
      <c r="A519" s="13"/>
    </row>
    <row r="520" ht="12.75">
      <c r="A520" s="13"/>
    </row>
    <row r="521" ht="12.75">
      <c r="A521" s="13"/>
    </row>
    <row r="522" ht="12.75">
      <c r="A522" s="13"/>
    </row>
    <row r="523" ht="12.75">
      <c r="A523" s="13"/>
    </row>
    <row r="524" ht="12.75">
      <c r="A524" s="13"/>
    </row>
    <row r="525" ht="12.75">
      <c r="A525" s="13"/>
    </row>
    <row r="526" ht="12.75">
      <c r="A526" s="13"/>
    </row>
    <row r="527" ht="12.75">
      <c r="A527" s="13"/>
    </row>
    <row r="528" ht="12.75">
      <c r="A528" s="13"/>
    </row>
    <row r="529" ht="12.75">
      <c r="A529" s="13"/>
    </row>
    <row r="530" ht="12.75">
      <c r="A530" s="13"/>
    </row>
    <row r="531" ht="12.75">
      <c r="A531" s="13"/>
    </row>
    <row r="532" ht="12.75">
      <c r="A532" s="13"/>
    </row>
    <row r="533" ht="12.75">
      <c r="A533" s="13"/>
    </row>
    <row r="534" ht="12.75">
      <c r="A534" s="13"/>
    </row>
    <row r="535" ht="12.75">
      <c r="A535" s="13"/>
    </row>
    <row r="536" ht="12.75">
      <c r="A536" s="13"/>
    </row>
    <row r="537" ht="12.75">
      <c r="A537" s="13"/>
    </row>
    <row r="538" ht="12.75">
      <c r="A538" s="13"/>
    </row>
    <row r="539" ht="12.75">
      <c r="A539" s="13"/>
    </row>
    <row r="540" ht="12.75">
      <c r="A540" s="13"/>
    </row>
    <row r="541" ht="12.75">
      <c r="A541" s="13"/>
    </row>
    <row r="542" ht="12.75">
      <c r="A542" s="13"/>
    </row>
    <row r="543" ht="12.75">
      <c r="A543" s="13"/>
    </row>
    <row r="544" ht="12.75">
      <c r="A544" s="13"/>
    </row>
    <row r="545" ht="12.75">
      <c r="A545" s="13"/>
    </row>
    <row r="546" ht="12.75">
      <c r="A546" s="13"/>
    </row>
    <row r="547" ht="12.75">
      <c r="A547" s="13"/>
    </row>
    <row r="548" ht="12.75">
      <c r="A548" s="13"/>
    </row>
    <row r="549" ht="12.75">
      <c r="A549" s="13"/>
    </row>
    <row r="550" ht="12.75">
      <c r="A550" s="13"/>
    </row>
    <row r="551" ht="12.75">
      <c r="A551" s="13"/>
    </row>
    <row r="552" ht="12.75">
      <c r="A552" s="13"/>
    </row>
    <row r="553" ht="12.75">
      <c r="A553" s="13"/>
    </row>
    <row r="554" ht="12.75">
      <c r="A554" s="13"/>
    </row>
    <row r="555" ht="12.75">
      <c r="A555" s="13"/>
    </row>
    <row r="556" ht="12.75">
      <c r="A556" s="13"/>
    </row>
    <row r="557" ht="12.75">
      <c r="A557" s="13"/>
    </row>
    <row r="558" ht="12.75">
      <c r="A558" s="13"/>
    </row>
    <row r="559" ht="12.75">
      <c r="A559" s="13"/>
    </row>
    <row r="560" ht="12.75">
      <c r="A560" s="13"/>
    </row>
    <row r="561" ht="12.75">
      <c r="A561" s="13"/>
    </row>
    <row r="562" ht="12.75">
      <c r="A562" s="13"/>
    </row>
    <row r="563" ht="12.75">
      <c r="A563" s="13"/>
    </row>
    <row r="564" ht="12.75">
      <c r="A564" s="13"/>
    </row>
    <row r="565" ht="12.75">
      <c r="A565" s="13"/>
    </row>
    <row r="566" ht="12.75">
      <c r="A566" s="13"/>
    </row>
    <row r="567" ht="12.75">
      <c r="A567" s="13"/>
    </row>
    <row r="568" ht="12.75">
      <c r="A568" s="13"/>
    </row>
    <row r="569" ht="12.75">
      <c r="A569" s="13"/>
    </row>
    <row r="570" ht="12.75">
      <c r="A570" s="13"/>
    </row>
    <row r="571" ht="12.75">
      <c r="A571" s="13"/>
    </row>
    <row r="572" ht="12.75">
      <c r="A572" s="13"/>
    </row>
    <row r="573" ht="12.75">
      <c r="A573" s="13"/>
    </row>
    <row r="574" ht="12.75">
      <c r="A574" s="13"/>
    </row>
    <row r="575" ht="12.75">
      <c r="A575" s="13"/>
    </row>
    <row r="576" ht="12.75">
      <c r="A576" s="13"/>
    </row>
    <row r="577" ht="12.75">
      <c r="A577" s="13"/>
    </row>
    <row r="578" ht="12.75">
      <c r="A578" s="13"/>
    </row>
    <row r="579" ht="12.75">
      <c r="A579" s="13"/>
    </row>
    <row r="580" ht="12.75">
      <c r="A580" s="13"/>
    </row>
    <row r="581" ht="12.75">
      <c r="A581" s="13"/>
    </row>
    <row r="582" ht="12.75">
      <c r="A582" s="13"/>
    </row>
    <row r="583" ht="12.75">
      <c r="A583" s="13"/>
    </row>
    <row r="584" ht="12.75">
      <c r="A584" s="13"/>
    </row>
    <row r="585" ht="12.75">
      <c r="A585" s="13"/>
    </row>
    <row r="586" ht="12.75">
      <c r="A586" s="13"/>
    </row>
    <row r="587" ht="12.75">
      <c r="A587" s="13"/>
    </row>
    <row r="588" ht="12.75">
      <c r="A588" s="13"/>
    </row>
    <row r="589" ht="12.75">
      <c r="A589" s="13"/>
    </row>
    <row r="590" ht="12.75">
      <c r="A590" s="13"/>
    </row>
    <row r="591" ht="12.75">
      <c r="A591" s="13"/>
    </row>
    <row r="592" ht="12.75">
      <c r="A592" s="13"/>
    </row>
    <row r="593" ht="12.75">
      <c r="A593" s="13"/>
    </row>
    <row r="594" ht="12.75">
      <c r="A594" s="13"/>
    </row>
    <row r="595" ht="12.75">
      <c r="A595" s="13"/>
    </row>
    <row r="596" ht="12.75">
      <c r="A596" s="13"/>
    </row>
    <row r="597" ht="12.75">
      <c r="A597" s="13"/>
    </row>
    <row r="598" ht="12.75">
      <c r="A598" s="13"/>
    </row>
    <row r="599" ht="12.75">
      <c r="A599" s="13"/>
    </row>
    <row r="600" ht="12.75">
      <c r="A600" s="13"/>
    </row>
    <row r="601" ht="12.75">
      <c r="A601" s="13"/>
    </row>
    <row r="602" ht="12.75">
      <c r="A602" s="13"/>
    </row>
    <row r="603" ht="12.75">
      <c r="A603" s="13"/>
    </row>
    <row r="604" ht="12.75">
      <c r="A604" s="13"/>
    </row>
    <row r="605" ht="12.75">
      <c r="A605" s="13"/>
    </row>
    <row r="606" ht="12.75">
      <c r="A606" s="13"/>
    </row>
    <row r="607" ht="12.75">
      <c r="A607" s="13"/>
    </row>
    <row r="608" ht="12.75">
      <c r="A608" s="13"/>
    </row>
    <row r="609" ht="12.75">
      <c r="A609" s="13"/>
    </row>
    <row r="610" ht="12.75">
      <c r="A610" s="13"/>
    </row>
    <row r="611" ht="12.75">
      <c r="A611" s="13"/>
    </row>
    <row r="612" ht="12.75">
      <c r="A612" s="13"/>
    </row>
    <row r="613" ht="12.75">
      <c r="A613" s="13"/>
    </row>
    <row r="614" ht="12.75">
      <c r="A614" s="13"/>
    </row>
    <row r="615" ht="12.75">
      <c r="A615" s="13"/>
    </row>
    <row r="616" ht="12.75">
      <c r="A616" s="13"/>
    </row>
    <row r="617" ht="12.75">
      <c r="A617" s="13"/>
    </row>
    <row r="618" ht="12.75">
      <c r="A618" s="13"/>
    </row>
    <row r="619" ht="12.75">
      <c r="A619" s="13"/>
    </row>
    <row r="620" ht="12.75">
      <c r="A620" s="13"/>
    </row>
    <row r="621" ht="12.75">
      <c r="A621" s="13"/>
    </row>
    <row r="622" ht="12.75">
      <c r="A622" s="13"/>
    </row>
    <row r="623" ht="12.75">
      <c r="A623" s="13"/>
    </row>
    <row r="624" ht="12.75">
      <c r="A624" s="13"/>
    </row>
    <row r="625" ht="12.75">
      <c r="A625" s="13"/>
    </row>
    <row r="626" ht="12.75">
      <c r="A626" s="13"/>
    </row>
    <row r="627" ht="12.75">
      <c r="A627" s="13"/>
    </row>
    <row r="628" ht="12.75">
      <c r="A628" s="13"/>
    </row>
    <row r="629" ht="12.75">
      <c r="A629" s="13"/>
    </row>
    <row r="630" ht="12.75">
      <c r="A630" s="13"/>
    </row>
    <row r="631" ht="12.75">
      <c r="A631" s="13"/>
    </row>
    <row r="632" ht="12.75">
      <c r="A632" s="13"/>
    </row>
    <row r="633" ht="12.75">
      <c r="A633" s="13"/>
    </row>
    <row r="634" ht="12.75">
      <c r="A634" s="13"/>
    </row>
    <row r="635" ht="12.75">
      <c r="A635" s="13"/>
    </row>
    <row r="636" ht="12.75">
      <c r="A636" s="13"/>
    </row>
    <row r="637" ht="12.75">
      <c r="A637" s="13"/>
    </row>
    <row r="638" ht="12.75">
      <c r="A638" s="13"/>
    </row>
    <row r="639" ht="12.75">
      <c r="A639" s="13"/>
    </row>
    <row r="640" ht="12.75">
      <c r="A640" s="13"/>
    </row>
    <row r="641" ht="12.75">
      <c r="A641" s="13"/>
    </row>
    <row r="642" ht="12.75">
      <c r="A642" s="13"/>
    </row>
    <row r="643" ht="12.75">
      <c r="A643" s="13"/>
    </row>
    <row r="644" ht="12.75">
      <c r="A644" s="13"/>
    </row>
    <row r="645" ht="12.75">
      <c r="A645" s="13"/>
    </row>
    <row r="646" ht="12.75">
      <c r="A646" s="13"/>
    </row>
    <row r="647" ht="12.75">
      <c r="A647" s="13"/>
    </row>
    <row r="648" ht="12.75">
      <c r="A648" s="13"/>
    </row>
    <row r="649" ht="12.75">
      <c r="A649" s="13"/>
    </row>
    <row r="650" ht="12.75">
      <c r="A650" s="13"/>
    </row>
    <row r="651" ht="12.75">
      <c r="A651" s="13"/>
    </row>
    <row r="652" ht="12.75">
      <c r="A652" s="13"/>
    </row>
    <row r="653" ht="12.75">
      <c r="A653" s="13"/>
    </row>
    <row r="654" ht="12.75">
      <c r="A654" s="13"/>
    </row>
    <row r="655" ht="12.75">
      <c r="A655" s="13"/>
    </row>
    <row r="656" ht="12.75">
      <c r="A656" s="13"/>
    </row>
    <row r="657" ht="12.75">
      <c r="A657" s="13"/>
    </row>
    <row r="658" ht="12.75">
      <c r="A658" s="13"/>
    </row>
    <row r="659" ht="12.75">
      <c r="A659" s="13"/>
    </row>
    <row r="660" ht="12.75">
      <c r="A660" s="13"/>
    </row>
    <row r="661" ht="12.75">
      <c r="A661" s="13"/>
    </row>
    <row r="662" ht="12.75">
      <c r="A662" s="13"/>
    </row>
    <row r="663" ht="12.75">
      <c r="A663" s="13"/>
    </row>
    <row r="664" ht="12.75">
      <c r="A664" s="13"/>
    </row>
    <row r="665" ht="12.75">
      <c r="A665" s="13"/>
    </row>
    <row r="666" ht="12.75">
      <c r="A666" s="13"/>
    </row>
    <row r="667" ht="12.75">
      <c r="A667" s="13"/>
    </row>
    <row r="668" ht="12.75">
      <c r="A668" s="13"/>
    </row>
    <row r="669" ht="12.75">
      <c r="A669" s="13"/>
    </row>
    <row r="670" ht="12.75">
      <c r="A670" s="13"/>
    </row>
    <row r="671" ht="12.75">
      <c r="A671" s="13"/>
    </row>
    <row r="672" ht="12.75">
      <c r="A672" s="13"/>
    </row>
    <row r="673" ht="12.75">
      <c r="A673" s="13"/>
    </row>
    <row r="674" ht="12.75">
      <c r="A674" s="13"/>
    </row>
    <row r="675" ht="12.75">
      <c r="A675" s="13"/>
    </row>
    <row r="676" ht="12.75">
      <c r="A676" s="13"/>
    </row>
    <row r="677" ht="12.75">
      <c r="A677" s="13"/>
    </row>
    <row r="678" ht="12.75">
      <c r="A678" s="13"/>
    </row>
    <row r="679" ht="12.75">
      <c r="A679" s="13"/>
    </row>
    <row r="680" ht="12.75">
      <c r="A680" s="13"/>
    </row>
    <row r="681" ht="12.75">
      <c r="A681" s="13"/>
    </row>
    <row r="682" ht="12.75">
      <c r="A682" s="13"/>
    </row>
    <row r="683" ht="12.75">
      <c r="A683" s="13"/>
    </row>
    <row r="684" ht="12.75">
      <c r="A684" s="13"/>
    </row>
    <row r="685" ht="12.75">
      <c r="A685" s="13"/>
    </row>
    <row r="686" ht="12.75">
      <c r="A686" s="13"/>
    </row>
    <row r="687" ht="12.75">
      <c r="A687" s="13"/>
    </row>
    <row r="688" ht="12.75">
      <c r="A688" s="13"/>
    </row>
    <row r="689" ht="12.75">
      <c r="A689" s="13"/>
    </row>
    <row r="690" ht="12.75">
      <c r="A690" s="13"/>
    </row>
    <row r="691" ht="12.75">
      <c r="A691" s="13"/>
    </row>
    <row r="692" ht="12.75">
      <c r="A692" s="13"/>
    </row>
    <row r="693" ht="12.75">
      <c r="A693" s="13"/>
    </row>
    <row r="694" ht="12.75">
      <c r="A694" s="13"/>
    </row>
    <row r="695" ht="12.75">
      <c r="A695" s="13"/>
    </row>
    <row r="696" ht="12.75">
      <c r="A696" s="13"/>
    </row>
    <row r="697" ht="12.75">
      <c r="A697" s="13"/>
    </row>
    <row r="698" ht="12.75">
      <c r="A698" s="13"/>
    </row>
    <row r="699" ht="12.75">
      <c r="A699" s="13"/>
    </row>
    <row r="700" ht="12.75">
      <c r="A700" s="13"/>
    </row>
    <row r="701" ht="12.75">
      <c r="A701" s="13"/>
    </row>
    <row r="702" ht="12.75">
      <c r="A702" s="13"/>
    </row>
    <row r="703" ht="12.75">
      <c r="A703" s="13"/>
    </row>
    <row r="704" ht="12.75">
      <c r="A704" s="13"/>
    </row>
    <row r="705" ht="12.75">
      <c r="A705" s="13"/>
    </row>
    <row r="706" ht="12.75">
      <c r="A706" s="13"/>
    </row>
    <row r="707" ht="12.75">
      <c r="A707" s="13"/>
    </row>
    <row r="708" ht="12.75">
      <c r="A708" s="13"/>
    </row>
    <row r="709" ht="12.75">
      <c r="A709" s="13"/>
    </row>
    <row r="710" ht="12.75">
      <c r="A710" s="13"/>
    </row>
    <row r="711" ht="12.75">
      <c r="A711" s="13"/>
    </row>
    <row r="712" ht="12.75">
      <c r="A712" s="13"/>
    </row>
    <row r="713" ht="12.75">
      <c r="A713" s="13"/>
    </row>
    <row r="714" ht="12.75">
      <c r="A714" s="13"/>
    </row>
    <row r="715" ht="12.75">
      <c r="A715" s="13"/>
    </row>
    <row r="716" ht="12.75">
      <c r="A716" s="13"/>
    </row>
    <row r="717" ht="12.75">
      <c r="A717" s="13"/>
    </row>
    <row r="718" ht="12.75">
      <c r="A718" s="13"/>
    </row>
    <row r="719" ht="12.75">
      <c r="A719" s="13"/>
    </row>
    <row r="720" ht="12.75">
      <c r="A720" s="13"/>
    </row>
    <row r="721" ht="12.75">
      <c r="A721" s="13"/>
    </row>
    <row r="722" ht="12.75">
      <c r="A722" s="13"/>
    </row>
    <row r="723" ht="12.75">
      <c r="A723" s="13"/>
    </row>
    <row r="724" ht="12.75">
      <c r="A724" s="13"/>
    </row>
    <row r="725" ht="12.75">
      <c r="A725" s="13"/>
    </row>
    <row r="726" ht="12.75">
      <c r="A726" s="13"/>
    </row>
    <row r="727" ht="12.75">
      <c r="A727" s="13"/>
    </row>
    <row r="728" ht="12.75">
      <c r="A728" s="13"/>
    </row>
    <row r="729" ht="12.75">
      <c r="A729" s="13"/>
    </row>
    <row r="730" ht="12.75">
      <c r="A730" s="13"/>
    </row>
    <row r="731" ht="12.75">
      <c r="A731" s="13"/>
    </row>
    <row r="732" ht="12.75">
      <c r="A732" s="13"/>
    </row>
    <row r="733" ht="12.75">
      <c r="A733" s="13"/>
    </row>
    <row r="734" ht="12.75">
      <c r="A734" s="13"/>
    </row>
    <row r="735" ht="12.75">
      <c r="A735" s="13"/>
    </row>
    <row r="736" ht="12.75">
      <c r="A736" s="13"/>
    </row>
    <row r="737" ht="12.75">
      <c r="A737" s="13"/>
    </row>
    <row r="738" ht="12.75">
      <c r="A738" s="13"/>
    </row>
    <row r="739" ht="12.75">
      <c r="A739" s="13"/>
    </row>
    <row r="740" ht="12.75">
      <c r="A740" s="13"/>
    </row>
    <row r="741" ht="12.75">
      <c r="A741" s="13"/>
    </row>
    <row r="742" ht="12.75">
      <c r="A742" s="13"/>
    </row>
    <row r="743" ht="12.75">
      <c r="A743" s="13"/>
    </row>
    <row r="744" ht="12.75">
      <c r="A744" s="13"/>
    </row>
    <row r="745" ht="12.75">
      <c r="A745" s="13"/>
    </row>
    <row r="746" ht="12.75">
      <c r="A746" s="13"/>
    </row>
    <row r="747" ht="12.75">
      <c r="A747" s="13"/>
    </row>
    <row r="748" ht="12.75">
      <c r="A748" s="13"/>
    </row>
    <row r="749" ht="12.75">
      <c r="A749" s="13"/>
    </row>
    <row r="750" ht="12.75">
      <c r="A750" s="13"/>
    </row>
    <row r="751" ht="12.75">
      <c r="A751" s="13"/>
    </row>
    <row r="752" ht="12.75">
      <c r="A752" s="13"/>
    </row>
    <row r="753" ht="12.75">
      <c r="A753" s="13"/>
    </row>
    <row r="754" ht="12.75">
      <c r="A754" s="13"/>
    </row>
    <row r="755" ht="12.75">
      <c r="A755" s="13"/>
    </row>
    <row r="756" ht="12.75">
      <c r="A756" s="13"/>
    </row>
    <row r="757" ht="12.75">
      <c r="A757" s="13"/>
    </row>
    <row r="758" ht="12.75">
      <c r="A758" s="13"/>
    </row>
    <row r="759" ht="12.75">
      <c r="A759" s="13"/>
    </row>
    <row r="760" ht="12.75">
      <c r="A760" s="13"/>
    </row>
    <row r="761" ht="12.75">
      <c r="A761" s="13"/>
    </row>
    <row r="762" ht="12.75">
      <c r="A762" s="13"/>
    </row>
    <row r="763" ht="12.75">
      <c r="A763" s="13"/>
    </row>
    <row r="764" ht="12.75">
      <c r="A764" s="13"/>
    </row>
    <row r="765" ht="12.75">
      <c r="A765" s="13"/>
    </row>
    <row r="766" ht="12.75">
      <c r="A766" s="13"/>
    </row>
    <row r="767" ht="12.75">
      <c r="A767" s="13"/>
    </row>
    <row r="768" ht="12.75">
      <c r="A768" s="13"/>
    </row>
    <row r="769" ht="12.75">
      <c r="A769" s="13"/>
    </row>
    <row r="770" ht="12.75">
      <c r="A770" s="13"/>
    </row>
    <row r="771" ht="12.75">
      <c r="A771" s="13"/>
    </row>
    <row r="772" ht="12.75">
      <c r="A772" s="13"/>
    </row>
    <row r="773" ht="12.75">
      <c r="A773" s="13"/>
    </row>
    <row r="774" ht="12.75">
      <c r="A774" s="13"/>
    </row>
    <row r="775" ht="12.75">
      <c r="A775" s="13"/>
    </row>
    <row r="776" ht="12.75">
      <c r="A776" s="13"/>
    </row>
    <row r="777" ht="12.75">
      <c r="A777" s="13"/>
    </row>
    <row r="778" ht="12.75">
      <c r="A778" s="13"/>
    </row>
    <row r="779" ht="12.75">
      <c r="A779" s="13"/>
    </row>
    <row r="780" ht="12.75">
      <c r="A780" s="13"/>
    </row>
    <row r="781" ht="12.75">
      <c r="A781" s="13"/>
    </row>
    <row r="782" ht="12.75">
      <c r="A782" s="13"/>
    </row>
    <row r="783" ht="12.75">
      <c r="A783" s="13"/>
    </row>
    <row r="784" ht="12.75">
      <c r="A784" s="13"/>
    </row>
    <row r="785" ht="12.75">
      <c r="A785" s="13"/>
    </row>
    <row r="786" ht="12.75">
      <c r="A786" s="13"/>
    </row>
    <row r="787" ht="12.75">
      <c r="A787" s="13"/>
    </row>
    <row r="788" ht="12.75">
      <c r="A788" s="13"/>
    </row>
    <row r="789" ht="12.75">
      <c r="A789" s="13"/>
    </row>
    <row r="790" ht="12.75">
      <c r="A790" s="13"/>
    </row>
    <row r="791" ht="12.75">
      <c r="A791" s="13"/>
    </row>
    <row r="792" ht="12.75">
      <c r="A792" s="13"/>
    </row>
    <row r="793" ht="12.75">
      <c r="A793" s="13"/>
    </row>
    <row r="794" ht="12.75">
      <c r="A794" s="13"/>
    </row>
    <row r="795" ht="12.75">
      <c r="A795" s="13"/>
    </row>
    <row r="796" ht="12.75">
      <c r="A796" s="13"/>
    </row>
    <row r="797" ht="12.75">
      <c r="A797" s="13"/>
    </row>
    <row r="798" ht="12.75">
      <c r="A798" s="13"/>
    </row>
    <row r="799" ht="12.75">
      <c r="A799" s="13"/>
    </row>
    <row r="800" ht="12.75">
      <c r="A800" s="13"/>
    </row>
    <row r="801" ht="12.75">
      <c r="A801" s="13"/>
    </row>
    <row r="802" ht="12.75">
      <c r="A802" s="13"/>
    </row>
    <row r="803" ht="12.75">
      <c r="A803" s="13"/>
    </row>
    <row r="804" ht="12.75">
      <c r="A804" s="13"/>
    </row>
    <row r="805" ht="12.75">
      <c r="A805" s="13"/>
    </row>
    <row r="806" ht="12.75">
      <c r="A806" s="13"/>
    </row>
    <row r="807" ht="12.75">
      <c r="A807" s="13"/>
    </row>
    <row r="808" ht="12.75">
      <c r="A808" s="13"/>
    </row>
    <row r="809" ht="12.75">
      <c r="A809" s="13"/>
    </row>
    <row r="810" ht="12.75">
      <c r="A810" s="13"/>
    </row>
    <row r="811" ht="12.75">
      <c r="A811" s="13"/>
    </row>
    <row r="812" ht="12.75">
      <c r="A812" s="13"/>
    </row>
    <row r="813" ht="12.75">
      <c r="A813" s="13"/>
    </row>
    <row r="814" ht="12.75">
      <c r="A814" s="13"/>
    </row>
    <row r="815" ht="12.75">
      <c r="A815" s="13"/>
    </row>
    <row r="816" ht="12.75">
      <c r="A816" s="13"/>
    </row>
    <row r="817" ht="12.75">
      <c r="A817" s="13"/>
    </row>
    <row r="818" ht="12.75">
      <c r="A818" s="13"/>
    </row>
    <row r="819" ht="12.75">
      <c r="A819" s="13"/>
    </row>
    <row r="820" ht="12.75">
      <c r="A820" s="13"/>
    </row>
    <row r="821" ht="12.75">
      <c r="A821" s="13"/>
    </row>
    <row r="822" ht="12.75">
      <c r="A822" s="13"/>
    </row>
    <row r="823" ht="12.75">
      <c r="A823" s="13"/>
    </row>
    <row r="824" ht="12.75">
      <c r="A824" s="13"/>
    </row>
    <row r="825" ht="12.75">
      <c r="A825" s="13"/>
    </row>
    <row r="826" ht="12.75">
      <c r="A826" s="13"/>
    </row>
    <row r="827" ht="12.75">
      <c r="A827" s="13"/>
    </row>
    <row r="828" ht="12.75">
      <c r="A828" s="13"/>
    </row>
    <row r="829" ht="12.75">
      <c r="A829" s="13"/>
    </row>
    <row r="830" ht="12.75">
      <c r="A830" s="13"/>
    </row>
    <row r="831" ht="12.75">
      <c r="A831" s="13"/>
    </row>
    <row r="832" ht="12.75">
      <c r="A832" s="13"/>
    </row>
    <row r="833" ht="12.75">
      <c r="A833" s="13"/>
    </row>
    <row r="834" ht="12.75">
      <c r="A834" s="13"/>
    </row>
    <row r="835" ht="12.75">
      <c r="A835" s="13"/>
    </row>
    <row r="836" ht="12.75">
      <c r="A836" s="13"/>
    </row>
    <row r="837" ht="12.75">
      <c r="A837" s="13"/>
    </row>
    <row r="838" ht="12.75">
      <c r="A838" s="13"/>
    </row>
    <row r="839" ht="12.75">
      <c r="A839" s="13"/>
    </row>
    <row r="840" ht="12.75">
      <c r="A840" s="13"/>
    </row>
    <row r="841" ht="12.75">
      <c r="A841" s="13"/>
    </row>
    <row r="842" ht="12.75">
      <c r="A842" s="13"/>
    </row>
    <row r="843" ht="12.75">
      <c r="A843" s="13"/>
    </row>
    <row r="844" ht="12.75">
      <c r="A844" s="13"/>
    </row>
    <row r="845" ht="12.75">
      <c r="A845" s="13"/>
    </row>
    <row r="846" ht="12.75">
      <c r="A846" s="13"/>
    </row>
    <row r="847" ht="12.75">
      <c r="A847" s="13"/>
    </row>
    <row r="848" ht="12.75">
      <c r="A848" s="13"/>
    </row>
    <row r="849" ht="12.75">
      <c r="A849" s="13"/>
    </row>
    <row r="850" ht="12.75">
      <c r="A850" s="13"/>
    </row>
  </sheetData>
  <sheetProtection/>
  <mergeCells count="37">
    <mergeCell ref="L6:M6"/>
    <mergeCell ref="D11:E11"/>
    <mergeCell ref="L7:M7"/>
    <mergeCell ref="J7:K7"/>
    <mergeCell ref="D7:E7"/>
    <mergeCell ref="F6:G6"/>
    <mergeCell ref="F11:G11"/>
    <mergeCell ref="J6:K6"/>
    <mergeCell ref="H6:I6"/>
    <mergeCell ref="H7:I7"/>
    <mergeCell ref="A1:O1"/>
    <mergeCell ref="A3:O3"/>
    <mergeCell ref="D4:E4"/>
    <mergeCell ref="B7:C7"/>
    <mergeCell ref="F5:G5"/>
    <mergeCell ref="F7:G7"/>
    <mergeCell ref="N6:O6"/>
    <mergeCell ref="L4:M4"/>
    <mergeCell ref="L5:M5"/>
    <mergeCell ref="F4:G4"/>
    <mergeCell ref="B5:C5"/>
    <mergeCell ref="A11:A12"/>
    <mergeCell ref="H4:I4"/>
    <mergeCell ref="H11:I11"/>
    <mergeCell ref="B11:C11"/>
    <mergeCell ref="B6:C6"/>
    <mergeCell ref="H5:I5"/>
    <mergeCell ref="N4:O4"/>
    <mergeCell ref="N5:O5"/>
    <mergeCell ref="J4:K4"/>
    <mergeCell ref="J5:K5"/>
    <mergeCell ref="N11:O11"/>
    <mergeCell ref="J11:K11"/>
    <mergeCell ref="A10:O10"/>
    <mergeCell ref="N7:O7"/>
    <mergeCell ref="L11:M11"/>
    <mergeCell ref="B4:C4"/>
  </mergeCells>
  <printOptions/>
  <pageMargins left="1.3779527559055118" right="1.3779527559055118" top="1.3779527559055118" bottom="1.377952755905511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everaepa</dc:creator>
  <cp:keywords/>
  <dc:description/>
  <cp:lastModifiedBy>everaepa</cp:lastModifiedBy>
  <cp:lastPrinted>2012-05-10T09:39:12Z</cp:lastPrinted>
  <dcterms:created xsi:type="dcterms:W3CDTF">2008-01-24T10:21:19Z</dcterms:created>
  <dcterms:modified xsi:type="dcterms:W3CDTF">2012-05-11T11:41:08Z</dcterms:modified>
  <cp:category/>
  <cp:version/>
  <cp:contentType/>
  <cp:contentStatus/>
</cp:coreProperties>
</file>