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40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  <definedName name="_xlnm.Print_Titles" localSheetId="1">'UITGAVEN_met gesplitst krediet'!$1:$6</definedName>
  </definedNames>
  <calcPr fullCalcOnLoad="1"/>
</workbook>
</file>

<file path=xl/sharedStrings.xml><?xml version="1.0" encoding="utf-8"?>
<sst xmlns="http://schemas.openxmlformats.org/spreadsheetml/2006/main" count="229" uniqueCount="131">
  <si>
    <t>COFOG CODE</t>
  </si>
  <si>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</si>
  <si>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</si>
  <si>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</si>
  <si>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</si>
  <si>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</si>
  <si>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</si>
  <si>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</si>
  <si>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LOODSWEZEN</t>
  </si>
  <si>
    <t>TOTAAL ONTVANGSTEN</t>
  </si>
  <si>
    <t>00000</t>
  </si>
  <si>
    <t>TOTAAL UITGAVEN</t>
  </si>
  <si>
    <t>RESERVEFONDS</t>
  </si>
  <si>
    <t>SALDO</t>
  </si>
  <si>
    <t>0600</t>
  </si>
  <si>
    <t>0821</t>
  </si>
  <si>
    <t>ENT</t>
  </si>
  <si>
    <t>PR</t>
  </si>
  <si>
    <t>ESR</t>
  </si>
  <si>
    <t>MCD</t>
  </si>
  <si>
    <t>MA500</t>
  </si>
  <si>
    <t>MC501</t>
  </si>
  <si>
    <t>MC502</t>
  </si>
  <si>
    <t>MI500</t>
  </si>
  <si>
    <t>MI501</t>
  </si>
  <si>
    <t>MI502</t>
  </si>
  <si>
    <t>MI503</t>
  </si>
  <si>
    <t>MI504</t>
  </si>
  <si>
    <t>MC500</t>
  </si>
  <si>
    <t>MC503</t>
  </si>
  <si>
    <t>MC504</t>
  </si>
  <si>
    <t>OVERGEDRAGEN SALDO</t>
  </si>
  <si>
    <t>TOEWIJZING</t>
  </si>
  <si>
    <t>AANWENDING RESERVEFONDS</t>
  </si>
  <si>
    <t>0810</t>
  </si>
  <si>
    <t>ARTIKELNUMMER</t>
  </si>
  <si>
    <t>VERKOOP VAN NIET-DUURZAME GOEDEREN EN DIENSTEN BINNEN DE OVERHEIDSSECTOR - TERUGVORDERING WEDDEN EN TOELAGEN</t>
  </si>
  <si>
    <t>ONTVANGSTEN TE VERDELEN OVER DE HOOFDGROEPEN 1 TOT EN MET 9</t>
  </si>
  <si>
    <t>ONTVANGSTEN TE VERDELEN OVER DE HOOFDGROEPEN 1 TOT EN MET 9 - VOOR ORDE  INCLUSIEF VBS TEN BEHOEVE VAN HET GEWEST</t>
  </si>
  <si>
    <t>OVERGEDRAGEN OVERSCHOT VORIGE BOEKJAREN</t>
  </si>
  <si>
    <t>VERKOOP VAN NIET-DUURZAME GOEDEREN EN DIENSTEN AAN ANDERE SECTOREN DAN DE OVERHEIDSSECTOR - NIET VERDEELD - DIVERSE DIENSTEN EN ADVIEZEN</t>
  </si>
  <si>
    <t>VERKOOP VAN NIET-DUURZAME GOEDEREN EN DIENSTEN AAN ANDERE SECTOREN DAN DE OVERHEIDSSECTOR - AAN BEDRIJVEN - LOODSGELDEN</t>
  </si>
  <si>
    <t>VERKOOP VAN NIET-DUURZAME GOEDEREN EN DIENSTEN AAN ANDERE SECTOREN DAN DE OVERHEIDSSECTOR - AAN BEDRIJVEN - LOA</t>
  </si>
  <si>
    <t>KREDIETAFLOSSINGEN BINNEN EEN INSTITUTIONELE GROEP - VAN ADMINISTRATIEVE DIENSTEN MET BOEKHOUDKUNDIGE AUTONOMIE (ADBA) - TERUGVORDERBAAR</t>
  </si>
  <si>
    <t>LONEN EN SOCIALE LASTEN - NIET VERDEELD</t>
  </si>
  <si>
    <t>LONEN EN SOCIALE LASTEN - NIET VERDEELD - EIGEN PERSONEEL</t>
  </si>
  <si>
    <t>DIRECTE TOELAGEN - SPECIFIEKE KOSTEN VOOR LOODSEN WAARONDER OPLEIDINGEN</t>
  </si>
  <si>
    <t>DOORBETALING VAN LOON - TOELAGEN AAN LOODSEN EN HET ANDER PERSONEEL</t>
  </si>
  <si>
    <t>ALGEMENE WERKINGSKOSTEN (VERGOED AAN ANDERE SECTOREN DAN DE OVERHEIDSSECTOR)</t>
  </si>
  <si>
    <t>HUURGELDEN VAN GEBOUWEN (VERGOED AAN ANDERE SECTOREN DAN DE OVERHEIDSSECTOR)</t>
  </si>
  <si>
    <t>INKOMENSOVERDRACHTEN BINNEN EEN INSTITUTIONELE GROEP - AAN DE INSTITUTIONELE OVERHEID - TERUGSTORTING AAN DE ALGEMENE MIDDELEN IN HET KADER VAN DE BESPARING OP DE PERSONEELSKOSTEN</t>
  </si>
  <si>
    <t>NIEUWBOUW VAN GEBOUWEN - AANSCHAFFING, INRICHTING VAN GEBOUWEN EN VAN BIJHORENDE AANPASSINGSWERKEN</t>
  </si>
  <si>
    <t>UITGAVEN TE VERDELEN OVER DE HOOFDGROEPEN 1 TOT EN MET 9 - NIET VERDEELD - MODERNISERING BELOODSINGSTECHNIEKEN</t>
  </si>
  <si>
    <t>DIVERSE INTERNE VERRICHTINGEN - SPIJZIGING RESERVEFONDS</t>
  </si>
  <si>
    <t>OVER TE DRAGEN OVERSCHOT VAN HET BOEKJAAR</t>
  </si>
  <si>
    <t>ANDERE DAN DEZE BEDOELD IN DE OVERIGE BASISALLOCATIES - ALGEMENE WERKINGSKOSTEN (VERGOED AAN ANDERE SECTOREN DAN DE OVERHEIDSSECTOR)</t>
  </si>
  <si>
    <t>ALGEMENE WERKINGSKOSTEN (VERGOED AAN ANDERE SECTOREN DAN DE OVERHEIDSSECTOR) - NAUTINVEST VLAANDEREN NV</t>
  </si>
  <si>
    <t>VERWERVING VAN OVERIG MATERIEEL - KOSTEN VOOR UITRUSTING</t>
  </si>
  <si>
    <t>ALGEMENE WERKINGSKOSTEN (VERGOED AAN ANDERE SECTOREN DAN DE OVERHEIDSSECTOR) - BETALING VAN DE AAN NEDERLAND TOEKOMENDE LOODSGELDEN WEGENS LOODSPRESTATIES OP DE ZEESCHELDE</t>
  </si>
  <si>
    <t>ALGEMENE WERKINGSKOSTEN (VERGOED AAN ANDERE SECTOREN DAN DE OVERHEIDSSECTOR) - REORGANISATIE- EN MANAGEMENTSTUDIES</t>
  </si>
  <si>
    <t>ALGEMENE WERKINGSKOSTEN (VERGOED AAN ANDERE SECTOREN DAN DE OVERHEIDSSECTOR) - KOSTEN VOOR BELOODSING TE LAND</t>
  </si>
  <si>
    <t>ALGEMENE WERKINGSKOSTEN (VERGOED AAN ANDERE SECTOREN DAN DE OVERHEIDSSECTOR) - KOSTEN VOOR BELOODSING OP ZEE REDEBOTEN</t>
  </si>
  <si>
    <t>ALGEMENE WERKINGSKOSTEN (VERGOED AAN ANDERE SECTOREN DAN DE OVERHEIDSSECTOR) - KOSTEN VOOR BELOODSING IN DE LUCHT</t>
  </si>
  <si>
    <t>ALGEMENE WERKINGSKOSTEN (VERGOED AAN ANDERE SECTOREN DAN DE OVERHEIDSSECTOR) - KOSTEN VOOR GEBRUIK INSTALLATIES</t>
  </si>
  <si>
    <t>ALGEMENE WERKINGSKOSTEN (VERGOED AAN ANDERE SECTOREN DAN DE OVERHEIDSSECTOR) - KOSTEN VOOR LASTEN UIT SCHADEVARINGEN</t>
  </si>
  <si>
    <t>ALGEMENE WERKINGSKOSTEN (VERGOED AAN ANDERE SECTOREN DAN DE OVERHEIDSSECTOR) - KOSTEN VOOR  PUBLIEK PRIVATE SAMENWERKING</t>
  </si>
  <si>
    <t xml:space="preserve">INKOMENSOVERDRACHTEN BINNEN EEN INSTITUTIONELE GROEP - AAN ADMINISTRATIEVE DIENSTEN MET BOEKHOUDKUNDIGE AUTONOMIE (ADBA) - KOSTEN VOOR BELOODSING OP ZEE LOODSBOTEN </t>
  </si>
  <si>
    <t>KREDIETVERLENINGEN BINNEN EEN INSTITUTIONELE GROEP AAN ADMINISTRATIEVE DIENSTEN MET BOEKHOUDKUNDIGE AUTONOMIE (ADBA)</t>
  </si>
  <si>
    <t>KREDIETVERLENINGEN BINNEN EEN INSTITUTIONELE GROEP AAN ANDERE EENHEDEN VAN DE OVERHEID - KAPITAALPARTICIPATIE NAUTINVEST VLAANDEREN NV</t>
  </si>
  <si>
    <t>VAK</t>
  </si>
  <si>
    <t>VEK</t>
  </si>
  <si>
    <t>0822</t>
  </si>
  <si>
    <t>OVER TE DRAGEN TEKORT VAN HET BOEKJAAR</t>
  </si>
  <si>
    <t>OVERGEDRAGEN TEKORT VORIGE BOEKJAREN</t>
  </si>
  <si>
    <t>INKOMENSOVERDRACHTEN BINNEN EEN INSTITUTIONELE GROEP - VAN DE INSTITUTIONELE OVERHEID - ART. MC0 MI112 4130 (MC0/1MI-E-2-Z/IS) - DEKKING EXPLOITATIEKOSTEN</t>
  </si>
  <si>
    <t>ARTIKEL</t>
  </si>
  <si>
    <t>MCD MA500 1100</t>
  </si>
  <si>
    <t>MCD MA501 1100</t>
  </si>
  <si>
    <t>MCD MA502 1131</t>
  </si>
  <si>
    <t>MCD MA503 1132</t>
  </si>
  <si>
    <t>MCD MA504 1211</t>
  </si>
  <si>
    <t>MCD MA505 1212</t>
  </si>
  <si>
    <t>MCD MA506 4110</t>
  </si>
  <si>
    <t>MCD MA507 7200</t>
  </si>
  <si>
    <t>MCD MC500 0100</t>
  </si>
  <si>
    <t>MCD MC501 0310</t>
  </si>
  <si>
    <t>MCD MC502 0322</t>
  </si>
  <si>
    <t>MCD MC506 0321</t>
  </si>
  <si>
    <t>MCD MC503 1211</t>
  </si>
  <si>
    <t>MCD MC504 1211</t>
  </si>
  <si>
    <t>MCD MC505 7422</t>
  </si>
  <si>
    <t>MCD MI500 1211</t>
  </si>
  <si>
    <t>MCD MI501 1211</t>
  </si>
  <si>
    <t>MCD MI502 1211</t>
  </si>
  <si>
    <t>MCD MI503 1211</t>
  </si>
  <si>
    <t>MCD MI504 1211</t>
  </si>
  <si>
    <t>MCD MI505 1211</t>
  </si>
  <si>
    <t>MCD MI506 1211</t>
  </si>
  <si>
    <t>MCD MI507 1211</t>
  </si>
  <si>
    <t>MCD MI508 4130</t>
  </si>
  <si>
    <t>MCD MI509 8513</t>
  </si>
  <si>
    <t>MCD MI510 8517</t>
  </si>
  <si>
    <t>MCD/3MA-E-2-Z/LO</t>
  </si>
  <si>
    <t>MCD/3MA-E-2-Z/WT</t>
  </si>
  <si>
    <t>MCD/3MA-E-2-Z/IS</t>
  </si>
  <si>
    <t>MCD/3MC-E-2-Z/PR</t>
  </si>
  <si>
    <t>MCD/3MC-E-2-Z/WT</t>
  </si>
  <si>
    <t>MCD/3MC-E-2-Z/RE</t>
  </si>
  <si>
    <t>MCD/3MC-E-2-Z/OV</t>
  </si>
  <si>
    <t>MCD/3MI-E-2-Z/WT</t>
  </si>
  <si>
    <t>MCD/3MI-E-2-Z/IS</t>
  </si>
  <si>
    <t>MCD/3MI-E-2-Z/PA</t>
  </si>
  <si>
    <t>LONEN</t>
  </si>
  <si>
    <t>WERKING EN TOELAGEN</t>
  </si>
  <si>
    <t>INTERNE STROMEN</t>
  </si>
  <si>
    <t>PROVISIES</t>
  </si>
  <si>
    <t>OVER TE DRAGEN SALDO</t>
  </si>
  <si>
    <t>PARTICIPATIES</t>
  </si>
  <si>
    <t>RESREVES</t>
  </si>
  <si>
    <t>BASIS-ALLOCATIE</t>
  </si>
  <si>
    <t>LAATSTE BUDGET 2011</t>
  </si>
  <si>
    <t>UITVOERING 2011</t>
  </si>
  <si>
    <t>BO 2012 (excl. overflow)</t>
  </si>
  <si>
    <t>ENCOURS eind 2011</t>
  </si>
  <si>
    <t>BO 2012  (excl. overflow)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</si>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</sst>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#########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/>
    </xf>
    <xf numFmtId="180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vertical="top"/>
    </xf>
    <xf numFmtId="180" fontId="3" fillId="0" borderId="1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180" fontId="3" fillId="0" borderId="12" xfId="0" applyNumberFormat="1" applyFont="1" applyBorder="1" applyAlignment="1" quotePrefix="1">
      <alignment horizontal="left" vertical="top"/>
    </xf>
    <xf numFmtId="0" fontId="2" fillId="32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 quotePrefix="1">
      <alignment horizontal="left" vertical="top" wrapText="1"/>
    </xf>
    <xf numFmtId="3" fontId="3" fillId="0" borderId="12" xfId="0" applyNumberFormat="1" applyFont="1" applyBorder="1" applyAlignment="1">
      <alignment horizontal="right" vertical="top"/>
    </xf>
    <xf numFmtId="3" fontId="3" fillId="0" borderId="12" xfId="0" applyNumberFormat="1" applyFont="1" applyFill="1" applyBorder="1" applyAlignment="1">
      <alignment vertical="top"/>
    </xf>
    <xf numFmtId="0" fontId="2" fillId="32" borderId="10" xfId="0" applyFont="1" applyFill="1" applyBorder="1" applyAlignment="1">
      <alignment horizontal="left" vertical="top" wrapText="1"/>
    </xf>
    <xf numFmtId="3" fontId="3" fillId="0" borderId="22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7" fillId="0" borderId="23" xfId="0" applyFont="1" applyFill="1" applyBorder="1" applyAlignment="1">
      <alignment vertical="top" wrapText="1"/>
    </xf>
    <xf numFmtId="180" fontId="2" fillId="0" borderId="23" xfId="0" applyNumberFormat="1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 vertical="top"/>
    </xf>
    <xf numFmtId="180" fontId="3" fillId="0" borderId="12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/>
    </xf>
    <xf numFmtId="3" fontId="3" fillId="0" borderId="12" xfId="0" applyNumberFormat="1" applyFont="1" applyFill="1" applyBorder="1" applyAlignment="1">
      <alignment horizontal="right" vertical="top"/>
    </xf>
    <xf numFmtId="3" fontId="3" fillId="0" borderId="24" xfId="0" applyNumberFormat="1" applyFont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180" fontId="3" fillId="0" borderId="13" xfId="0" applyNumberFormat="1" applyFont="1" applyFill="1" applyBorder="1" applyAlignment="1">
      <alignment horizontal="left" vertical="top"/>
    </xf>
    <xf numFmtId="3" fontId="3" fillId="0" borderId="13" xfId="0" applyNumberFormat="1" applyFont="1" applyFill="1" applyBorder="1" applyAlignment="1">
      <alignment horizontal="right" vertical="top"/>
    </xf>
    <xf numFmtId="0" fontId="2" fillId="32" borderId="15" xfId="0" applyFont="1" applyFill="1" applyBorder="1" applyAlignment="1">
      <alignment horizontal="center" vertical="top"/>
    </xf>
    <xf numFmtId="0" fontId="2" fillId="32" borderId="23" xfId="0" applyFont="1" applyFill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14" xfId="0" applyBorder="1" applyAlignment="1">
      <alignment vertical="top"/>
    </xf>
    <xf numFmtId="0" fontId="2" fillId="3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32" borderId="20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2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3" fillId="0" borderId="20" xfId="0" applyNumberFormat="1" applyFont="1" applyBorder="1" applyAlignment="1">
      <alignment vertical="top"/>
    </xf>
    <xf numFmtId="3" fontId="3" fillId="0" borderId="25" xfId="0" applyNumberFormat="1" applyFont="1" applyBorder="1" applyAlignment="1">
      <alignment vertical="top"/>
    </xf>
    <xf numFmtId="0" fontId="2" fillId="32" borderId="1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3" fontId="3" fillId="0" borderId="26" xfId="0" applyNumberFormat="1" applyFont="1" applyBorder="1" applyAlignment="1">
      <alignment vertical="top"/>
    </xf>
    <xf numFmtId="3" fontId="3" fillId="0" borderId="27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7"/>
  <sheetViews>
    <sheetView zoomScale="85" zoomScaleNormal="85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7.7109375" style="10" customWidth="1"/>
    <col min="2" max="2" width="9.28125" style="10" customWidth="1"/>
    <col min="3" max="3" width="7.7109375" style="10" customWidth="1"/>
    <col min="4" max="4" width="55.8515625" style="10" customWidth="1"/>
    <col min="5" max="11" width="12.7109375" style="10" customWidth="1"/>
    <col min="12" max="16384" width="9.140625" style="10" customWidth="1"/>
  </cols>
  <sheetData>
    <row r="1" spans="1:11" ht="12.75">
      <c r="A1" s="65" t="s">
        <v>8</v>
      </c>
      <c r="B1" s="65"/>
      <c r="C1" s="65"/>
      <c r="D1" s="65"/>
      <c r="E1" s="65"/>
      <c r="F1" s="65"/>
      <c r="G1" s="66"/>
      <c r="H1" s="66"/>
      <c r="I1" s="66"/>
      <c r="J1" s="66"/>
      <c r="K1" s="66"/>
    </row>
    <row r="2" spans="1:11" ht="12.75">
      <c r="A2" s="67" t="s">
        <v>130</v>
      </c>
      <c r="B2" s="67"/>
      <c r="C2" s="67"/>
      <c r="D2" s="67"/>
      <c r="E2" s="67"/>
      <c r="F2" s="67"/>
      <c r="G2" s="66"/>
      <c r="H2" s="66"/>
      <c r="I2" s="66"/>
      <c r="J2" s="66"/>
      <c r="K2" s="66"/>
    </row>
    <row r="4" spans="5:11" ht="12.75">
      <c r="E4" s="11"/>
      <c r="G4" s="11"/>
      <c r="H4" s="11"/>
      <c r="I4" s="11"/>
      <c r="J4" s="11"/>
      <c r="K4" s="11" t="s">
        <v>3</v>
      </c>
    </row>
    <row r="5" spans="1:11" ht="12.75">
      <c r="A5" s="58" t="s">
        <v>2</v>
      </c>
      <c r="B5" s="59"/>
      <c r="C5" s="59"/>
      <c r="D5" s="59"/>
      <c r="E5" s="59"/>
      <c r="F5" s="59"/>
      <c r="G5" s="59"/>
      <c r="H5" s="59"/>
      <c r="I5" s="59"/>
      <c r="J5" s="60"/>
      <c r="K5" s="61"/>
    </row>
    <row r="6" spans="1:11" ht="12.75" customHeight="1">
      <c r="A6" s="70" t="s">
        <v>35</v>
      </c>
      <c r="B6" s="71"/>
      <c r="C6" s="72"/>
      <c r="D6" s="76" t="s">
        <v>1</v>
      </c>
      <c r="E6" s="62" t="s">
        <v>120</v>
      </c>
      <c r="F6" s="62" t="s">
        <v>121</v>
      </c>
      <c r="G6" s="62" t="s">
        <v>122</v>
      </c>
      <c r="H6" s="62" t="s">
        <v>125</v>
      </c>
      <c r="I6" s="62" t="s">
        <v>126</v>
      </c>
      <c r="J6" s="62" t="s">
        <v>127</v>
      </c>
      <c r="K6" s="62" t="s">
        <v>128</v>
      </c>
    </row>
    <row r="7" spans="1:11" s="2" customFormat="1" ht="12.75">
      <c r="A7" s="73"/>
      <c r="B7" s="74"/>
      <c r="C7" s="75"/>
      <c r="D7" s="77"/>
      <c r="E7" s="81"/>
      <c r="F7" s="79"/>
      <c r="G7" s="68"/>
      <c r="H7" s="63"/>
      <c r="I7" s="63"/>
      <c r="J7" s="68"/>
      <c r="K7" s="68"/>
    </row>
    <row r="8" spans="1:11" s="2" customFormat="1" ht="38.25" customHeight="1">
      <c r="A8" s="41" t="s">
        <v>16</v>
      </c>
      <c r="B8" s="41" t="s">
        <v>17</v>
      </c>
      <c r="C8" s="41" t="s">
        <v>18</v>
      </c>
      <c r="D8" s="78"/>
      <c r="E8" s="82"/>
      <c r="F8" s="80"/>
      <c r="G8" s="69"/>
      <c r="H8" s="64"/>
      <c r="I8" s="64"/>
      <c r="J8" s="69"/>
      <c r="K8" s="69"/>
    </row>
    <row r="9" spans="1:11" ht="38.25">
      <c r="A9" s="36" t="s">
        <v>19</v>
      </c>
      <c r="B9" s="29" t="s">
        <v>20</v>
      </c>
      <c r="C9" s="26">
        <v>1620</v>
      </c>
      <c r="D9" s="30" t="s">
        <v>36</v>
      </c>
      <c r="E9" s="8">
        <v>25</v>
      </c>
      <c r="F9" s="7">
        <v>0</v>
      </c>
      <c r="G9" s="8">
        <v>25</v>
      </c>
      <c r="H9" s="8">
        <v>25</v>
      </c>
      <c r="I9" s="8">
        <v>25</v>
      </c>
      <c r="J9" s="8"/>
      <c r="K9" s="8">
        <f aca="true" t="shared" si="0" ref="K9:K19">+I9+J9</f>
        <v>25</v>
      </c>
    </row>
    <row r="10" spans="1:11" ht="25.5">
      <c r="A10" s="37" t="s">
        <v>19</v>
      </c>
      <c r="B10" s="27" t="s">
        <v>28</v>
      </c>
      <c r="C10" s="27" t="s">
        <v>14</v>
      </c>
      <c r="D10" s="31" t="s">
        <v>37</v>
      </c>
      <c r="E10" s="7">
        <v>11385</v>
      </c>
      <c r="F10" s="7">
        <v>10637</v>
      </c>
      <c r="G10" s="7">
        <v>10141</v>
      </c>
      <c r="H10" s="7">
        <v>10141</v>
      </c>
      <c r="I10" s="7">
        <v>10141</v>
      </c>
      <c r="J10" s="7">
        <v>86</v>
      </c>
      <c r="K10" s="7">
        <f t="shared" si="0"/>
        <v>10227</v>
      </c>
    </row>
    <row r="11" spans="1:11" ht="38.25">
      <c r="A11" s="38" t="s">
        <v>19</v>
      </c>
      <c r="B11" s="27" t="s">
        <v>21</v>
      </c>
      <c r="C11" s="27" t="s">
        <v>14</v>
      </c>
      <c r="D11" s="31" t="s">
        <v>38</v>
      </c>
      <c r="E11" s="7">
        <v>0</v>
      </c>
      <c r="F11" s="7"/>
      <c r="G11" s="7">
        <v>0</v>
      </c>
      <c r="H11" s="7">
        <v>0</v>
      </c>
      <c r="I11" s="7">
        <v>0</v>
      </c>
      <c r="J11" s="7"/>
      <c r="K11" s="7">
        <f t="shared" si="0"/>
        <v>0</v>
      </c>
    </row>
    <row r="12" spans="1:11" ht="12.75">
      <c r="A12" s="38" t="s">
        <v>19</v>
      </c>
      <c r="B12" s="27" t="s">
        <v>22</v>
      </c>
      <c r="C12" s="18" t="s">
        <v>15</v>
      </c>
      <c r="D12" s="31" t="s">
        <v>39</v>
      </c>
      <c r="E12" s="7"/>
      <c r="F12" s="7">
        <v>3212</v>
      </c>
      <c r="G12" s="7">
        <v>0</v>
      </c>
      <c r="H12" s="7">
        <v>0</v>
      </c>
      <c r="I12" s="7">
        <v>0</v>
      </c>
      <c r="J12" s="7"/>
      <c r="K12" s="7">
        <f t="shared" si="0"/>
        <v>0</v>
      </c>
    </row>
    <row r="13" spans="1:11" s="25" customFormat="1" ht="12.75">
      <c r="A13" s="38" t="s">
        <v>19</v>
      </c>
      <c r="B13" s="27" t="s">
        <v>29</v>
      </c>
      <c r="C13" s="18" t="s">
        <v>34</v>
      </c>
      <c r="D13" s="31" t="s">
        <v>33</v>
      </c>
      <c r="E13" s="40">
        <v>0</v>
      </c>
      <c r="F13" s="40">
        <v>2924</v>
      </c>
      <c r="G13" s="40">
        <v>0</v>
      </c>
      <c r="H13" s="40">
        <v>0</v>
      </c>
      <c r="I13" s="40">
        <v>0</v>
      </c>
      <c r="J13" s="7"/>
      <c r="K13" s="7">
        <f t="shared" si="0"/>
        <v>0</v>
      </c>
    </row>
    <row r="14" spans="1:14" s="25" customFormat="1" ht="12.75">
      <c r="A14" s="38" t="s">
        <v>19</v>
      </c>
      <c r="B14" s="27" t="s">
        <v>30</v>
      </c>
      <c r="C14" s="18" t="s">
        <v>71</v>
      </c>
      <c r="D14" s="31" t="s">
        <v>72</v>
      </c>
      <c r="E14" s="40"/>
      <c r="F14" s="40"/>
      <c r="G14" s="40">
        <v>27603</v>
      </c>
      <c r="H14" s="40">
        <v>27603</v>
      </c>
      <c r="I14" s="40">
        <v>0</v>
      </c>
      <c r="J14" s="7"/>
      <c r="K14" s="7">
        <f t="shared" si="0"/>
        <v>0</v>
      </c>
      <c r="L14" s="52"/>
      <c r="N14" s="52"/>
    </row>
    <row r="15" spans="1:11" ht="38.25">
      <c r="A15" s="38" t="s">
        <v>19</v>
      </c>
      <c r="B15" s="27" t="s">
        <v>23</v>
      </c>
      <c r="C15" s="5">
        <v>1611</v>
      </c>
      <c r="D15" s="31" t="s">
        <v>40</v>
      </c>
      <c r="E15" s="7">
        <v>250</v>
      </c>
      <c r="F15" s="7">
        <v>16</v>
      </c>
      <c r="G15" s="7">
        <v>250</v>
      </c>
      <c r="H15" s="7">
        <v>250</v>
      </c>
      <c r="I15" s="7">
        <v>250</v>
      </c>
      <c r="J15" s="7"/>
      <c r="K15" s="7">
        <f t="shared" si="0"/>
        <v>250</v>
      </c>
    </row>
    <row r="16" spans="1:11" ht="38.25">
      <c r="A16" s="38" t="s">
        <v>19</v>
      </c>
      <c r="B16" s="27" t="s">
        <v>24</v>
      </c>
      <c r="C16" s="5">
        <v>1611</v>
      </c>
      <c r="D16" s="31" t="s">
        <v>41</v>
      </c>
      <c r="E16" s="7">
        <v>78086</v>
      </c>
      <c r="F16" s="40">
        <v>72964</v>
      </c>
      <c r="G16" s="7">
        <v>86675</v>
      </c>
      <c r="H16" s="7">
        <v>86675</v>
      </c>
      <c r="I16" s="7">
        <f>75600+664+507</f>
        <v>76771</v>
      </c>
      <c r="J16" s="7">
        <v>-131</v>
      </c>
      <c r="K16" s="7">
        <f t="shared" si="0"/>
        <v>76640</v>
      </c>
    </row>
    <row r="17" spans="1:11" ht="38.25">
      <c r="A17" s="38" t="s">
        <v>19</v>
      </c>
      <c r="B17" s="27" t="s">
        <v>25</v>
      </c>
      <c r="C17" s="5">
        <v>1611</v>
      </c>
      <c r="D17" s="31" t="s">
        <v>42</v>
      </c>
      <c r="E17" s="7">
        <v>150</v>
      </c>
      <c r="F17" s="7">
        <v>85</v>
      </c>
      <c r="G17" s="7">
        <v>150</v>
      </c>
      <c r="H17" s="7">
        <v>150</v>
      </c>
      <c r="I17" s="7">
        <v>150</v>
      </c>
      <c r="J17" s="7"/>
      <c r="K17" s="7">
        <f t="shared" si="0"/>
        <v>150</v>
      </c>
    </row>
    <row r="18" spans="1:11" ht="54" customHeight="1">
      <c r="A18" s="38" t="s">
        <v>19</v>
      </c>
      <c r="B18" s="27" t="s">
        <v>26</v>
      </c>
      <c r="C18" s="5">
        <v>4610</v>
      </c>
      <c r="D18" s="31" t="s">
        <v>74</v>
      </c>
      <c r="E18" s="7">
        <v>1400</v>
      </c>
      <c r="F18" s="7">
        <v>1412</v>
      </c>
      <c r="G18" s="7">
        <v>4727</v>
      </c>
      <c r="H18" s="40">
        <v>4725</v>
      </c>
      <c r="I18" s="7">
        <f>4797+1665</f>
        <v>6462</v>
      </c>
      <c r="J18" s="7">
        <v>8487</v>
      </c>
      <c r="K18" s="7">
        <f t="shared" si="0"/>
        <v>14949</v>
      </c>
    </row>
    <row r="19" spans="1:11" ht="54" customHeight="1">
      <c r="A19" s="38" t="s">
        <v>19</v>
      </c>
      <c r="B19" s="27" t="s">
        <v>27</v>
      </c>
      <c r="C19" s="5">
        <v>8913</v>
      </c>
      <c r="D19" s="31" t="s">
        <v>43</v>
      </c>
      <c r="E19" s="7">
        <v>0</v>
      </c>
      <c r="F19" s="7"/>
      <c r="G19" s="7">
        <v>0</v>
      </c>
      <c r="H19" s="7">
        <v>0</v>
      </c>
      <c r="I19" s="7">
        <v>0</v>
      </c>
      <c r="J19" s="7"/>
      <c r="K19" s="7">
        <f t="shared" si="0"/>
        <v>0</v>
      </c>
    </row>
    <row r="20" spans="1:11" ht="12.75">
      <c r="A20" s="28"/>
      <c r="B20" s="20"/>
      <c r="C20" s="13"/>
      <c r="D20" s="14" t="s">
        <v>9</v>
      </c>
      <c r="E20" s="17">
        <f aca="true" t="shared" si="1" ref="E20:K20">SUM(E9:E19)</f>
        <v>91296</v>
      </c>
      <c r="F20" s="17">
        <f t="shared" si="1"/>
        <v>91250</v>
      </c>
      <c r="G20" s="17">
        <f t="shared" si="1"/>
        <v>129571</v>
      </c>
      <c r="H20" s="17">
        <f>SUM(H9:H19)</f>
        <v>129569</v>
      </c>
      <c r="I20" s="17">
        <f t="shared" si="1"/>
        <v>93799</v>
      </c>
      <c r="J20" s="17">
        <f t="shared" si="1"/>
        <v>8442</v>
      </c>
      <c r="K20" s="17">
        <f t="shared" si="1"/>
        <v>102241</v>
      </c>
    </row>
    <row r="21" spans="3:4" ht="12.75">
      <c r="C21" s="16"/>
      <c r="D21" s="16"/>
    </row>
    <row r="22" ht="12.75">
      <c r="D22" s="21" t="s">
        <v>4</v>
      </c>
    </row>
    <row r="23" spans="3:4" ht="12.75">
      <c r="C23" s="22"/>
      <c r="D23" s="21"/>
    </row>
    <row r="24" spans="3:4" ht="12.75">
      <c r="C24" s="22"/>
      <c r="D24" s="21" t="s">
        <v>4</v>
      </c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</sheetData>
  <sheetProtection/>
  <mergeCells count="12">
    <mergeCell ref="E6:E8"/>
    <mergeCell ref="K6:K8"/>
    <mergeCell ref="A5:K5"/>
    <mergeCell ref="H6:H8"/>
    <mergeCell ref="A1:K1"/>
    <mergeCell ref="A2:K2"/>
    <mergeCell ref="I6:I8"/>
    <mergeCell ref="J6:J8"/>
    <mergeCell ref="A6:C7"/>
    <mergeCell ref="D6:D8"/>
    <mergeCell ref="G6:G8"/>
    <mergeCell ref="F6:F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33"/>
  <sheetViews>
    <sheetView tabSelected="1" zoomScaleSheetLayoutView="80" zoomScalePageLayoutView="0" workbookViewId="0" topLeftCell="A34">
      <selection activeCell="C10" sqref="C10"/>
    </sheetView>
  </sheetViews>
  <sheetFormatPr defaultColWidth="9.140625" defaultRowHeight="12.75" outlineLevelRow="2"/>
  <cols>
    <col min="1" max="1" width="18.28125" style="10" bestFit="1" customWidth="1"/>
    <col min="2" max="2" width="13.140625" style="10" customWidth="1"/>
    <col min="3" max="3" width="9.00390625" style="16" customWidth="1"/>
    <col min="4" max="4" width="34.421875" style="10" customWidth="1"/>
    <col min="5" max="5" width="8.00390625" style="10" bestFit="1" customWidth="1"/>
    <col min="6" max="6" width="8.421875" style="10" bestFit="1" customWidth="1"/>
    <col min="7" max="8" width="7.7109375" style="10" customWidth="1"/>
    <col min="9" max="9" width="13.421875" style="10" customWidth="1"/>
    <col min="10" max="11" width="8.421875" style="10" bestFit="1" customWidth="1"/>
    <col min="12" max="12" width="7.7109375" style="10" customWidth="1"/>
    <col min="13" max="13" width="8.7109375" style="10" customWidth="1"/>
    <col min="14" max="15" width="8.8515625" style="10" customWidth="1"/>
    <col min="16" max="17" width="7.8515625" style="10" customWidth="1"/>
    <col min="18" max="18" width="7.7109375" style="10" customWidth="1"/>
    <col min="19" max="19" width="9.28125" style="10" customWidth="1"/>
    <col min="20" max="16384" width="9.140625" style="10" customWidth="1"/>
  </cols>
  <sheetData>
    <row r="2" spans="3:19" ht="12.75">
      <c r="C2" s="10"/>
      <c r="E2" s="11"/>
      <c r="F2" s="11"/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</row>
    <row r="3" spans="1:19" ht="12.75">
      <c r="A3" s="58" t="s">
        <v>5</v>
      </c>
      <c r="B3" s="59"/>
      <c r="C3" s="59"/>
      <c r="D3" s="59"/>
      <c r="E3" s="59"/>
      <c r="F3" s="59"/>
      <c r="G3" s="59"/>
      <c r="H3" s="59"/>
      <c r="I3" s="59"/>
      <c r="J3" s="99"/>
      <c r="K3" s="99"/>
      <c r="L3" s="99"/>
      <c r="M3" s="99"/>
      <c r="N3" s="99"/>
      <c r="O3" s="99"/>
      <c r="P3" s="60"/>
      <c r="Q3" s="60"/>
      <c r="R3" s="100"/>
      <c r="S3" s="101"/>
    </row>
    <row r="4" spans="1:19" s="2" customFormat="1" ht="66" customHeight="1">
      <c r="A4" s="102" t="s">
        <v>75</v>
      </c>
      <c r="B4" s="92" t="s">
        <v>119</v>
      </c>
      <c r="C4" s="92" t="s">
        <v>0</v>
      </c>
      <c r="D4" s="76" t="s">
        <v>1</v>
      </c>
      <c r="E4" s="86" t="s">
        <v>120</v>
      </c>
      <c r="F4" s="87"/>
      <c r="G4" s="86" t="s">
        <v>121</v>
      </c>
      <c r="H4" s="87"/>
      <c r="I4" s="83" t="s">
        <v>123</v>
      </c>
      <c r="J4" s="86" t="s">
        <v>124</v>
      </c>
      <c r="K4" s="97"/>
      <c r="L4" s="86" t="s">
        <v>125</v>
      </c>
      <c r="M4" s="87"/>
      <c r="N4" s="86" t="s">
        <v>129</v>
      </c>
      <c r="O4" s="87"/>
      <c r="P4" s="86" t="s">
        <v>127</v>
      </c>
      <c r="Q4" s="87"/>
      <c r="R4" s="86" t="s">
        <v>128</v>
      </c>
      <c r="S4" s="97"/>
    </row>
    <row r="5" spans="1:19" ht="12.75">
      <c r="A5" s="103"/>
      <c r="B5" s="93"/>
      <c r="C5" s="95"/>
      <c r="D5" s="90"/>
      <c r="E5" s="88" t="s">
        <v>6</v>
      </c>
      <c r="F5" s="88" t="s">
        <v>7</v>
      </c>
      <c r="G5" s="88" t="s">
        <v>6</v>
      </c>
      <c r="H5" s="88" t="s">
        <v>7</v>
      </c>
      <c r="I5" s="84"/>
      <c r="J5" s="88" t="s">
        <v>69</v>
      </c>
      <c r="K5" s="88" t="s">
        <v>70</v>
      </c>
      <c r="L5" s="88" t="s">
        <v>69</v>
      </c>
      <c r="M5" s="88" t="s">
        <v>70</v>
      </c>
      <c r="N5" s="88" t="s">
        <v>69</v>
      </c>
      <c r="O5" s="88" t="s">
        <v>70</v>
      </c>
      <c r="P5" s="88" t="s">
        <v>69</v>
      </c>
      <c r="Q5" s="88" t="s">
        <v>70</v>
      </c>
      <c r="R5" s="88" t="s">
        <v>69</v>
      </c>
      <c r="S5" s="88" t="s">
        <v>70</v>
      </c>
    </row>
    <row r="6" spans="1:19" ht="12.75">
      <c r="A6" s="104"/>
      <c r="B6" s="94"/>
      <c r="C6" s="96"/>
      <c r="D6" s="91"/>
      <c r="E6" s="89"/>
      <c r="F6" s="89"/>
      <c r="G6" s="98"/>
      <c r="H6" s="98"/>
      <c r="I6" s="85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25.5" outlineLevel="2">
      <c r="A7" s="23" t="s">
        <v>102</v>
      </c>
      <c r="B7" s="32" t="s">
        <v>76</v>
      </c>
      <c r="C7" s="9">
        <v>4520</v>
      </c>
      <c r="D7" s="33" t="s">
        <v>44</v>
      </c>
      <c r="E7" s="8">
        <v>31576</v>
      </c>
      <c r="F7" s="8">
        <v>31576</v>
      </c>
      <c r="G7" s="8">
        <v>31444</v>
      </c>
      <c r="H7" s="8">
        <v>31444</v>
      </c>
      <c r="I7" s="8">
        <v>0</v>
      </c>
      <c r="J7" s="8">
        <v>33018</v>
      </c>
      <c r="K7" s="8">
        <v>33018</v>
      </c>
      <c r="L7" s="8">
        <v>33018</v>
      </c>
      <c r="M7" s="8">
        <v>33018</v>
      </c>
      <c r="N7" s="8">
        <v>33018</v>
      </c>
      <c r="O7" s="8">
        <v>33018</v>
      </c>
      <c r="P7" s="8">
        <v>4053</v>
      </c>
      <c r="Q7" s="8">
        <v>4053</v>
      </c>
      <c r="R7" s="8">
        <f aca="true" t="shared" si="0" ref="R7:S10">+N7+P7</f>
        <v>37071</v>
      </c>
      <c r="S7" s="8">
        <f t="shared" si="0"/>
        <v>37071</v>
      </c>
    </row>
    <row r="8" spans="1:19" ht="25.5" outlineLevel="2">
      <c r="A8" s="24" t="s">
        <v>102</v>
      </c>
      <c r="B8" s="34" t="s">
        <v>77</v>
      </c>
      <c r="C8" s="4">
        <v>4520</v>
      </c>
      <c r="D8" s="35" t="s">
        <v>45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7"/>
      <c r="Q8" s="7"/>
      <c r="R8" s="7">
        <f t="shared" si="0"/>
        <v>0</v>
      </c>
      <c r="S8" s="7">
        <f t="shared" si="0"/>
        <v>0</v>
      </c>
    </row>
    <row r="9" spans="1:19" ht="38.25" outlineLevel="2">
      <c r="A9" s="24" t="s">
        <v>102</v>
      </c>
      <c r="B9" s="34" t="s">
        <v>78</v>
      </c>
      <c r="C9" s="4">
        <v>4520</v>
      </c>
      <c r="D9" s="35" t="s">
        <v>46</v>
      </c>
      <c r="E9" s="7">
        <v>450</v>
      </c>
      <c r="F9" s="7">
        <v>450</v>
      </c>
      <c r="G9" s="7">
        <v>442</v>
      </c>
      <c r="H9" s="7">
        <v>442</v>
      </c>
      <c r="I9" s="7">
        <v>0</v>
      </c>
      <c r="J9" s="7">
        <v>450</v>
      </c>
      <c r="K9" s="7">
        <v>450</v>
      </c>
      <c r="L9" s="7">
        <v>450</v>
      </c>
      <c r="M9" s="7">
        <v>450</v>
      </c>
      <c r="N9" s="7">
        <v>450</v>
      </c>
      <c r="O9" s="7">
        <v>450</v>
      </c>
      <c r="P9" s="7"/>
      <c r="Q9" s="7"/>
      <c r="R9" s="7">
        <f t="shared" si="0"/>
        <v>450</v>
      </c>
      <c r="S9" s="7">
        <f t="shared" si="0"/>
        <v>450</v>
      </c>
    </row>
    <row r="10" spans="1:19" ht="38.25" outlineLevel="2">
      <c r="A10" s="24" t="s">
        <v>102</v>
      </c>
      <c r="B10" s="34" t="s">
        <v>79</v>
      </c>
      <c r="C10" s="4">
        <v>4520</v>
      </c>
      <c r="D10" s="35" t="s">
        <v>47</v>
      </c>
      <c r="E10" s="7">
        <v>22614</v>
      </c>
      <c r="F10" s="7">
        <v>22614</v>
      </c>
      <c r="G10" s="7">
        <v>23469</v>
      </c>
      <c r="H10" s="7">
        <v>23469</v>
      </c>
      <c r="I10" s="7">
        <v>0</v>
      </c>
      <c r="J10" s="7">
        <v>24003</v>
      </c>
      <c r="K10" s="7">
        <v>24003</v>
      </c>
      <c r="L10" s="7">
        <v>24003</v>
      </c>
      <c r="M10" s="7">
        <v>24003</v>
      </c>
      <c r="N10" s="7">
        <v>24003</v>
      </c>
      <c r="O10" s="7">
        <v>24003</v>
      </c>
      <c r="P10" s="7">
        <v>2103</v>
      </c>
      <c r="Q10" s="7">
        <v>2103</v>
      </c>
      <c r="R10" s="7">
        <f t="shared" si="0"/>
        <v>26106</v>
      </c>
      <c r="S10" s="7">
        <f t="shared" si="0"/>
        <v>26106</v>
      </c>
    </row>
    <row r="11" spans="1:19" ht="12.75" outlineLevel="1">
      <c r="A11" s="53" t="s">
        <v>102</v>
      </c>
      <c r="B11" s="34"/>
      <c r="C11" s="47"/>
      <c r="D11" s="35" t="s">
        <v>112</v>
      </c>
      <c r="E11" s="40">
        <f>SUBTOTAL(9,E7:E10)</f>
        <v>54640</v>
      </c>
      <c r="F11" s="40">
        <f>SUBTOTAL(9,F7:F10)</f>
        <v>54640</v>
      </c>
      <c r="G11" s="40">
        <f>SUBTOTAL(9,G7:G10)</f>
        <v>55355</v>
      </c>
      <c r="H11" s="40">
        <f>SUBTOTAL(9,H7:H10)</f>
        <v>55355</v>
      </c>
      <c r="I11" s="40">
        <f aca="true" t="shared" si="1" ref="I11:S11">SUBTOTAL(9,I7:I10)</f>
        <v>0</v>
      </c>
      <c r="J11" s="40">
        <f t="shared" si="1"/>
        <v>57471</v>
      </c>
      <c r="K11" s="40">
        <f t="shared" si="1"/>
        <v>57471</v>
      </c>
      <c r="L11" s="40">
        <f>SUBTOTAL(9,L7:L10)</f>
        <v>57471</v>
      </c>
      <c r="M11" s="40">
        <f>SUBTOTAL(9,M7:M10)</f>
        <v>57471</v>
      </c>
      <c r="N11" s="40">
        <f t="shared" si="1"/>
        <v>57471</v>
      </c>
      <c r="O11" s="40">
        <f t="shared" si="1"/>
        <v>57471</v>
      </c>
      <c r="P11" s="40">
        <f t="shared" si="1"/>
        <v>6156</v>
      </c>
      <c r="Q11" s="40">
        <f t="shared" si="1"/>
        <v>6156</v>
      </c>
      <c r="R11" s="40">
        <f t="shared" si="1"/>
        <v>63627</v>
      </c>
      <c r="S11" s="40">
        <f t="shared" si="1"/>
        <v>63627</v>
      </c>
    </row>
    <row r="12" spans="1:19" ht="38.25" outlineLevel="2">
      <c r="A12" s="48" t="s">
        <v>103</v>
      </c>
      <c r="B12" s="34" t="s">
        <v>80</v>
      </c>
      <c r="C12" s="47">
        <v>4520</v>
      </c>
      <c r="D12" s="35" t="s">
        <v>48</v>
      </c>
      <c r="E12" s="40">
        <v>2490</v>
      </c>
      <c r="F12" s="40">
        <v>2490</v>
      </c>
      <c r="G12" s="40">
        <v>2401</v>
      </c>
      <c r="H12" s="40">
        <v>2401</v>
      </c>
      <c r="I12" s="40">
        <v>0</v>
      </c>
      <c r="J12" s="40">
        <v>2520</v>
      </c>
      <c r="K12" s="40">
        <v>2520</v>
      </c>
      <c r="L12" s="40">
        <v>2520</v>
      </c>
      <c r="M12" s="40">
        <v>2520</v>
      </c>
      <c r="N12" s="40">
        <v>2520</v>
      </c>
      <c r="O12" s="40">
        <v>2520</v>
      </c>
      <c r="P12" s="40">
        <v>253</v>
      </c>
      <c r="Q12" s="40">
        <v>253</v>
      </c>
      <c r="R12" s="40">
        <f aca="true" t="shared" si="2" ref="R12:S14">+N12+P12</f>
        <v>2773</v>
      </c>
      <c r="S12" s="40">
        <f t="shared" si="2"/>
        <v>2773</v>
      </c>
    </row>
    <row r="13" spans="1:19" ht="38.25" outlineLevel="2">
      <c r="A13" s="48" t="s">
        <v>103</v>
      </c>
      <c r="B13" s="34" t="s">
        <v>81</v>
      </c>
      <c r="C13" s="47">
        <v>4520</v>
      </c>
      <c r="D13" s="35" t="s">
        <v>49</v>
      </c>
      <c r="E13" s="40">
        <v>90</v>
      </c>
      <c r="F13" s="40">
        <v>90</v>
      </c>
      <c r="G13" s="40">
        <v>87</v>
      </c>
      <c r="H13" s="40">
        <v>87</v>
      </c>
      <c r="I13" s="40">
        <v>0</v>
      </c>
      <c r="J13" s="40">
        <v>90</v>
      </c>
      <c r="K13" s="40">
        <v>90</v>
      </c>
      <c r="L13" s="40">
        <v>90</v>
      </c>
      <c r="M13" s="40">
        <v>90</v>
      </c>
      <c r="N13" s="40">
        <v>90</v>
      </c>
      <c r="O13" s="40">
        <v>90</v>
      </c>
      <c r="P13" s="40">
        <v>45</v>
      </c>
      <c r="Q13" s="40">
        <v>45</v>
      </c>
      <c r="R13" s="40">
        <f t="shared" si="2"/>
        <v>135</v>
      </c>
      <c r="S13" s="40">
        <f t="shared" si="2"/>
        <v>135</v>
      </c>
    </row>
    <row r="14" spans="1:19" ht="51" outlineLevel="2">
      <c r="A14" s="48" t="s">
        <v>103</v>
      </c>
      <c r="B14" s="34" t="s">
        <v>83</v>
      </c>
      <c r="C14" s="47">
        <v>4520</v>
      </c>
      <c r="D14" s="35" t="s">
        <v>51</v>
      </c>
      <c r="E14" s="40">
        <v>20</v>
      </c>
      <c r="F14" s="40">
        <v>20</v>
      </c>
      <c r="G14" s="40">
        <v>7</v>
      </c>
      <c r="H14" s="40">
        <v>7</v>
      </c>
      <c r="I14" s="40">
        <v>0</v>
      </c>
      <c r="J14" s="40">
        <v>20</v>
      </c>
      <c r="K14" s="40">
        <v>20</v>
      </c>
      <c r="L14" s="40">
        <v>20</v>
      </c>
      <c r="M14" s="40">
        <v>20</v>
      </c>
      <c r="N14" s="40">
        <v>20</v>
      </c>
      <c r="O14" s="40">
        <v>20</v>
      </c>
      <c r="P14" s="40"/>
      <c r="Q14" s="40"/>
      <c r="R14" s="40">
        <f t="shared" si="2"/>
        <v>20</v>
      </c>
      <c r="S14" s="40">
        <f t="shared" si="2"/>
        <v>20</v>
      </c>
    </row>
    <row r="15" spans="1:19" ht="12.75" outlineLevel="1">
      <c r="A15" s="48" t="s">
        <v>103</v>
      </c>
      <c r="B15" s="34"/>
      <c r="C15" s="47"/>
      <c r="D15" s="35" t="s">
        <v>113</v>
      </c>
      <c r="E15" s="40">
        <f>SUBTOTAL(9,E12:E14)</f>
        <v>2600</v>
      </c>
      <c r="F15" s="40">
        <f>SUBTOTAL(9,F12:F14)</f>
        <v>2600</v>
      </c>
      <c r="G15" s="40">
        <f>SUBTOTAL(9,G12:G14)</f>
        <v>2495</v>
      </c>
      <c r="H15" s="40">
        <f>SUBTOTAL(9,H12:H14)</f>
        <v>2495</v>
      </c>
      <c r="I15" s="40">
        <f aca="true" t="shared" si="3" ref="I15:S15">SUBTOTAL(9,I12:I14)</f>
        <v>0</v>
      </c>
      <c r="J15" s="40">
        <f t="shared" si="3"/>
        <v>2630</v>
      </c>
      <c r="K15" s="40">
        <f t="shared" si="3"/>
        <v>2630</v>
      </c>
      <c r="L15" s="40">
        <f>SUBTOTAL(9,L12:L14)</f>
        <v>2630</v>
      </c>
      <c r="M15" s="40">
        <f>SUBTOTAL(9,M12:M14)</f>
        <v>2630</v>
      </c>
      <c r="N15" s="40">
        <f t="shared" si="3"/>
        <v>2630</v>
      </c>
      <c r="O15" s="40">
        <f t="shared" si="3"/>
        <v>2630</v>
      </c>
      <c r="P15" s="40">
        <f t="shared" si="3"/>
        <v>298</v>
      </c>
      <c r="Q15" s="40">
        <f t="shared" si="3"/>
        <v>298</v>
      </c>
      <c r="R15" s="40">
        <f t="shared" si="3"/>
        <v>2928</v>
      </c>
      <c r="S15" s="40">
        <f t="shared" si="3"/>
        <v>2928</v>
      </c>
    </row>
    <row r="16" spans="1:19" ht="93" customHeight="1" outlineLevel="2">
      <c r="A16" s="48" t="s">
        <v>104</v>
      </c>
      <c r="B16" s="34" t="s">
        <v>82</v>
      </c>
      <c r="C16" s="49" t="s">
        <v>10</v>
      </c>
      <c r="D16" s="35" t="s">
        <v>50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f>+N16+P16</f>
        <v>0</v>
      </c>
      <c r="S16" s="40">
        <f>+O16+Q16</f>
        <v>0</v>
      </c>
    </row>
    <row r="17" spans="1:19" ht="12.75" outlineLevel="1">
      <c r="A17" s="48" t="s">
        <v>104</v>
      </c>
      <c r="B17" s="34"/>
      <c r="C17" s="49"/>
      <c r="D17" s="35" t="s">
        <v>114</v>
      </c>
      <c r="E17" s="40">
        <f>SUBTOTAL(9,E16:E16)</f>
        <v>0</v>
      </c>
      <c r="F17" s="40">
        <f>SUBTOTAL(9,F16:F16)</f>
        <v>0</v>
      </c>
      <c r="G17" s="40">
        <f>SUBTOTAL(9,G16:G16)</f>
        <v>0</v>
      </c>
      <c r="H17" s="40">
        <f>SUBTOTAL(9,H16:H16)</f>
        <v>0</v>
      </c>
      <c r="I17" s="40">
        <f aca="true" t="shared" si="4" ref="I17:S17">SUBTOTAL(9,I16:I16)</f>
        <v>0</v>
      </c>
      <c r="J17" s="40">
        <f t="shared" si="4"/>
        <v>0</v>
      </c>
      <c r="K17" s="40">
        <f t="shared" si="4"/>
        <v>0</v>
      </c>
      <c r="L17" s="40">
        <f>SUBTOTAL(9,L16:L16)</f>
        <v>0</v>
      </c>
      <c r="M17" s="40">
        <f>SUBTOTAL(9,M16:M16)</f>
        <v>0</v>
      </c>
      <c r="N17" s="40">
        <f t="shared" si="4"/>
        <v>0</v>
      </c>
      <c r="O17" s="40">
        <f t="shared" si="4"/>
        <v>0</v>
      </c>
      <c r="P17" s="40">
        <f t="shared" si="4"/>
        <v>0</v>
      </c>
      <c r="Q17" s="40">
        <f t="shared" si="4"/>
        <v>0</v>
      </c>
      <c r="R17" s="40">
        <f t="shared" si="4"/>
        <v>0</v>
      </c>
      <c r="S17" s="40">
        <f t="shared" si="4"/>
        <v>0</v>
      </c>
    </row>
    <row r="18" spans="1:19" ht="51" outlineLevel="2">
      <c r="A18" s="48" t="s">
        <v>105</v>
      </c>
      <c r="B18" s="34" t="s">
        <v>84</v>
      </c>
      <c r="C18" s="47">
        <v>4520</v>
      </c>
      <c r="D18" s="35" t="s">
        <v>52</v>
      </c>
      <c r="E18" s="40">
        <v>850</v>
      </c>
      <c r="F18" s="40">
        <v>850</v>
      </c>
      <c r="G18" s="40">
        <v>664</v>
      </c>
      <c r="H18" s="40">
        <v>664</v>
      </c>
      <c r="I18" s="40">
        <v>0</v>
      </c>
      <c r="J18" s="40">
        <v>850</v>
      </c>
      <c r="K18" s="40">
        <v>850</v>
      </c>
      <c r="L18" s="40">
        <v>850</v>
      </c>
      <c r="M18" s="40">
        <v>850</v>
      </c>
      <c r="N18" s="40">
        <v>850</v>
      </c>
      <c r="O18" s="40">
        <v>850</v>
      </c>
      <c r="P18" s="40">
        <v>13</v>
      </c>
      <c r="Q18" s="40">
        <v>13</v>
      </c>
      <c r="R18" s="40">
        <f>+N18+P18</f>
        <v>863</v>
      </c>
      <c r="S18" s="40">
        <f>+O18+Q18</f>
        <v>863</v>
      </c>
    </row>
    <row r="19" spans="1:19" ht="12.75" outlineLevel="1">
      <c r="A19" s="48" t="s">
        <v>105</v>
      </c>
      <c r="B19" s="34"/>
      <c r="C19" s="47"/>
      <c r="D19" s="35" t="s">
        <v>115</v>
      </c>
      <c r="E19" s="40">
        <f>SUBTOTAL(9,E18:E18)</f>
        <v>850</v>
      </c>
      <c r="F19" s="40">
        <f>SUBTOTAL(9,F18:F18)</f>
        <v>850</v>
      </c>
      <c r="G19" s="40">
        <f>SUBTOTAL(9,G18:G18)</f>
        <v>664</v>
      </c>
      <c r="H19" s="40">
        <f>SUBTOTAL(9,H18:H18)</f>
        <v>664</v>
      </c>
      <c r="I19" s="40">
        <f aca="true" t="shared" si="5" ref="I19:S19">SUBTOTAL(9,I18:I18)</f>
        <v>0</v>
      </c>
      <c r="J19" s="40">
        <f t="shared" si="5"/>
        <v>850</v>
      </c>
      <c r="K19" s="40">
        <f t="shared" si="5"/>
        <v>850</v>
      </c>
      <c r="L19" s="40">
        <f>SUBTOTAL(9,L18:L18)</f>
        <v>850</v>
      </c>
      <c r="M19" s="40">
        <f>SUBTOTAL(9,M18:M18)</f>
        <v>850</v>
      </c>
      <c r="N19" s="40">
        <f t="shared" si="5"/>
        <v>850</v>
      </c>
      <c r="O19" s="40">
        <f t="shared" si="5"/>
        <v>850</v>
      </c>
      <c r="P19" s="40">
        <f t="shared" si="5"/>
        <v>13</v>
      </c>
      <c r="Q19" s="40">
        <f t="shared" si="5"/>
        <v>13</v>
      </c>
      <c r="R19" s="40">
        <f t="shared" si="5"/>
        <v>863</v>
      </c>
      <c r="S19" s="40">
        <f t="shared" si="5"/>
        <v>863</v>
      </c>
    </row>
    <row r="20" spans="1:19" ht="25.5" outlineLevel="2">
      <c r="A20" s="48" t="s">
        <v>107</v>
      </c>
      <c r="B20" s="34" t="s">
        <v>85</v>
      </c>
      <c r="C20" s="49" t="s">
        <v>10</v>
      </c>
      <c r="D20" s="35" t="s">
        <v>53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>+N20+P20</f>
        <v>0</v>
      </c>
      <c r="S20" s="40">
        <f>+O20+Q20</f>
        <v>0</v>
      </c>
    </row>
    <row r="21" spans="1:19" ht="12.75" outlineLevel="1">
      <c r="A21" s="48" t="s">
        <v>107</v>
      </c>
      <c r="B21" s="34"/>
      <c r="C21" s="49"/>
      <c r="D21" s="35" t="s">
        <v>118</v>
      </c>
      <c r="E21" s="40">
        <f>SUBTOTAL(9,E20:E20)</f>
        <v>0</v>
      </c>
      <c r="F21" s="40">
        <f>SUBTOTAL(9,F20:F20)</f>
        <v>0</v>
      </c>
      <c r="G21" s="40">
        <f>SUBTOTAL(9,G20:G20)</f>
        <v>0</v>
      </c>
      <c r="H21" s="40">
        <f>SUBTOTAL(9,H20:H20)</f>
        <v>0</v>
      </c>
      <c r="I21" s="40">
        <f aca="true" t="shared" si="6" ref="I21:S21">SUBTOTAL(9,I20:I20)</f>
        <v>0</v>
      </c>
      <c r="J21" s="40">
        <f t="shared" si="6"/>
        <v>0</v>
      </c>
      <c r="K21" s="40">
        <f t="shared" si="6"/>
        <v>0</v>
      </c>
      <c r="L21" s="40">
        <f>SUBTOTAL(9,L20:L20)</f>
        <v>0</v>
      </c>
      <c r="M21" s="40">
        <f>SUBTOTAL(9,M20:M20)</f>
        <v>0</v>
      </c>
      <c r="N21" s="40">
        <f t="shared" si="6"/>
        <v>0</v>
      </c>
      <c r="O21" s="40">
        <f t="shared" si="6"/>
        <v>0</v>
      </c>
      <c r="P21" s="40">
        <f t="shared" si="6"/>
        <v>0</v>
      </c>
      <c r="Q21" s="40">
        <f t="shared" si="6"/>
        <v>0</v>
      </c>
      <c r="R21" s="40">
        <f t="shared" si="6"/>
        <v>0</v>
      </c>
      <c r="S21" s="40">
        <f t="shared" si="6"/>
        <v>0</v>
      </c>
    </row>
    <row r="22" spans="1:19" ht="25.5" outlineLevel="2">
      <c r="A22" s="48" t="s">
        <v>108</v>
      </c>
      <c r="B22" s="34" t="s">
        <v>86</v>
      </c>
      <c r="C22" s="49" t="s">
        <v>10</v>
      </c>
      <c r="D22" s="35" t="s">
        <v>54</v>
      </c>
      <c r="E22" s="40"/>
      <c r="F22" s="40">
        <v>0</v>
      </c>
      <c r="G22" s="40">
        <v>0</v>
      </c>
      <c r="H22" s="40">
        <v>0</v>
      </c>
      <c r="I22" s="40">
        <v>0</v>
      </c>
      <c r="J22" s="40"/>
      <c r="K22" s="40">
        <v>0</v>
      </c>
      <c r="L22" s="40"/>
      <c r="M22" s="40">
        <v>0</v>
      </c>
      <c r="N22" s="40"/>
      <c r="O22" s="40">
        <v>0</v>
      </c>
      <c r="P22" s="40">
        <v>0</v>
      </c>
      <c r="Q22" s="40">
        <v>0</v>
      </c>
      <c r="R22" s="40"/>
      <c r="S22" s="40">
        <f>+O22+Q22</f>
        <v>0</v>
      </c>
    </row>
    <row r="23" spans="1:19" ht="25.5" outlineLevel="2">
      <c r="A23" s="48" t="s">
        <v>108</v>
      </c>
      <c r="B23" s="34" t="s">
        <v>87</v>
      </c>
      <c r="C23" s="49" t="s">
        <v>10</v>
      </c>
      <c r="D23" s="35" t="s">
        <v>73</v>
      </c>
      <c r="E23" s="40"/>
      <c r="F23" s="40">
        <v>0</v>
      </c>
      <c r="G23" s="40">
        <v>0</v>
      </c>
      <c r="H23" s="40">
        <v>0</v>
      </c>
      <c r="I23" s="40">
        <v>0</v>
      </c>
      <c r="J23" s="40"/>
      <c r="K23" s="40">
        <v>27603</v>
      </c>
      <c r="L23" s="40"/>
      <c r="M23" s="40">
        <v>27603</v>
      </c>
      <c r="N23" s="40"/>
      <c r="O23" s="40">
        <v>0</v>
      </c>
      <c r="P23" s="40">
        <v>0</v>
      </c>
      <c r="Q23" s="40">
        <v>0</v>
      </c>
      <c r="R23" s="40"/>
      <c r="S23" s="40">
        <f>+O23+Q23</f>
        <v>0</v>
      </c>
    </row>
    <row r="24" spans="1:19" ht="12.75" outlineLevel="1">
      <c r="A24" s="48" t="s">
        <v>108</v>
      </c>
      <c r="B24" s="34"/>
      <c r="C24" s="49"/>
      <c r="D24" s="35" t="s">
        <v>116</v>
      </c>
      <c r="E24" s="40">
        <f>SUBTOTAL(9,E22:E23)</f>
        <v>0</v>
      </c>
      <c r="F24" s="40">
        <f>SUBTOTAL(9,F22:F23)</f>
        <v>0</v>
      </c>
      <c r="G24" s="40">
        <f>SUBTOTAL(9,G22:G23)</f>
        <v>0</v>
      </c>
      <c r="H24" s="40">
        <f>SUBTOTAL(9,H22:H23)</f>
        <v>0</v>
      </c>
      <c r="I24" s="40">
        <f aca="true" t="shared" si="7" ref="I24:S24">SUBTOTAL(9,I22:I23)</f>
        <v>0</v>
      </c>
      <c r="J24" s="40">
        <f t="shared" si="7"/>
        <v>0</v>
      </c>
      <c r="K24" s="40">
        <f t="shared" si="7"/>
        <v>27603</v>
      </c>
      <c r="L24" s="40">
        <f>SUBTOTAL(9,L22:L23)</f>
        <v>0</v>
      </c>
      <c r="M24" s="40">
        <f>SUBTOTAL(9,M22:M23)</f>
        <v>27603</v>
      </c>
      <c r="N24" s="40">
        <f t="shared" si="7"/>
        <v>0</v>
      </c>
      <c r="O24" s="40">
        <f t="shared" si="7"/>
        <v>0</v>
      </c>
      <c r="P24" s="40">
        <f t="shared" si="7"/>
        <v>0</v>
      </c>
      <c r="Q24" s="40">
        <f t="shared" si="7"/>
        <v>0</v>
      </c>
      <c r="R24" s="40">
        <f t="shared" si="7"/>
        <v>0</v>
      </c>
      <c r="S24" s="40">
        <f t="shared" si="7"/>
        <v>0</v>
      </c>
    </row>
    <row r="25" spans="1:19" ht="69.75" customHeight="1" outlineLevel="2">
      <c r="A25" s="48" t="s">
        <v>106</v>
      </c>
      <c r="B25" s="34" t="s">
        <v>88</v>
      </c>
      <c r="C25" s="47">
        <v>4520</v>
      </c>
      <c r="D25" s="35" t="s">
        <v>55</v>
      </c>
      <c r="E25" s="40">
        <v>1475</v>
      </c>
      <c r="F25" s="40">
        <v>1475</v>
      </c>
      <c r="G25" s="40">
        <v>1306</v>
      </c>
      <c r="H25" s="40">
        <v>1306</v>
      </c>
      <c r="I25" s="40">
        <v>0</v>
      </c>
      <c r="J25" s="40">
        <v>1475</v>
      </c>
      <c r="K25" s="40">
        <v>1475</v>
      </c>
      <c r="L25" s="40">
        <v>1475</v>
      </c>
      <c r="M25" s="40">
        <v>1475</v>
      </c>
      <c r="N25" s="40">
        <v>1475</v>
      </c>
      <c r="O25" s="40">
        <v>1475</v>
      </c>
      <c r="P25" s="40">
        <v>157</v>
      </c>
      <c r="Q25" s="40">
        <v>157</v>
      </c>
      <c r="R25" s="40">
        <f aca="true" t="shared" si="8" ref="R25:S27">+N25+P25</f>
        <v>1632</v>
      </c>
      <c r="S25" s="40">
        <f t="shared" si="8"/>
        <v>1632</v>
      </c>
    </row>
    <row r="26" spans="1:19" ht="51" outlineLevel="2">
      <c r="A26" s="48" t="s">
        <v>106</v>
      </c>
      <c r="B26" s="34" t="s">
        <v>89</v>
      </c>
      <c r="C26" s="47">
        <v>4520</v>
      </c>
      <c r="D26" s="35" t="s">
        <v>56</v>
      </c>
      <c r="E26" s="40">
        <v>1</v>
      </c>
      <c r="F26" s="40">
        <v>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/>
      <c r="Q26" s="40"/>
      <c r="R26" s="40">
        <f t="shared" si="8"/>
        <v>0</v>
      </c>
      <c r="S26" s="40">
        <f t="shared" si="8"/>
        <v>0</v>
      </c>
    </row>
    <row r="27" spans="1:19" ht="38.25" outlineLevel="2">
      <c r="A27" s="48" t="s">
        <v>106</v>
      </c>
      <c r="B27" s="34" t="s">
        <v>90</v>
      </c>
      <c r="C27" s="47">
        <v>4520</v>
      </c>
      <c r="D27" s="35" t="s">
        <v>57</v>
      </c>
      <c r="E27" s="40">
        <v>350</v>
      </c>
      <c r="F27" s="40">
        <v>350</v>
      </c>
      <c r="G27" s="40">
        <v>23</v>
      </c>
      <c r="H27" s="40">
        <v>23</v>
      </c>
      <c r="I27" s="40">
        <v>0</v>
      </c>
      <c r="J27" s="40">
        <v>350</v>
      </c>
      <c r="K27" s="40">
        <v>350</v>
      </c>
      <c r="L27" s="40">
        <v>350</v>
      </c>
      <c r="M27" s="40">
        <v>350</v>
      </c>
      <c r="N27" s="40">
        <v>350</v>
      </c>
      <c r="O27" s="40">
        <v>350</v>
      </c>
      <c r="P27" s="40">
        <v>101</v>
      </c>
      <c r="Q27" s="40">
        <v>101</v>
      </c>
      <c r="R27" s="40">
        <f t="shared" si="8"/>
        <v>451</v>
      </c>
      <c r="S27" s="40">
        <f t="shared" si="8"/>
        <v>451</v>
      </c>
    </row>
    <row r="28" spans="1:19" ht="12.75" outlineLevel="1">
      <c r="A28" s="48" t="s">
        <v>106</v>
      </c>
      <c r="B28" s="34"/>
      <c r="C28" s="47"/>
      <c r="D28" s="35" t="s">
        <v>113</v>
      </c>
      <c r="E28" s="40">
        <f>SUBTOTAL(9,E25:E27)</f>
        <v>1826</v>
      </c>
      <c r="F28" s="40">
        <f>SUBTOTAL(9,F25:F27)</f>
        <v>1826</v>
      </c>
      <c r="G28" s="40">
        <f>SUBTOTAL(9,G25:G27)</f>
        <v>1329</v>
      </c>
      <c r="H28" s="40">
        <f>SUBTOTAL(9,H25:H27)</f>
        <v>1329</v>
      </c>
      <c r="I28" s="40">
        <f aca="true" t="shared" si="9" ref="I28:S28">SUBTOTAL(9,I25:I27)</f>
        <v>0</v>
      </c>
      <c r="J28" s="40">
        <f t="shared" si="9"/>
        <v>1825</v>
      </c>
      <c r="K28" s="40">
        <f t="shared" si="9"/>
        <v>1825</v>
      </c>
      <c r="L28" s="40">
        <f>SUBTOTAL(9,L25:L27)</f>
        <v>1825</v>
      </c>
      <c r="M28" s="40">
        <f>SUBTOTAL(9,M25:M27)</f>
        <v>1825</v>
      </c>
      <c r="N28" s="40">
        <f t="shared" si="9"/>
        <v>1825</v>
      </c>
      <c r="O28" s="40">
        <f t="shared" si="9"/>
        <v>1825</v>
      </c>
      <c r="P28" s="40">
        <f t="shared" si="9"/>
        <v>258</v>
      </c>
      <c r="Q28" s="40">
        <f t="shared" si="9"/>
        <v>258</v>
      </c>
      <c r="R28" s="40">
        <f t="shared" si="9"/>
        <v>2083</v>
      </c>
      <c r="S28" s="40">
        <f t="shared" si="9"/>
        <v>2083</v>
      </c>
    </row>
    <row r="29" spans="1:19" ht="94.5" customHeight="1" outlineLevel="2">
      <c r="A29" s="48" t="s">
        <v>109</v>
      </c>
      <c r="B29" s="27" t="s">
        <v>91</v>
      </c>
      <c r="C29" s="47">
        <v>4520</v>
      </c>
      <c r="D29" s="35" t="s">
        <v>58</v>
      </c>
      <c r="E29" s="40">
        <v>72</v>
      </c>
      <c r="F29" s="40">
        <v>72</v>
      </c>
      <c r="G29" s="40">
        <v>79</v>
      </c>
      <c r="H29" s="40">
        <v>79</v>
      </c>
      <c r="I29" s="40">
        <v>0</v>
      </c>
      <c r="J29" s="40">
        <v>70</v>
      </c>
      <c r="K29" s="40">
        <v>70</v>
      </c>
      <c r="L29" s="40">
        <v>70</v>
      </c>
      <c r="M29" s="40">
        <v>70</v>
      </c>
      <c r="N29" s="40">
        <v>670</v>
      </c>
      <c r="O29" s="40">
        <v>670</v>
      </c>
      <c r="P29" s="40">
        <v>684</v>
      </c>
      <c r="Q29" s="40">
        <v>684</v>
      </c>
      <c r="R29" s="40">
        <f aca="true" t="shared" si="10" ref="R29:R36">+N29+P29</f>
        <v>1354</v>
      </c>
      <c r="S29" s="40">
        <f aca="true" t="shared" si="11" ref="S29:S36">+O29+Q29</f>
        <v>1354</v>
      </c>
    </row>
    <row r="30" spans="1:19" ht="63.75" outlineLevel="2">
      <c r="A30" s="48" t="s">
        <v>109</v>
      </c>
      <c r="B30" s="27" t="s">
        <v>92</v>
      </c>
      <c r="C30" s="47">
        <v>4520</v>
      </c>
      <c r="D30" s="35" t="s">
        <v>59</v>
      </c>
      <c r="E30" s="40">
        <v>1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/>
      <c r="Q30" s="40"/>
      <c r="R30" s="40">
        <f t="shared" si="10"/>
        <v>0</v>
      </c>
      <c r="S30" s="40">
        <f t="shared" si="11"/>
        <v>0</v>
      </c>
    </row>
    <row r="31" spans="1:19" ht="51" outlineLevel="2">
      <c r="A31" s="48" t="s">
        <v>109</v>
      </c>
      <c r="B31" s="34" t="s">
        <v>93</v>
      </c>
      <c r="C31" s="47">
        <v>4520</v>
      </c>
      <c r="D31" s="35" t="s">
        <v>60</v>
      </c>
      <c r="E31" s="40">
        <v>2470</v>
      </c>
      <c r="F31" s="40">
        <v>2470</v>
      </c>
      <c r="G31" s="40">
        <v>2330</v>
      </c>
      <c r="H31" s="40">
        <v>2330</v>
      </c>
      <c r="I31" s="40">
        <v>0</v>
      </c>
      <c r="J31" s="40">
        <v>2850</v>
      </c>
      <c r="K31" s="40">
        <v>2850</v>
      </c>
      <c r="L31" s="40">
        <v>2850</v>
      </c>
      <c r="M31" s="40">
        <v>2850</v>
      </c>
      <c r="N31" s="40">
        <v>3006</v>
      </c>
      <c r="O31" s="40">
        <v>3006</v>
      </c>
      <c r="P31" s="40">
        <v>434</v>
      </c>
      <c r="Q31" s="40">
        <v>434</v>
      </c>
      <c r="R31" s="40">
        <f t="shared" si="10"/>
        <v>3440</v>
      </c>
      <c r="S31" s="40">
        <f t="shared" si="11"/>
        <v>3440</v>
      </c>
    </row>
    <row r="32" spans="1:19" ht="67.5" customHeight="1" outlineLevel="2">
      <c r="A32" s="48" t="s">
        <v>109</v>
      </c>
      <c r="B32" s="34" t="s">
        <v>94</v>
      </c>
      <c r="C32" s="47">
        <v>4520</v>
      </c>
      <c r="D32" s="35" t="s">
        <v>61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/>
      <c r="Q32" s="40"/>
      <c r="R32" s="40">
        <f t="shared" si="10"/>
        <v>0</v>
      </c>
      <c r="S32" s="40">
        <f t="shared" si="11"/>
        <v>0</v>
      </c>
    </row>
    <row r="33" spans="1:19" ht="51" outlineLevel="2">
      <c r="A33" s="48" t="s">
        <v>109</v>
      </c>
      <c r="B33" s="34" t="s">
        <v>95</v>
      </c>
      <c r="C33" s="47">
        <v>4520</v>
      </c>
      <c r="D33" s="35" t="s">
        <v>62</v>
      </c>
      <c r="E33" s="40">
        <v>3683</v>
      </c>
      <c r="F33" s="40">
        <v>3683</v>
      </c>
      <c r="G33" s="40">
        <v>3850</v>
      </c>
      <c r="H33" s="40">
        <v>3850</v>
      </c>
      <c r="I33" s="40">
        <v>0</v>
      </c>
      <c r="J33" s="40">
        <v>1850</v>
      </c>
      <c r="K33" s="40">
        <v>1850</v>
      </c>
      <c r="L33" s="40">
        <v>1850</v>
      </c>
      <c r="M33" s="40">
        <v>1850</v>
      </c>
      <c r="N33" s="40">
        <v>2019</v>
      </c>
      <c r="O33" s="40">
        <v>2019</v>
      </c>
      <c r="P33" s="40">
        <v>599</v>
      </c>
      <c r="Q33" s="40">
        <v>599</v>
      </c>
      <c r="R33" s="40">
        <f t="shared" si="10"/>
        <v>2618</v>
      </c>
      <c r="S33" s="40">
        <f t="shared" si="11"/>
        <v>2618</v>
      </c>
    </row>
    <row r="34" spans="1:19" ht="51" outlineLevel="2">
      <c r="A34" s="48" t="s">
        <v>109</v>
      </c>
      <c r="B34" s="34" t="s">
        <v>96</v>
      </c>
      <c r="C34" s="47">
        <v>4520</v>
      </c>
      <c r="D34" s="35" t="s">
        <v>63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40"/>
      <c r="Q34" s="40"/>
      <c r="R34" s="40">
        <f t="shared" si="10"/>
        <v>0</v>
      </c>
      <c r="S34" s="40">
        <f t="shared" si="11"/>
        <v>0</v>
      </c>
    </row>
    <row r="35" spans="1:19" ht="51" outlineLevel="2">
      <c r="A35" s="48" t="s">
        <v>109</v>
      </c>
      <c r="B35" s="34" t="s">
        <v>97</v>
      </c>
      <c r="C35" s="47">
        <v>4520</v>
      </c>
      <c r="D35" s="35" t="s">
        <v>64</v>
      </c>
      <c r="E35" s="40">
        <v>1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/>
      <c r="Q35" s="40"/>
      <c r="R35" s="40">
        <f t="shared" si="10"/>
        <v>0</v>
      </c>
      <c r="S35" s="40">
        <f t="shared" si="11"/>
        <v>0</v>
      </c>
    </row>
    <row r="36" spans="1:19" ht="63.75" outlineLevel="2">
      <c r="A36" s="48" t="s">
        <v>109</v>
      </c>
      <c r="B36" s="34" t="s">
        <v>98</v>
      </c>
      <c r="C36" s="47">
        <v>4520</v>
      </c>
      <c r="D36" s="35" t="s">
        <v>65</v>
      </c>
      <c r="E36" s="40">
        <v>45</v>
      </c>
      <c r="F36" s="40">
        <v>45</v>
      </c>
      <c r="G36" s="40">
        <v>40</v>
      </c>
      <c r="H36" s="40">
        <v>40</v>
      </c>
      <c r="I36" s="40">
        <v>0</v>
      </c>
      <c r="J36" s="40">
        <v>45</v>
      </c>
      <c r="K36" s="40">
        <v>45</v>
      </c>
      <c r="L36" s="40">
        <v>43</v>
      </c>
      <c r="M36" s="40">
        <v>43</v>
      </c>
      <c r="N36" s="40">
        <v>51</v>
      </c>
      <c r="O36" s="40">
        <v>51</v>
      </c>
      <c r="P36" s="40"/>
      <c r="Q36" s="40"/>
      <c r="R36" s="40">
        <f t="shared" si="10"/>
        <v>51</v>
      </c>
      <c r="S36" s="40">
        <f t="shared" si="11"/>
        <v>51</v>
      </c>
    </row>
    <row r="37" spans="1:19" ht="12.75" outlineLevel="1">
      <c r="A37" s="48" t="s">
        <v>109</v>
      </c>
      <c r="B37" s="34"/>
      <c r="C37" s="47"/>
      <c r="D37" s="35" t="s">
        <v>113</v>
      </c>
      <c r="E37" s="40">
        <f>SUBTOTAL(9,E29:E36)</f>
        <v>6272</v>
      </c>
      <c r="F37" s="40">
        <f>SUBTOTAL(9,F29:F36)</f>
        <v>6272</v>
      </c>
      <c r="G37" s="40">
        <f>SUBTOTAL(9,G29:G36)</f>
        <v>6299</v>
      </c>
      <c r="H37" s="40">
        <f>SUBTOTAL(9,H29:H36)</f>
        <v>6299</v>
      </c>
      <c r="I37" s="40">
        <f aca="true" t="shared" si="12" ref="I37:S37">SUBTOTAL(9,I29:I36)</f>
        <v>0</v>
      </c>
      <c r="J37" s="40">
        <f t="shared" si="12"/>
        <v>4815</v>
      </c>
      <c r="K37" s="40">
        <f t="shared" si="12"/>
        <v>4815</v>
      </c>
      <c r="L37" s="40">
        <f>SUBTOTAL(9,L29:L36)</f>
        <v>4813</v>
      </c>
      <c r="M37" s="40">
        <f>SUBTOTAL(9,M29:M36)</f>
        <v>4813</v>
      </c>
      <c r="N37" s="40">
        <f t="shared" si="12"/>
        <v>5746</v>
      </c>
      <c r="O37" s="40">
        <f t="shared" si="12"/>
        <v>5746</v>
      </c>
      <c r="P37" s="40">
        <f t="shared" si="12"/>
        <v>1717</v>
      </c>
      <c r="Q37" s="40">
        <f t="shared" si="12"/>
        <v>1717</v>
      </c>
      <c r="R37" s="40">
        <f t="shared" si="12"/>
        <v>7463</v>
      </c>
      <c r="S37" s="40">
        <f t="shared" si="12"/>
        <v>7463</v>
      </c>
    </row>
    <row r="38" spans="1:19" ht="76.5" outlineLevel="2">
      <c r="A38" s="48" t="s">
        <v>110</v>
      </c>
      <c r="B38" s="34" t="s">
        <v>99</v>
      </c>
      <c r="C38" s="49" t="s">
        <v>10</v>
      </c>
      <c r="D38" s="35" t="s">
        <v>66</v>
      </c>
      <c r="E38" s="40">
        <v>25108</v>
      </c>
      <c r="F38" s="40">
        <v>25108</v>
      </c>
      <c r="G38" s="40">
        <v>25108</v>
      </c>
      <c r="H38" s="40">
        <v>25108</v>
      </c>
      <c r="I38" s="40">
        <v>0</v>
      </c>
      <c r="J38" s="40">
        <v>34377</v>
      </c>
      <c r="K38" s="40">
        <v>34377</v>
      </c>
      <c r="L38" s="40">
        <v>34377</v>
      </c>
      <c r="M38" s="40">
        <v>34377</v>
      </c>
      <c r="N38" s="40">
        <f>34377-9100</f>
        <v>25277</v>
      </c>
      <c r="O38" s="40">
        <f>34377-9100</f>
        <v>25277</v>
      </c>
      <c r="P38" s="40">
        <v>0</v>
      </c>
      <c r="Q38" s="40">
        <v>0</v>
      </c>
      <c r="R38" s="40">
        <f>+N38+P38</f>
        <v>25277</v>
      </c>
      <c r="S38" s="40">
        <f>+O38+Q38</f>
        <v>25277</v>
      </c>
    </row>
    <row r="39" spans="1:19" ht="12.75" outlineLevel="1">
      <c r="A39" s="48" t="s">
        <v>110</v>
      </c>
      <c r="B39" s="34"/>
      <c r="C39" s="49"/>
      <c r="D39" s="35" t="s">
        <v>114</v>
      </c>
      <c r="E39" s="40">
        <f>SUBTOTAL(9,E38:E38)</f>
        <v>25108</v>
      </c>
      <c r="F39" s="40">
        <f>SUBTOTAL(9,F38:F38)</f>
        <v>25108</v>
      </c>
      <c r="G39" s="40">
        <f>SUBTOTAL(9,G38:G38)</f>
        <v>25108</v>
      </c>
      <c r="H39" s="40">
        <f>SUBTOTAL(9,H38:H38)</f>
        <v>25108</v>
      </c>
      <c r="I39" s="40">
        <f aca="true" t="shared" si="13" ref="I39:S39">SUBTOTAL(9,I38:I38)</f>
        <v>0</v>
      </c>
      <c r="J39" s="40">
        <f t="shared" si="13"/>
        <v>34377</v>
      </c>
      <c r="K39" s="40">
        <f t="shared" si="13"/>
        <v>34377</v>
      </c>
      <c r="L39" s="40">
        <f>SUBTOTAL(9,L38:L38)</f>
        <v>34377</v>
      </c>
      <c r="M39" s="40">
        <f>SUBTOTAL(9,M38:M38)</f>
        <v>34377</v>
      </c>
      <c r="N39" s="40">
        <f t="shared" si="13"/>
        <v>25277</v>
      </c>
      <c r="O39" s="40">
        <f t="shared" si="13"/>
        <v>25277</v>
      </c>
      <c r="P39" s="40">
        <f t="shared" si="13"/>
        <v>0</v>
      </c>
      <c r="Q39" s="40">
        <f t="shared" si="13"/>
        <v>0</v>
      </c>
      <c r="R39" s="40">
        <f t="shared" si="13"/>
        <v>25277</v>
      </c>
      <c r="S39" s="40">
        <f t="shared" si="13"/>
        <v>25277</v>
      </c>
    </row>
    <row r="40" spans="1:19" ht="63.75" outlineLevel="2">
      <c r="A40" s="48" t="s">
        <v>111</v>
      </c>
      <c r="B40" s="34" t="s">
        <v>100</v>
      </c>
      <c r="C40" s="47">
        <v>4520</v>
      </c>
      <c r="D40" s="35" t="s">
        <v>67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f>+N40+P40</f>
        <v>0</v>
      </c>
      <c r="S40" s="40">
        <f>+O40+Q40</f>
        <v>0</v>
      </c>
    </row>
    <row r="41" spans="1:19" ht="66" customHeight="1" outlineLevel="2">
      <c r="A41" s="48" t="s">
        <v>111</v>
      </c>
      <c r="B41" s="34" t="s">
        <v>101</v>
      </c>
      <c r="C41" s="47">
        <v>4520</v>
      </c>
      <c r="D41" s="35" t="s">
        <v>68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40">
        <v>0</v>
      </c>
      <c r="Q41" s="40">
        <v>0</v>
      </c>
      <c r="R41" s="40">
        <f>+N41+P41</f>
        <v>0</v>
      </c>
      <c r="S41" s="40">
        <f>+O41+Q41</f>
        <v>0</v>
      </c>
    </row>
    <row r="42" spans="1:19" ht="12.75" outlineLevel="1">
      <c r="A42" s="54" t="s">
        <v>111</v>
      </c>
      <c r="B42" s="55"/>
      <c r="C42" s="56"/>
      <c r="D42" s="55" t="s">
        <v>117</v>
      </c>
      <c r="E42" s="57">
        <f>SUBTOTAL(9,E40:E41)</f>
        <v>0</v>
      </c>
      <c r="F42" s="57">
        <f>SUBTOTAL(9,F40:F41)</f>
        <v>0</v>
      </c>
      <c r="G42" s="57">
        <f>SUBTOTAL(9,G40:G41)</f>
        <v>0</v>
      </c>
      <c r="H42" s="57">
        <f>SUBTOTAL(9,H40:H41)</f>
        <v>0</v>
      </c>
      <c r="I42" s="57">
        <f aca="true" t="shared" si="14" ref="I42:S42">SUBTOTAL(9,I40:I41)</f>
        <v>0</v>
      </c>
      <c r="J42" s="57">
        <f t="shared" si="14"/>
        <v>0</v>
      </c>
      <c r="K42" s="57">
        <f t="shared" si="14"/>
        <v>0</v>
      </c>
      <c r="L42" s="57">
        <f>SUBTOTAL(9,L40:L41)</f>
        <v>0</v>
      </c>
      <c r="M42" s="57">
        <f>SUBTOTAL(9,M40:M41)</f>
        <v>0</v>
      </c>
      <c r="N42" s="57">
        <f t="shared" si="14"/>
        <v>0</v>
      </c>
      <c r="O42" s="57">
        <f t="shared" si="14"/>
        <v>0</v>
      </c>
      <c r="P42" s="57">
        <f t="shared" si="14"/>
        <v>0</v>
      </c>
      <c r="Q42" s="57">
        <f t="shared" si="14"/>
        <v>0</v>
      </c>
      <c r="R42" s="57">
        <f t="shared" si="14"/>
        <v>0</v>
      </c>
      <c r="S42" s="57">
        <f t="shared" si="14"/>
        <v>0</v>
      </c>
    </row>
    <row r="43" spans="1:19" ht="12.75" outlineLevel="1">
      <c r="A43" s="28"/>
      <c r="B43" s="44"/>
      <c r="C43" s="45"/>
      <c r="D43" s="28" t="s">
        <v>11</v>
      </c>
      <c r="E43" s="46">
        <f>SUBTOTAL(9,E7:E42)</f>
        <v>91296</v>
      </c>
      <c r="F43" s="46">
        <f>SUBTOTAL(9,F7:F42)</f>
        <v>91296</v>
      </c>
      <c r="G43" s="46">
        <f>SUBTOTAL(9,G7:G42)</f>
        <v>91250</v>
      </c>
      <c r="H43" s="46">
        <f>SUBTOTAL(9,H7:H42)</f>
        <v>91250</v>
      </c>
      <c r="I43" s="46">
        <f aca="true" t="shared" si="15" ref="I43:S43">SUBTOTAL(9,I7:I42)</f>
        <v>0</v>
      </c>
      <c r="J43" s="46">
        <f t="shared" si="15"/>
        <v>101968</v>
      </c>
      <c r="K43" s="46">
        <f t="shared" si="15"/>
        <v>129571</v>
      </c>
      <c r="L43" s="46">
        <f>SUBTOTAL(9,L7:L42)</f>
        <v>101966</v>
      </c>
      <c r="M43" s="46">
        <f>SUBTOTAL(9,M7:M42)</f>
        <v>129569</v>
      </c>
      <c r="N43" s="46">
        <f t="shared" si="15"/>
        <v>93799</v>
      </c>
      <c r="O43" s="46">
        <f t="shared" si="15"/>
        <v>93799</v>
      </c>
      <c r="P43" s="17">
        <f t="shared" si="15"/>
        <v>8442</v>
      </c>
      <c r="Q43" s="17">
        <f t="shared" si="15"/>
        <v>8442</v>
      </c>
      <c r="R43" s="17">
        <f t="shared" si="15"/>
        <v>102241</v>
      </c>
      <c r="S43" s="17">
        <f t="shared" si="15"/>
        <v>102241</v>
      </c>
    </row>
    <row r="44" ht="12.75">
      <c r="D44" s="16"/>
    </row>
    <row r="45" ht="12.75">
      <c r="C45" s="10"/>
    </row>
    <row r="46" spans="3:4" ht="12.75">
      <c r="C46" s="21"/>
      <c r="D46" s="16"/>
    </row>
    <row r="47" spans="3:4" ht="12.75">
      <c r="C47" s="21"/>
      <c r="D47" s="16"/>
    </row>
    <row r="48" spans="3:4" ht="12.75">
      <c r="C48" s="21"/>
      <c r="D48" s="16"/>
    </row>
    <row r="49" spans="3:4" ht="12.75">
      <c r="C49" s="21"/>
      <c r="D49" s="16"/>
    </row>
    <row r="50" spans="3:4" ht="12.75">
      <c r="C50" s="21"/>
      <c r="D50" s="16"/>
    </row>
    <row r="51" spans="3:4" ht="12.75">
      <c r="C51" s="21"/>
      <c r="D51" s="16"/>
    </row>
    <row r="52" spans="3:4" ht="12.75">
      <c r="C52" s="10"/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  <row r="504" ht="12.75">
      <c r="D504" s="16"/>
    </row>
    <row r="505" ht="12.75">
      <c r="D505" s="16"/>
    </row>
    <row r="506" ht="12.75">
      <c r="D506" s="16"/>
    </row>
    <row r="507" ht="12.75">
      <c r="D507" s="16"/>
    </row>
    <row r="508" ht="12.75">
      <c r="D508" s="16"/>
    </row>
    <row r="509" ht="12.75">
      <c r="D509" s="16"/>
    </row>
    <row r="510" ht="12.75">
      <c r="D510" s="16"/>
    </row>
    <row r="511" ht="12.75">
      <c r="D511" s="16"/>
    </row>
    <row r="512" ht="12.75">
      <c r="D512" s="16"/>
    </row>
    <row r="513" ht="12.75">
      <c r="D513" s="16"/>
    </row>
    <row r="514" ht="12.75">
      <c r="D514" s="16"/>
    </row>
    <row r="515" ht="12.75">
      <c r="D515" s="16"/>
    </row>
    <row r="516" ht="12.75">
      <c r="D516" s="16"/>
    </row>
    <row r="517" ht="12.75">
      <c r="D517" s="16"/>
    </row>
    <row r="518" ht="12.75">
      <c r="D518" s="16"/>
    </row>
    <row r="519" ht="12.75">
      <c r="D519" s="16"/>
    </row>
    <row r="520" ht="12.75">
      <c r="D520" s="16"/>
    </row>
    <row r="521" ht="12.75">
      <c r="D521" s="16"/>
    </row>
    <row r="522" ht="12.75">
      <c r="D522" s="16"/>
    </row>
    <row r="523" ht="12.75">
      <c r="D523" s="16"/>
    </row>
    <row r="524" ht="12.75">
      <c r="D524" s="16"/>
    </row>
    <row r="525" ht="12.75">
      <c r="D525" s="16"/>
    </row>
    <row r="526" ht="12.75">
      <c r="D526" s="16"/>
    </row>
    <row r="527" ht="12.75">
      <c r="D527" s="16"/>
    </row>
    <row r="528" ht="12.75">
      <c r="D528" s="16"/>
    </row>
    <row r="529" ht="12.75">
      <c r="D529" s="16"/>
    </row>
    <row r="530" ht="12.75">
      <c r="D530" s="16"/>
    </row>
    <row r="531" ht="12.75">
      <c r="D531" s="16"/>
    </row>
    <row r="532" ht="12.75">
      <c r="D532" s="16"/>
    </row>
    <row r="533" ht="12.75">
      <c r="D533" s="16"/>
    </row>
    <row r="534" ht="12.75">
      <c r="D534" s="16"/>
    </row>
    <row r="535" ht="12.75">
      <c r="D535" s="16"/>
    </row>
    <row r="536" ht="12.75">
      <c r="D536" s="16"/>
    </row>
    <row r="537" ht="12.75">
      <c r="D537" s="16"/>
    </row>
    <row r="538" ht="12.75">
      <c r="D538" s="16"/>
    </row>
    <row r="539" ht="12.75">
      <c r="D539" s="16"/>
    </row>
    <row r="540" ht="12.75">
      <c r="D540" s="16"/>
    </row>
    <row r="541" ht="12.75">
      <c r="D541" s="16"/>
    </row>
    <row r="542" ht="12.75">
      <c r="D542" s="16"/>
    </row>
    <row r="543" ht="12.75">
      <c r="D543" s="16"/>
    </row>
    <row r="544" ht="12.75">
      <c r="D544" s="16"/>
    </row>
    <row r="545" ht="12.75">
      <c r="D545" s="16"/>
    </row>
    <row r="546" ht="12.75">
      <c r="D546" s="16"/>
    </row>
    <row r="547" ht="12.75">
      <c r="D547" s="16"/>
    </row>
    <row r="548" ht="12.75">
      <c r="D548" s="16"/>
    </row>
    <row r="549" ht="12.75">
      <c r="D549" s="16"/>
    </row>
    <row r="550" ht="12.75">
      <c r="D550" s="16"/>
    </row>
    <row r="551" ht="12.75">
      <c r="D551" s="16"/>
    </row>
    <row r="552" ht="12.75">
      <c r="D552" s="16"/>
    </row>
    <row r="553" ht="12.75">
      <c r="D553" s="16"/>
    </row>
    <row r="554" ht="12.75">
      <c r="D554" s="16"/>
    </row>
    <row r="555" ht="12.75">
      <c r="D555" s="16"/>
    </row>
    <row r="556" ht="12.75">
      <c r="D556" s="16"/>
    </row>
    <row r="557" ht="12.75">
      <c r="D557" s="16"/>
    </row>
    <row r="558" ht="12.75">
      <c r="D558" s="16"/>
    </row>
    <row r="559" ht="12.75">
      <c r="D559" s="16"/>
    </row>
    <row r="560" ht="12.75">
      <c r="D560" s="16"/>
    </row>
    <row r="561" ht="12.75">
      <c r="D561" s="16"/>
    </row>
    <row r="562" ht="12.75">
      <c r="D562" s="16"/>
    </row>
    <row r="563" ht="12.75">
      <c r="D563" s="16"/>
    </row>
    <row r="564" ht="12.75">
      <c r="D564" s="16"/>
    </row>
    <row r="565" ht="12.75">
      <c r="D565" s="16"/>
    </row>
    <row r="566" ht="12.75">
      <c r="D566" s="16"/>
    </row>
    <row r="567" ht="12.75">
      <c r="D567" s="16"/>
    </row>
    <row r="568" ht="12.75">
      <c r="D568" s="16"/>
    </row>
    <row r="569" ht="12.75">
      <c r="D569" s="16"/>
    </row>
    <row r="570" ht="12.75">
      <c r="D570" s="16"/>
    </row>
    <row r="571" ht="12.75">
      <c r="D571" s="16"/>
    </row>
    <row r="572" ht="12.75">
      <c r="D572" s="16"/>
    </row>
    <row r="573" ht="12.75">
      <c r="D573" s="16"/>
    </row>
    <row r="574" ht="12.75">
      <c r="D574" s="16"/>
    </row>
    <row r="575" ht="12.75">
      <c r="D575" s="16"/>
    </row>
    <row r="576" ht="12.75">
      <c r="D576" s="16"/>
    </row>
    <row r="577" ht="12.75">
      <c r="D577" s="16"/>
    </row>
    <row r="578" ht="12.75">
      <c r="D578" s="16"/>
    </row>
    <row r="579" ht="12.75">
      <c r="D579" s="16"/>
    </row>
    <row r="580" ht="12.75">
      <c r="D580" s="16"/>
    </row>
    <row r="581" ht="12.75">
      <c r="D581" s="16"/>
    </row>
    <row r="582" ht="12.75">
      <c r="D582" s="16"/>
    </row>
    <row r="583" ht="12.75">
      <c r="D583" s="16"/>
    </row>
    <row r="584" ht="12.75">
      <c r="D584" s="16"/>
    </row>
    <row r="585" ht="12.75">
      <c r="D585" s="16"/>
    </row>
    <row r="586" ht="12.75">
      <c r="D586" s="16"/>
    </row>
    <row r="587" ht="12.75">
      <c r="D587" s="16"/>
    </row>
    <row r="588" ht="12.75">
      <c r="D588" s="16"/>
    </row>
    <row r="589" ht="12.75">
      <c r="D589" s="16"/>
    </row>
    <row r="590" ht="12.75">
      <c r="D590" s="16"/>
    </row>
    <row r="591" ht="12.75">
      <c r="D591" s="16"/>
    </row>
    <row r="592" ht="12.75">
      <c r="D592" s="16"/>
    </row>
    <row r="593" ht="12.75">
      <c r="D593" s="16"/>
    </row>
    <row r="594" ht="12.75">
      <c r="D594" s="16"/>
    </row>
    <row r="595" ht="12.75">
      <c r="D595" s="16"/>
    </row>
    <row r="596" ht="12.75">
      <c r="D596" s="16"/>
    </row>
    <row r="597" ht="12.75">
      <c r="D597" s="16"/>
    </row>
    <row r="598" ht="12.75">
      <c r="D598" s="16"/>
    </row>
    <row r="599" ht="12.75">
      <c r="D599" s="16"/>
    </row>
    <row r="600" ht="12.75">
      <c r="D600" s="16"/>
    </row>
    <row r="601" ht="12.75">
      <c r="D601" s="16"/>
    </row>
    <row r="602" ht="12.75">
      <c r="D602" s="16"/>
    </row>
    <row r="603" ht="12.75">
      <c r="D603" s="16"/>
    </row>
    <row r="604" ht="12.75">
      <c r="D604" s="16"/>
    </row>
    <row r="605" ht="12.75">
      <c r="D605" s="16"/>
    </row>
    <row r="606" ht="12.75">
      <c r="D606" s="16"/>
    </row>
    <row r="607" ht="12.75">
      <c r="D607" s="16"/>
    </row>
    <row r="608" ht="12.75">
      <c r="D608" s="16"/>
    </row>
    <row r="609" ht="12.75">
      <c r="D609" s="16"/>
    </row>
    <row r="610" ht="12.75">
      <c r="D610" s="16"/>
    </row>
    <row r="611" ht="12.75">
      <c r="D611" s="16"/>
    </row>
    <row r="612" ht="12.75">
      <c r="D612" s="16"/>
    </row>
    <row r="613" ht="12.75">
      <c r="D613" s="16"/>
    </row>
    <row r="614" ht="12.75">
      <c r="D614" s="16"/>
    </row>
    <row r="615" ht="12.75">
      <c r="D615" s="16"/>
    </row>
    <row r="616" ht="12.75">
      <c r="D616" s="16"/>
    </row>
    <row r="617" ht="12.75">
      <c r="D617" s="16"/>
    </row>
    <row r="618" ht="12.75">
      <c r="D618" s="16"/>
    </row>
    <row r="619" ht="12.75">
      <c r="D619" s="16"/>
    </row>
    <row r="620" ht="12.75">
      <c r="D620" s="16"/>
    </row>
    <row r="621" ht="12.75">
      <c r="D621" s="16"/>
    </row>
    <row r="622" ht="12.75">
      <c r="D622" s="16"/>
    </row>
    <row r="623" ht="12.75">
      <c r="D623" s="16"/>
    </row>
    <row r="624" ht="12.75">
      <c r="D624" s="16"/>
    </row>
    <row r="625" ht="12.75">
      <c r="D625" s="16"/>
    </row>
    <row r="626" ht="12.75">
      <c r="D626" s="16"/>
    </row>
    <row r="627" ht="12.75">
      <c r="D627" s="16"/>
    </row>
    <row r="628" ht="12.75">
      <c r="D628" s="16"/>
    </row>
    <row r="629" ht="12.75">
      <c r="D629" s="16"/>
    </row>
    <row r="630" ht="12.75">
      <c r="D630" s="16"/>
    </row>
    <row r="631" ht="12.75">
      <c r="D631" s="16"/>
    </row>
    <row r="632" ht="12.75">
      <c r="D632" s="16"/>
    </row>
    <row r="633" ht="12.75">
      <c r="D633" s="16"/>
    </row>
    <row r="634" ht="12.75">
      <c r="D634" s="16"/>
    </row>
    <row r="635" ht="12.75">
      <c r="D635" s="16"/>
    </row>
    <row r="636" ht="12.75">
      <c r="D636" s="16"/>
    </row>
    <row r="637" ht="12.75">
      <c r="D637" s="16"/>
    </row>
    <row r="638" ht="12.75">
      <c r="D638" s="16"/>
    </row>
    <row r="639" ht="12.75">
      <c r="D639" s="16"/>
    </row>
    <row r="640" ht="12.75">
      <c r="D640" s="16"/>
    </row>
    <row r="641" ht="12.75">
      <c r="D641" s="16"/>
    </row>
    <row r="642" ht="12.75">
      <c r="D642" s="16"/>
    </row>
    <row r="643" ht="12.75">
      <c r="D643" s="16"/>
    </row>
    <row r="644" ht="12.75">
      <c r="D644" s="16"/>
    </row>
    <row r="645" ht="12.75">
      <c r="D645" s="16"/>
    </row>
    <row r="646" ht="12.75">
      <c r="D646" s="16"/>
    </row>
    <row r="647" ht="12.75">
      <c r="D647" s="16"/>
    </row>
    <row r="648" ht="12.75">
      <c r="D648" s="16"/>
    </row>
    <row r="649" ht="12.75">
      <c r="D649" s="16"/>
    </row>
    <row r="650" ht="12.75">
      <c r="D650" s="16"/>
    </row>
    <row r="651" ht="12.75">
      <c r="D651" s="16"/>
    </row>
    <row r="652" ht="12.75">
      <c r="D652" s="16"/>
    </row>
    <row r="653" ht="12.75">
      <c r="D653" s="16"/>
    </row>
    <row r="654" ht="12.75">
      <c r="D654" s="16"/>
    </row>
    <row r="655" ht="12.75">
      <c r="D655" s="16"/>
    </row>
    <row r="656" ht="12.75">
      <c r="D656" s="16"/>
    </row>
    <row r="657" ht="12.75">
      <c r="D657" s="16"/>
    </row>
    <row r="658" ht="12.75">
      <c r="D658" s="16"/>
    </row>
    <row r="659" ht="12.75">
      <c r="D659" s="16"/>
    </row>
    <row r="660" ht="12.75">
      <c r="D660" s="16"/>
    </row>
    <row r="661" ht="12.75">
      <c r="D661" s="16"/>
    </row>
    <row r="662" ht="12.75">
      <c r="D662" s="16"/>
    </row>
    <row r="663" ht="12.75">
      <c r="D663" s="16"/>
    </row>
    <row r="664" ht="12.75">
      <c r="D664" s="16"/>
    </row>
    <row r="665" ht="12.75">
      <c r="D665" s="16"/>
    </row>
    <row r="666" ht="12.75">
      <c r="D666" s="16"/>
    </row>
    <row r="667" ht="12.75">
      <c r="D667" s="16"/>
    </row>
    <row r="668" ht="12.75">
      <c r="D668" s="16"/>
    </row>
    <row r="669" ht="12.75">
      <c r="D669" s="16"/>
    </row>
    <row r="670" ht="12.75">
      <c r="D670" s="16"/>
    </row>
    <row r="671" ht="12.75">
      <c r="D671" s="16"/>
    </row>
    <row r="672" ht="12.75">
      <c r="D672" s="16"/>
    </row>
    <row r="673" ht="12.75">
      <c r="D673" s="16"/>
    </row>
    <row r="674" ht="12.75">
      <c r="D674" s="16"/>
    </row>
    <row r="675" ht="12.75">
      <c r="D675" s="16"/>
    </row>
    <row r="676" ht="12.75">
      <c r="D676" s="16"/>
    </row>
    <row r="677" ht="12.75">
      <c r="D677" s="16"/>
    </row>
    <row r="678" ht="12.75">
      <c r="D678" s="16"/>
    </row>
    <row r="679" ht="12.75">
      <c r="D679" s="16"/>
    </row>
    <row r="680" ht="12.75">
      <c r="D680" s="16"/>
    </row>
    <row r="681" ht="12.75">
      <c r="D681" s="16"/>
    </row>
    <row r="682" ht="12.75">
      <c r="D682" s="16"/>
    </row>
    <row r="683" ht="12.75">
      <c r="D683" s="16"/>
    </row>
    <row r="684" ht="12.75">
      <c r="D684" s="16"/>
    </row>
    <row r="685" ht="12.75">
      <c r="D685" s="16"/>
    </row>
    <row r="686" ht="12.75">
      <c r="D686" s="16"/>
    </row>
    <row r="687" ht="12.75">
      <c r="D687" s="16"/>
    </row>
    <row r="688" ht="12.75">
      <c r="D688" s="16"/>
    </row>
    <row r="689" ht="12.75">
      <c r="D689" s="16"/>
    </row>
    <row r="690" ht="12.75">
      <c r="D690" s="16"/>
    </row>
    <row r="691" ht="12.75">
      <c r="D691" s="16"/>
    </row>
    <row r="692" ht="12.75">
      <c r="D692" s="16"/>
    </row>
    <row r="693" ht="12.75">
      <c r="D693" s="16"/>
    </row>
    <row r="694" ht="12.75">
      <c r="D694" s="16"/>
    </row>
    <row r="695" ht="12.75">
      <c r="D695" s="16"/>
    </row>
    <row r="696" ht="12.75">
      <c r="D696" s="16"/>
    </row>
    <row r="697" ht="12.75">
      <c r="D697" s="16"/>
    </row>
    <row r="698" ht="12.75">
      <c r="D698" s="16"/>
    </row>
    <row r="699" ht="12.75">
      <c r="D699" s="16"/>
    </row>
    <row r="700" ht="12.75">
      <c r="D700" s="16"/>
    </row>
    <row r="701" ht="12.75">
      <c r="D701" s="16"/>
    </row>
    <row r="702" ht="12.75">
      <c r="D702" s="16"/>
    </row>
    <row r="703" ht="12.75">
      <c r="D703" s="16"/>
    </row>
    <row r="704" ht="12.75">
      <c r="D704" s="16"/>
    </row>
    <row r="705" ht="12.75">
      <c r="D705" s="16"/>
    </row>
    <row r="706" ht="12.75">
      <c r="D706" s="16"/>
    </row>
    <row r="707" ht="12.75">
      <c r="D707" s="16"/>
    </row>
    <row r="708" ht="12.75">
      <c r="D708" s="16"/>
    </row>
    <row r="709" ht="12.75">
      <c r="D709" s="16"/>
    </row>
    <row r="710" ht="12.75">
      <c r="D710" s="16"/>
    </row>
    <row r="711" ht="12.75">
      <c r="D711" s="16"/>
    </row>
    <row r="712" ht="12.75">
      <c r="D712" s="16"/>
    </row>
    <row r="713" ht="12.75">
      <c r="D713" s="16"/>
    </row>
    <row r="714" ht="12.75">
      <c r="D714" s="16"/>
    </row>
    <row r="715" ht="12.75">
      <c r="D715" s="16"/>
    </row>
    <row r="716" ht="12.75">
      <c r="D716" s="16"/>
    </row>
    <row r="717" ht="12.75">
      <c r="D717" s="16"/>
    </row>
    <row r="718" ht="12.75">
      <c r="D718" s="16"/>
    </row>
    <row r="719" ht="12.75">
      <c r="D719" s="16"/>
    </row>
    <row r="720" ht="12.75">
      <c r="D720" s="16"/>
    </row>
    <row r="721" ht="12.75">
      <c r="D721" s="16"/>
    </row>
    <row r="722" ht="12.75">
      <c r="D722" s="16"/>
    </row>
    <row r="723" ht="12.75">
      <c r="D723" s="16"/>
    </row>
    <row r="724" ht="12.75">
      <c r="D724" s="16"/>
    </row>
    <row r="725" ht="12.75">
      <c r="D725" s="16"/>
    </row>
    <row r="726" ht="12.75">
      <c r="D726" s="16"/>
    </row>
    <row r="727" ht="12.75">
      <c r="D727" s="16"/>
    </row>
    <row r="728" ht="12.75">
      <c r="D728" s="16"/>
    </row>
    <row r="729" ht="12.75">
      <c r="D729" s="16"/>
    </row>
    <row r="730" ht="12.75">
      <c r="D730" s="16"/>
    </row>
    <row r="731" ht="12.75">
      <c r="D731" s="16"/>
    </row>
    <row r="732" ht="12.75">
      <c r="D732" s="16"/>
    </row>
    <row r="733" ht="12.75">
      <c r="D733" s="16"/>
    </row>
    <row r="734" ht="12.75">
      <c r="D734" s="16"/>
    </row>
    <row r="735" ht="12.75">
      <c r="D735" s="16"/>
    </row>
    <row r="736" ht="12.75">
      <c r="D736" s="16"/>
    </row>
    <row r="737" ht="12.75">
      <c r="D737" s="16"/>
    </row>
    <row r="738" ht="12.75">
      <c r="D738" s="16"/>
    </row>
    <row r="739" ht="12.75">
      <c r="D739" s="16"/>
    </row>
    <row r="740" ht="12.75">
      <c r="D740" s="16"/>
    </row>
    <row r="741" ht="12.75">
      <c r="D741" s="16"/>
    </row>
    <row r="742" ht="12.75">
      <c r="D742" s="16"/>
    </row>
    <row r="743" ht="12.75">
      <c r="D743" s="16"/>
    </row>
    <row r="744" ht="12.75">
      <c r="D744" s="16"/>
    </row>
    <row r="745" ht="12.75">
      <c r="D745" s="16"/>
    </row>
    <row r="746" ht="12.75">
      <c r="D746" s="16"/>
    </row>
    <row r="747" ht="12.75">
      <c r="D747" s="16"/>
    </row>
    <row r="748" ht="12.75">
      <c r="D748" s="16"/>
    </row>
    <row r="749" ht="12.75">
      <c r="D749" s="16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  <row r="774" ht="12.75">
      <c r="D774" s="16"/>
    </row>
    <row r="775" ht="12.75">
      <c r="D775" s="16"/>
    </row>
    <row r="776" ht="12.75">
      <c r="D776" s="16"/>
    </row>
    <row r="777" ht="12.75">
      <c r="D777" s="16"/>
    </row>
    <row r="778" ht="12.75">
      <c r="D778" s="16"/>
    </row>
    <row r="779" ht="12.75">
      <c r="D779" s="16"/>
    </row>
    <row r="780" ht="12.75">
      <c r="D780" s="16"/>
    </row>
    <row r="781" ht="12.75">
      <c r="D781" s="16"/>
    </row>
    <row r="782" ht="12.75">
      <c r="D782" s="16"/>
    </row>
    <row r="783" ht="12.75">
      <c r="D783" s="16"/>
    </row>
    <row r="784" ht="12.75">
      <c r="D784" s="16"/>
    </row>
    <row r="785" ht="12.75">
      <c r="D785" s="16"/>
    </row>
    <row r="786" ht="12.75">
      <c r="D786" s="16"/>
    </row>
    <row r="787" ht="12.75">
      <c r="D787" s="16"/>
    </row>
    <row r="788" ht="12.75">
      <c r="D788" s="16"/>
    </row>
    <row r="789" ht="12.75">
      <c r="D789" s="16"/>
    </row>
    <row r="790" ht="12.75">
      <c r="D790" s="16"/>
    </row>
    <row r="791" ht="12.75">
      <c r="D791" s="16"/>
    </row>
    <row r="792" ht="12.75">
      <c r="D792" s="16"/>
    </row>
    <row r="793" ht="12.75">
      <c r="D793" s="16"/>
    </row>
    <row r="794" ht="12.75">
      <c r="D794" s="16"/>
    </row>
    <row r="795" ht="12.75">
      <c r="D795" s="16"/>
    </row>
    <row r="796" ht="12.75">
      <c r="D796" s="16"/>
    </row>
    <row r="797" ht="12.75">
      <c r="D797" s="16"/>
    </row>
    <row r="798" ht="12.75">
      <c r="D798" s="16"/>
    </row>
    <row r="799" ht="12.75">
      <c r="D799" s="16"/>
    </row>
    <row r="800" ht="12.75">
      <c r="D800" s="16"/>
    </row>
    <row r="801" ht="12.75">
      <c r="D801" s="16"/>
    </row>
    <row r="802" ht="12.75">
      <c r="D802" s="16"/>
    </row>
    <row r="803" ht="12.75">
      <c r="D803" s="16"/>
    </row>
    <row r="804" ht="12.75">
      <c r="D804" s="16"/>
    </row>
    <row r="805" ht="12.75">
      <c r="D805" s="16"/>
    </row>
    <row r="806" ht="12.75">
      <c r="D806" s="16"/>
    </row>
    <row r="807" ht="12.75">
      <c r="D807" s="16"/>
    </row>
    <row r="808" ht="12.75">
      <c r="D808" s="16"/>
    </row>
    <row r="809" ht="12.75">
      <c r="D809" s="16"/>
    </row>
    <row r="810" ht="12.75">
      <c r="D810" s="16"/>
    </row>
    <row r="811" ht="12.75">
      <c r="D811" s="16"/>
    </row>
    <row r="812" ht="12.75">
      <c r="D812" s="16"/>
    </row>
    <row r="813" ht="12.75">
      <c r="D813" s="16"/>
    </row>
    <row r="814" ht="12.75">
      <c r="D814" s="16"/>
    </row>
    <row r="815" ht="12.75">
      <c r="D815" s="16"/>
    </row>
    <row r="816" ht="12.75">
      <c r="D816" s="16"/>
    </row>
    <row r="817" ht="12.75">
      <c r="D817" s="16"/>
    </row>
    <row r="818" ht="12.75">
      <c r="D818" s="16"/>
    </row>
    <row r="819" ht="12.75">
      <c r="D819" s="16"/>
    </row>
    <row r="820" ht="12.75">
      <c r="D820" s="16"/>
    </row>
    <row r="821" ht="12.75">
      <c r="D821" s="16"/>
    </row>
    <row r="822" ht="12.75">
      <c r="D822" s="16"/>
    </row>
    <row r="823" ht="12.75">
      <c r="D823" s="16"/>
    </row>
    <row r="824" ht="12.75">
      <c r="D824" s="16"/>
    </row>
    <row r="825" ht="12.75">
      <c r="D825" s="16"/>
    </row>
    <row r="826" ht="12.75">
      <c r="D826" s="16"/>
    </row>
    <row r="827" ht="12.75">
      <c r="D827" s="16"/>
    </row>
    <row r="828" ht="12.75">
      <c r="D828" s="16"/>
    </row>
    <row r="829" ht="12.75">
      <c r="D829" s="16"/>
    </row>
    <row r="830" ht="12.75">
      <c r="D830" s="16"/>
    </row>
    <row r="831" ht="12.75">
      <c r="D831" s="16"/>
    </row>
    <row r="832" ht="12.75">
      <c r="D832" s="16"/>
    </row>
    <row r="833" ht="12.75">
      <c r="D833" s="16"/>
    </row>
  </sheetData>
  <sheetProtection/>
  <mergeCells count="27">
    <mergeCell ref="N4:O4"/>
    <mergeCell ref="L5:L6"/>
    <mergeCell ref="A3:S3"/>
    <mergeCell ref="R5:R6"/>
    <mergeCell ref="S5:S6"/>
    <mergeCell ref="P4:Q4"/>
    <mergeCell ref="H5:H6"/>
    <mergeCell ref="P5:P6"/>
    <mergeCell ref="Q5:Q6"/>
    <mergeCell ref="A4:A6"/>
    <mergeCell ref="L4:M4"/>
    <mergeCell ref="O5:O6"/>
    <mergeCell ref="R4:S4"/>
    <mergeCell ref="F5:F6"/>
    <mergeCell ref="J4:K4"/>
    <mergeCell ref="N5:N6"/>
    <mergeCell ref="K5:K6"/>
    <mergeCell ref="M5:M6"/>
    <mergeCell ref="J5:J6"/>
    <mergeCell ref="G5:G6"/>
    <mergeCell ref="I4:I6"/>
    <mergeCell ref="G4:H4"/>
    <mergeCell ref="E4:F4"/>
    <mergeCell ref="E5:E6"/>
    <mergeCell ref="D4:D6"/>
    <mergeCell ref="B4:B6"/>
    <mergeCell ref="C4:C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7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7.8515625" style="10" bestFit="1" customWidth="1"/>
    <col min="2" max="7" width="10.7109375" style="10" customWidth="1"/>
    <col min="8" max="8" width="13.28125" style="10" customWidth="1"/>
    <col min="9" max="9" width="11.7109375" style="10" customWidth="1"/>
    <col min="10" max="10" width="13.28125" style="10" customWidth="1"/>
    <col min="11" max="11" width="11.7109375" style="10" customWidth="1"/>
    <col min="12" max="15" width="10.7109375" style="10" customWidth="1"/>
    <col min="16" max="16384" width="9.140625" style="10" customWidth="1"/>
  </cols>
  <sheetData>
    <row r="1" spans="1:15" ht="12.75">
      <c r="A1" s="65" t="s">
        <v>12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2.75">
      <c r="A2" s="2"/>
      <c r="B2" s="2"/>
      <c r="C2" s="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4:15" ht="12.75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3</v>
      </c>
    </row>
    <row r="4" spans="1:15" ht="12.75">
      <c r="A4" s="58" t="s">
        <v>2</v>
      </c>
      <c r="B4" s="59"/>
      <c r="C4" s="59"/>
      <c r="D4" s="59"/>
      <c r="E4" s="99"/>
      <c r="F4" s="99"/>
      <c r="G4" s="99"/>
      <c r="H4" s="99"/>
      <c r="I4" s="99"/>
      <c r="J4" s="99"/>
      <c r="K4" s="99"/>
      <c r="L4" s="60"/>
      <c r="M4" s="60"/>
      <c r="N4" s="60"/>
      <c r="O4" s="61"/>
    </row>
    <row r="5" spans="1:15" s="2" customFormat="1" ht="28.5" customHeight="1">
      <c r="A5" s="19" t="s">
        <v>1</v>
      </c>
      <c r="B5" s="86" t="s">
        <v>120</v>
      </c>
      <c r="C5" s="87"/>
      <c r="D5" s="86" t="s">
        <v>121</v>
      </c>
      <c r="E5" s="113"/>
      <c r="F5" s="86" t="s">
        <v>122</v>
      </c>
      <c r="G5" s="87"/>
      <c r="H5" s="86" t="s">
        <v>125</v>
      </c>
      <c r="I5" s="87"/>
      <c r="J5" s="86" t="s">
        <v>126</v>
      </c>
      <c r="K5" s="87"/>
      <c r="L5" s="86" t="s">
        <v>127</v>
      </c>
      <c r="M5" s="87"/>
      <c r="N5" s="86" t="s">
        <v>128</v>
      </c>
      <c r="O5" s="87"/>
    </row>
    <row r="6" spans="1:15" ht="12.75">
      <c r="A6" s="3" t="s">
        <v>31</v>
      </c>
      <c r="B6" s="42"/>
      <c r="C6" s="42">
        <v>3360</v>
      </c>
      <c r="D6" s="105"/>
      <c r="E6" s="106"/>
      <c r="F6" s="105">
        <v>0</v>
      </c>
      <c r="G6" s="106"/>
      <c r="H6" s="105"/>
      <c r="I6" s="106"/>
      <c r="J6" s="105"/>
      <c r="K6" s="106"/>
      <c r="L6" s="105"/>
      <c r="M6" s="106"/>
      <c r="N6" s="105">
        <f>+J6+L6</f>
        <v>0</v>
      </c>
      <c r="O6" s="106"/>
    </row>
    <row r="7" spans="1:15" ht="12.75">
      <c r="A7" s="12" t="s">
        <v>32</v>
      </c>
      <c r="B7" s="51"/>
      <c r="C7" s="51"/>
      <c r="D7" s="109"/>
      <c r="E7" s="110"/>
      <c r="F7" s="109">
        <v>0</v>
      </c>
      <c r="G7" s="110"/>
      <c r="H7" s="109"/>
      <c r="I7" s="110"/>
      <c r="J7" s="109"/>
      <c r="K7" s="110"/>
      <c r="L7" s="109"/>
      <c r="M7" s="110"/>
      <c r="N7" s="109">
        <f>+J7+L7</f>
        <v>0</v>
      </c>
      <c r="O7" s="110"/>
    </row>
    <row r="8" spans="1:15" s="15" customFormat="1" ht="12.75">
      <c r="A8" s="14" t="s">
        <v>9</v>
      </c>
      <c r="B8" s="111">
        <f>SUM(B6:C7)</f>
        <v>3360</v>
      </c>
      <c r="C8" s="112"/>
      <c r="D8" s="111">
        <f>SUM(D6:E7)</f>
        <v>0</v>
      </c>
      <c r="E8" s="112"/>
      <c r="F8" s="111">
        <f>SUM(F6:G7)</f>
        <v>0</v>
      </c>
      <c r="G8" s="112"/>
      <c r="H8" s="111">
        <f>SUM(H6:I7)</f>
        <v>0</v>
      </c>
      <c r="I8" s="112"/>
      <c r="J8" s="111">
        <f>SUM(J6:K7)</f>
        <v>0</v>
      </c>
      <c r="K8" s="112"/>
      <c r="L8" s="111">
        <f>SUM(L6:M7)</f>
        <v>0</v>
      </c>
      <c r="M8" s="112"/>
      <c r="N8" s="111">
        <f>SUM(N6:O7)</f>
        <v>0</v>
      </c>
      <c r="O8" s="112"/>
    </row>
    <row r="9" ht="12.75">
      <c r="A9" s="16"/>
    </row>
    <row r="10" ht="12.75">
      <c r="A10" s="16"/>
    </row>
    <row r="11" spans="1:15" ht="12.75">
      <c r="A11" s="58" t="s">
        <v>5</v>
      </c>
      <c r="B11" s="59"/>
      <c r="C11" s="59"/>
      <c r="D11" s="59"/>
      <c r="E11" s="99"/>
      <c r="F11" s="99"/>
      <c r="G11" s="99"/>
      <c r="H11" s="99"/>
      <c r="I11" s="99"/>
      <c r="J11" s="99"/>
      <c r="K11" s="99"/>
      <c r="L11" s="60"/>
      <c r="M11" s="60"/>
      <c r="N11" s="60"/>
      <c r="O11" s="61"/>
    </row>
    <row r="12" spans="1:15" s="2" customFormat="1" ht="25.5" customHeight="1">
      <c r="A12" s="107" t="s">
        <v>1</v>
      </c>
      <c r="B12" s="86" t="s">
        <v>120</v>
      </c>
      <c r="C12" s="87"/>
      <c r="D12" s="86" t="s">
        <v>121</v>
      </c>
      <c r="E12" s="113"/>
      <c r="F12" s="86" t="s">
        <v>122</v>
      </c>
      <c r="G12" s="87"/>
      <c r="H12" s="86" t="s">
        <v>125</v>
      </c>
      <c r="I12" s="87"/>
      <c r="J12" s="86" t="s">
        <v>126</v>
      </c>
      <c r="K12" s="87"/>
      <c r="L12" s="86" t="s">
        <v>127</v>
      </c>
      <c r="M12" s="87"/>
      <c r="N12" s="86" t="s">
        <v>128</v>
      </c>
      <c r="O12" s="87"/>
    </row>
    <row r="13" spans="1:15" ht="12.75">
      <c r="A13" s="108"/>
      <c r="B13" s="1" t="s">
        <v>6</v>
      </c>
      <c r="C13" s="1" t="s">
        <v>7</v>
      </c>
      <c r="D13" s="1" t="s">
        <v>6</v>
      </c>
      <c r="E13" s="1" t="s">
        <v>7</v>
      </c>
      <c r="F13" s="1" t="s">
        <v>69</v>
      </c>
      <c r="G13" s="1" t="s">
        <v>70</v>
      </c>
      <c r="H13" s="1" t="s">
        <v>69</v>
      </c>
      <c r="I13" s="1" t="s">
        <v>70</v>
      </c>
      <c r="J13" s="1" t="s">
        <v>69</v>
      </c>
      <c r="K13" s="1" t="s">
        <v>70</v>
      </c>
      <c r="L13" s="1" t="s">
        <v>69</v>
      </c>
      <c r="M13" s="1" t="s">
        <v>70</v>
      </c>
      <c r="N13" s="1" t="s">
        <v>69</v>
      </c>
      <c r="O13" s="1" t="s">
        <v>70</v>
      </c>
    </row>
    <row r="14" spans="1:15" ht="12.75">
      <c r="A14" s="6" t="s">
        <v>33</v>
      </c>
      <c r="B14" s="7">
        <v>3360</v>
      </c>
      <c r="C14" s="7">
        <v>3360</v>
      </c>
      <c r="D14" s="7"/>
      <c r="E14" s="7"/>
      <c r="F14" s="7">
        <v>0</v>
      </c>
      <c r="G14" s="7">
        <v>0</v>
      </c>
      <c r="H14" s="7"/>
      <c r="I14" s="7"/>
      <c r="J14" s="7"/>
      <c r="K14" s="7"/>
      <c r="L14" s="7"/>
      <c r="M14" s="7"/>
      <c r="N14" s="7">
        <f>+J14+L14</f>
        <v>0</v>
      </c>
      <c r="O14" s="7">
        <f>+K14+M14</f>
        <v>0</v>
      </c>
    </row>
    <row r="15" spans="1:15" s="15" customFormat="1" ht="12.75">
      <c r="A15" s="14" t="s">
        <v>11</v>
      </c>
      <c r="B15" s="17">
        <f aca="true" t="shared" si="0" ref="B15:O15">SUM(B14:B14)</f>
        <v>3360</v>
      </c>
      <c r="C15" s="17">
        <f t="shared" si="0"/>
        <v>3360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>SUM(H14:H14)</f>
        <v>0</v>
      </c>
      <c r="I15" s="17">
        <f>SUM(I14:I14)</f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7">
        <f t="shared" si="0"/>
        <v>0</v>
      </c>
    </row>
    <row r="16" spans="1:15" s="15" customFormat="1" ht="12.75">
      <c r="A16" s="14" t="s">
        <v>13</v>
      </c>
      <c r="B16" s="17">
        <f>B8-B15</f>
        <v>0</v>
      </c>
      <c r="C16" s="17">
        <f>B8-C15</f>
        <v>0</v>
      </c>
      <c r="D16" s="17">
        <f>D8-D15</f>
        <v>0</v>
      </c>
      <c r="E16" s="17">
        <f>D8-E15</f>
        <v>0</v>
      </c>
      <c r="F16" s="17">
        <f>F8-F15</f>
        <v>0</v>
      </c>
      <c r="G16" s="17">
        <f>F8-G15</f>
        <v>0</v>
      </c>
      <c r="H16" s="17">
        <f>H8-H15</f>
        <v>0</v>
      </c>
      <c r="I16" s="17">
        <f>H8-I15</f>
        <v>0</v>
      </c>
      <c r="J16" s="17">
        <f>J8-J15</f>
        <v>0</v>
      </c>
      <c r="K16" s="17">
        <f>J8-K15</f>
        <v>0</v>
      </c>
      <c r="L16" s="17">
        <f>L8-L15</f>
        <v>0</v>
      </c>
      <c r="M16" s="17">
        <f>L8-M15</f>
        <v>0</v>
      </c>
      <c r="N16" s="17">
        <f>N8-N15</f>
        <v>0</v>
      </c>
      <c r="O16" s="17">
        <f>N8-O15</f>
        <v>0</v>
      </c>
    </row>
    <row r="17" ht="12.75">
      <c r="A17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ht="12.75">
      <c r="A569" s="16"/>
    </row>
    <row r="570" ht="12.75">
      <c r="A570" s="16"/>
    </row>
    <row r="571" ht="12.75">
      <c r="A571" s="16"/>
    </row>
    <row r="572" ht="12.75">
      <c r="A572" s="16"/>
    </row>
    <row r="573" ht="12.75">
      <c r="A573" s="16"/>
    </row>
    <row r="574" ht="12.75">
      <c r="A574" s="16"/>
    </row>
    <row r="575" ht="12.75">
      <c r="A575" s="16"/>
    </row>
    <row r="576" ht="12.75">
      <c r="A576" s="16"/>
    </row>
    <row r="577" ht="12.75">
      <c r="A577" s="16"/>
    </row>
    <row r="578" ht="12.75">
      <c r="A578" s="16"/>
    </row>
    <row r="579" ht="12.75">
      <c r="A579" s="16"/>
    </row>
    <row r="580" ht="12.75">
      <c r="A580" s="16"/>
    </row>
    <row r="581" ht="12.75">
      <c r="A581" s="16"/>
    </row>
    <row r="582" ht="12.75">
      <c r="A582" s="16"/>
    </row>
    <row r="583" ht="12.75">
      <c r="A583" s="16"/>
    </row>
    <row r="584" ht="12.75">
      <c r="A584" s="16"/>
    </row>
    <row r="585" ht="12.75">
      <c r="A585" s="16"/>
    </row>
    <row r="586" ht="12.75">
      <c r="A586" s="16"/>
    </row>
    <row r="587" ht="12.75">
      <c r="A587" s="16"/>
    </row>
    <row r="588" ht="12.75">
      <c r="A588" s="16"/>
    </row>
    <row r="589" ht="12.75">
      <c r="A589" s="16"/>
    </row>
    <row r="590" ht="12.75">
      <c r="A590" s="16"/>
    </row>
    <row r="591" ht="12.75">
      <c r="A591" s="16"/>
    </row>
    <row r="592" ht="12.75">
      <c r="A592" s="16"/>
    </row>
    <row r="593" ht="12.75">
      <c r="A593" s="16"/>
    </row>
    <row r="594" ht="12.75">
      <c r="A594" s="16"/>
    </row>
    <row r="595" ht="12.75">
      <c r="A595" s="16"/>
    </row>
    <row r="596" ht="12.75">
      <c r="A596" s="16"/>
    </row>
    <row r="597" ht="12.75">
      <c r="A597" s="16"/>
    </row>
    <row r="598" ht="12.75">
      <c r="A598" s="16"/>
    </row>
    <row r="599" ht="12.75">
      <c r="A599" s="16"/>
    </row>
    <row r="600" ht="12.75">
      <c r="A600" s="16"/>
    </row>
    <row r="601" ht="12.75">
      <c r="A601" s="16"/>
    </row>
    <row r="602" ht="12.75">
      <c r="A602" s="16"/>
    </row>
    <row r="603" ht="12.75">
      <c r="A603" s="16"/>
    </row>
    <row r="604" ht="12.75">
      <c r="A604" s="16"/>
    </row>
    <row r="605" ht="12.75">
      <c r="A605" s="16"/>
    </row>
    <row r="606" ht="12.75">
      <c r="A606" s="16"/>
    </row>
    <row r="607" ht="12.75">
      <c r="A607" s="16"/>
    </row>
    <row r="608" ht="12.75">
      <c r="A608" s="16"/>
    </row>
    <row r="609" ht="12.75">
      <c r="A609" s="16"/>
    </row>
    <row r="610" ht="12.75">
      <c r="A610" s="16"/>
    </row>
    <row r="611" ht="12.75">
      <c r="A611" s="16"/>
    </row>
    <row r="612" ht="12.75">
      <c r="A612" s="16"/>
    </row>
    <row r="613" ht="12.75">
      <c r="A613" s="16"/>
    </row>
    <row r="614" ht="12.75">
      <c r="A614" s="16"/>
    </row>
    <row r="615" ht="12.75">
      <c r="A615" s="16"/>
    </row>
    <row r="616" ht="12.75">
      <c r="A616" s="16"/>
    </row>
    <row r="617" ht="12.75">
      <c r="A617" s="16"/>
    </row>
    <row r="618" ht="12.75">
      <c r="A618" s="16"/>
    </row>
    <row r="619" ht="12.75">
      <c r="A619" s="16"/>
    </row>
    <row r="620" ht="12.75">
      <c r="A620" s="16"/>
    </row>
    <row r="621" ht="12.75">
      <c r="A621" s="16"/>
    </row>
    <row r="622" ht="12.75">
      <c r="A622" s="16"/>
    </row>
    <row r="623" ht="12.75">
      <c r="A623" s="16"/>
    </row>
    <row r="624" ht="12.75">
      <c r="A624" s="16"/>
    </row>
    <row r="625" ht="12.75">
      <c r="A625" s="16"/>
    </row>
    <row r="626" ht="12.75">
      <c r="A626" s="16"/>
    </row>
    <row r="627" ht="12.75">
      <c r="A627" s="16"/>
    </row>
    <row r="628" ht="12.75">
      <c r="A628" s="16"/>
    </row>
    <row r="629" ht="12.75">
      <c r="A629" s="16"/>
    </row>
    <row r="630" ht="12.75">
      <c r="A630" s="16"/>
    </row>
    <row r="631" ht="12.75">
      <c r="A631" s="16"/>
    </row>
    <row r="632" ht="12.75">
      <c r="A632" s="16"/>
    </row>
    <row r="633" ht="12.75">
      <c r="A633" s="16"/>
    </row>
    <row r="634" ht="12.75">
      <c r="A634" s="16"/>
    </row>
    <row r="635" ht="12.75">
      <c r="A635" s="16"/>
    </row>
    <row r="636" ht="12.75">
      <c r="A636" s="16"/>
    </row>
    <row r="637" ht="12.75">
      <c r="A637" s="16"/>
    </row>
    <row r="638" ht="12.75">
      <c r="A638" s="16"/>
    </row>
    <row r="639" ht="12.75">
      <c r="A639" s="16"/>
    </row>
    <row r="640" ht="12.75">
      <c r="A640" s="16"/>
    </row>
    <row r="641" ht="12.75">
      <c r="A641" s="16"/>
    </row>
    <row r="642" ht="12.75">
      <c r="A642" s="16"/>
    </row>
    <row r="643" ht="12.75">
      <c r="A643" s="16"/>
    </row>
    <row r="644" ht="12.75">
      <c r="A644" s="16"/>
    </row>
    <row r="645" ht="12.75">
      <c r="A645" s="16"/>
    </row>
    <row r="646" ht="12.75">
      <c r="A646" s="16"/>
    </row>
    <row r="647" ht="12.75">
      <c r="A647" s="16"/>
    </row>
    <row r="648" ht="12.75">
      <c r="A648" s="16"/>
    </row>
    <row r="649" ht="12.75">
      <c r="A649" s="16"/>
    </row>
    <row r="650" ht="12.75">
      <c r="A650" s="16"/>
    </row>
    <row r="651" ht="12.75">
      <c r="A651" s="16"/>
    </row>
    <row r="652" ht="12.75">
      <c r="A652" s="16"/>
    </row>
    <row r="653" ht="12.75">
      <c r="A653" s="16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6"/>
    </row>
    <row r="711" ht="12.75">
      <c r="A711" s="16"/>
    </row>
    <row r="712" ht="12.75">
      <c r="A712" s="16"/>
    </row>
    <row r="713" ht="12.75">
      <c r="A713" s="16"/>
    </row>
    <row r="714" ht="12.75">
      <c r="A714" s="16"/>
    </row>
    <row r="715" ht="12.75">
      <c r="A715" s="16"/>
    </row>
    <row r="716" ht="12.75">
      <c r="A716" s="16"/>
    </row>
    <row r="717" ht="12.75">
      <c r="A717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39" ht="12.75">
      <c r="A739" s="16"/>
    </row>
    <row r="740" ht="12.75">
      <c r="A740" s="16"/>
    </row>
    <row r="741" ht="12.75">
      <c r="A741" s="16"/>
    </row>
    <row r="742" ht="12.75">
      <c r="A742" s="16"/>
    </row>
    <row r="743" ht="12.75">
      <c r="A743" s="16"/>
    </row>
    <row r="744" ht="12.75">
      <c r="A744" s="16"/>
    </row>
    <row r="745" ht="12.75">
      <c r="A745" s="16"/>
    </row>
    <row r="746" ht="12.75">
      <c r="A746" s="16"/>
    </row>
    <row r="747" ht="12.75">
      <c r="A747" s="16"/>
    </row>
    <row r="748" ht="12.75">
      <c r="A748" s="16"/>
    </row>
    <row r="749" ht="12.75">
      <c r="A749" s="16"/>
    </row>
    <row r="750" ht="12.75">
      <c r="A750" s="16"/>
    </row>
    <row r="751" ht="12.75">
      <c r="A751" s="16"/>
    </row>
    <row r="752" ht="12.75">
      <c r="A752" s="16"/>
    </row>
    <row r="753" ht="12.75">
      <c r="A753" s="16"/>
    </row>
    <row r="754" ht="12.75">
      <c r="A754" s="16"/>
    </row>
    <row r="755" ht="12.75">
      <c r="A755" s="16"/>
    </row>
    <row r="756" ht="12.75">
      <c r="A756" s="16"/>
    </row>
    <row r="757" ht="12.75">
      <c r="A757" s="16"/>
    </row>
    <row r="758" ht="12.75">
      <c r="A758" s="16"/>
    </row>
    <row r="759" ht="12.75">
      <c r="A759" s="16"/>
    </row>
    <row r="760" ht="12.75">
      <c r="A760" s="16"/>
    </row>
    <row r="761" ht="12.75">
      <c r="A761" s="16"/>
    </row>
    <row r="762" ht="12.75">
      <c r="A762" s="16"/>
    </row>
    <row r="763" ht="12.75">
      <c r="A763" s="16"/>
    </row>
    <row r="764" ht="12.75">
      <c r="A764" s="16"/>
    </row>
    <row r="765" ht="12.75">
      <c r="A765" s="16"/>
    </row>
    <row r="766" ht="12.75">
      <c r="A766" s="16"/>
    </row>
    <row r="767" ht="12.75">
      <c r="A767" s="16"/>
    </row>
    <row r="768" ht="12.75">
      <c r="A768" s="16"/>
    </row>
    <row r="769" ht="12.75">
      <c r="A769" s="16"/>
    </row>
    <row r="770" ht="12.75">
      <c r="A770" s="16"/>
    </row>
    <row r="771" ht="12.75">
      <c r="A771" s="16"/>
    </row>
    <row r="772" ht="12.75">
      <c r="A772" s="16"/>
    </row>
    <row r="773" ht="12.75">
      <c r="A773" s="16"/>
    </row>
    <row r="774" ht="12.75">
      <c r="A774" s="16"/>
    </row>
    <row r="775" ht="12.75">
      <c r="A775" s="16"/>
    </row>
    <row r="776" ht="12.75">
      <c r="A776" s="16"/>
    </row>
    <row r="777" ht="12.75">
      <c r="A777" s="16"/>
    </row>
    <row r="778" ht="12.75">
      <c r="A778" s="16"/>
    </row>
    <row r="779" ht="12.75">
      <c r="A779" s="16"/>
    </row>
    <row r="780" ht="12.75">
      <c r="A780" s="16"/>
    </row>
    <row r="781" ht="12.75">
      <c r="A781" s="16"/>
    </row>
    <row r="782" ht="12.75">
      <c r="A782" s="16"/>
    </row>
    <row r="783" ht="12.75">
      <c r="A783" s="16"/>
    </row>
    <row r="784" ht="12.75">
      <c r="A784" s="16"/>
    </row>
    <row r="785" ht="12.75">
      <c r="A785" s="16"/>
    </row>
    <row r="786" ht="12.75">
      <c r="A786" s="16"/>
    </row>
    <row r="787" ht="12.75">
      <c r="A787" s="16"/>
    </row>
    <row r="788" ht="12.75">
      <c r="A788" s="16"/>
    </row>
    <row r="789" ht="12.75">
      <c r="A789" s="16"/>
    </row>
    <row r="790" ht="12.75">
      <c r="A790" s="16"/>
    </row>
    <row r="791" ht="12.75">
      <c r="A791" s="16"/>
    </row>
    <row r="792" ht="12.75">
      <c r="A792" s="16"/>
    </row>
    <row r="793" ht="12.75">
      <c r="A793" s="16"/>
    </row>
    <row r="794" ht="12.75">
      <c r="A794" s="16"/>
    </row>
    <row r="795" ht="12.75">
      <c r="A795" s="16"/>
    </row>
    <row r="796" ht="12.75">
      <c r="A796" s="16"/>
    </row>
    <row r="797" ht="12.75">
      <c r="A797" s="16"/>
    </row>
    <row r="798" ht="12.75">
      <c r="A798" s="16"/>
    </row>
    <row r="799" ht="12.75">
      <c r="A799" s="16"/>
    </row>
    <row r="800" ht="12.75">
      <c r="A800" s="16"/>
    </row>
    <row r="801" ht="12.75">
      <c r="A801" s="16"/>
    </row>
    <row r="802" ht="12.75">
      <c r="A802" s="16"/>
    </row>
    <row r="803" ht="12.75">
      <c r="A803" s="16"/>
    </row>
    <row r="804" ht="12.75">
      <c r="A804" s="16"/>
    </row>
    <row r="805" ht="12.75">
      <c r="A805" s="16"/>
    </row>
    <row r="806" ht="12.75">
      <c r="A806" s="16"/>
    </row>
    <row r="807" ht="12.75">
      <c r="A807" s="16"/>
    </row>
    <row r="808" ht="12.75">
      <c r="A808" s="16"/>
    </row>
    <row r="809" ht="12.75">
      <c r="A809" s="16"/>
    </row>
    <row r="810" ht="12.75">
      <c r="A810" s="16"/>
    </row>
    <row r="811" ht="12.75">
      <c r="A811" s="16"/>
    </row>
    <row r="812" ht="12.75">
      <c r="A812" s="16"/>
    </row>
    <row r="813" ht="12.75">
      <c r="A813" s="16"/>
    </row>
    <row r="814" ht="12.75">
      <c r="A814" s="16"/>
    </row>
    <row r="815" ht="12.75">
      <c r="A815" s="16"/>
    </row>
    <row r="816" ht="12.75">
      <c r="A816" s="16"/>
    </row>
    <row r="817" ht="12.75">
      <c r="A817" s="16"/>
    </row>
    <row r="818" ht="12.75">
      <c r="A818" s="16"/>
    </row>
    <row r="819" ht="12.75">
      <c r="A819" s="16"/>
    </row>
    <row r="820" ht="12.75">
      <c r="A820" s="16"/>
    </row>
    <row r="821" ht="12.75">
      <c r="A821" s="16"/>
    </row>
    <row r="822" ht="12.75">
      <c r="A822" s="16"/>
    </row>
    <row r="823" ht="12.75">
      <c r="A823" s="16"/>
    </row>
    <row r="824" ht="12.75">
      <c r="A824" s="16"/>
    </row>
    <row r="825" ht="12.75">
      <c r="A825" s="16"/>
    </row>
    <row r="826" ht="12.75">
      <c r="A826" s="16"/>
    </row>
    <row r="827" ht="12.75">
      <c r="A827" s="16"/>
    </row>
    <row r="828" ht="12.75">
      <c r="A828" s="16"/>
    </row>
    <row r="829" ht="12.75">
      <c r="A829" s="16"/>
    </row>
    <row r="830" ht="12.75">
      <c r="A830" s="16"/>
    </row>
    <row r="831" ht="12.75">
      <c r="A831" s="16"/>
    </row>
    <row r="832" ht="12.75">
      <c r="A832" s="16"/>
    </row>
    <row r="833" ht="12.75">
      <c r="A833" s="16"/>
    </row>
    <row r="834" ht="12.75">
      <c r="A834" s="16"/>
    </row>
    <row r="835" ht="12.75">
      <c r="A835" s="16"/>
    </row>
    <row r="836" ht="12.75">
      <c r="A836" s="16"/>
    </row>
    <row r="837" ht="12.75">
      <c r="A837" s="16"/>
    </row>
    <row r="838" ht="12.75">
      <c r="A838" s="16"/>
    </row>
    <row r="839" ht="12.75">
      <c r="A839" s="16"/>
    </row>
    <row r="840" ht="12.75">
      <c r="A840" s="16"/>
    </row>
    <row r="841" ht="12.75">
      <c r="A841" s="16"/>
    </row>
    <row r="842" ht="12.75">
      <c r="A842" s="16"/>
    </row>
    <row r="843" ht="12.75">
      <c r="A843" s="16"/>
    </row>
    <row r="844" ht="12.75">
      <c r="A844" s="16"/>
    </row>
    <row r="845" ht="12.75">
      <c r="A845" s="16"/>
    </row>
    <row r="846" ht="12.75">
      <c r="A846" s="16"/>
    </row>
    <row r="847" ht="12.75">
      <c r="A847" s="16"/>
    </row>
  </sheetData>
  <sheetProtection/>
  <mergeCells count="37">
    <mergeCell ref="N12:O12"/>
    <mergeCell ref="D6:E6"/>
    <mergeCell ref="D7:E7"/>
    <mergeCell ref="D8:E8"/>
    <mergeCell ref="D12:E12"/>
    <mergeCell ref="L12:M12"/>
    <mergeCell ref="J8:K8"/>
    <mergeCell ref="L8:M8"/>
    <mergeCell ref="H12:I12"/>
    <mergeCell ref="A1:O1"/>
    <mergeCell ref="A4:O4"/>
    <mergeCell ref="A11:O11"/>
    <mergeCell ref="N7:O7"/>
    <mergeCell ref="N8:O8"/>
    <mergeCell ref="F7:G7"/>
    <mergeCell ref="N5:O5"/>
    <mergeCell ref="N6:O6"/>
    <mergeCell ref="J6:K6"/>
    <mergeCell ref="L5:M5"/>
    <mergeCell ref="B12:C12"/>
    <mergeCell ref="J12:K12"/>
    <mergeCell ref="B8:C8"/>
    <mergeCell ref="H8:I8"/>
    <mergeCell ref="F12:G12"/>
    <mergeCell ref="L6:M6"/>
    <mergeCell ref="L7:M7"/>
    <mergeCell ref="J7:K7"/>
    <mergeCell ref="F5:G5"/>
    <mergeCell ref="J5:K5"/>
    <mergeCell ref="F6:G6"/>
    <mergeCell ref="A12:A13"/>
    <mergeCell ref="H5:I5"/>
    <mergeCell ref="H6:I6"/>
    <mergeCell ref="H7:I7"/>
    <mergeCell ref="F8:G8"/>
    <mergeCell ref="D5:E5"/>
    <mergeCell ref="B5:C5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2012-05-10T09:36:49Z</cp:lastPrinted>
  <dcterms:created xsi:type="dcterms:W3CDTF">2008-01-24T10:21:19Z</dcterms:created>
  <dcterms:modified xsi:type="dcterms:W3CDTF">2012-05-11T11:20:49Z</dcterms:modified>
  <cp:category/>
  <cp:version/>
  <cp:contentType/>
  <cp:contentStatus/>
</cp:coreProperties>
</file>