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86" windowWidth="2002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<sst xmlns="http://schemas.openxmlformats.org/spreadsheetml/2006/main" count="135" uniqueCount="78">
  <si>
    <t>COFOG CODE</t>
  </si>
  <si>
    <t>OMSCHRIJVING</t>
  </si>
  <si>
    <t>ONTVANGSTEN</t>
  </si>
  <si>
    <t>(in duizend euro)</t>
  </si>
  <si>
    <t>UITGAVEN</t>
  </si>
  <si>
    <t>KASTEELDOMEIN VAN GAASBEEK</t>
  </si>
  <si>
    <t>TOTAAL ONTVANGSTEN</t>
  </si>
  <si>
    <t>TOTAAL UITGAVEN</t>
  </si>
  <si>
    <t>RESERVEFONDS</t>
  </si>
  <si>
    <t>SALDO</t>
  </si>
  <si>
    <t>00000</t>
  </si>
  <si>
    <t>08200</t>
  </si>
  <si>
    <t>0821</t>
  </si>
  <si>
    <t>ENT</t>
  </si>
  <si>
    <t>PR</t>
  </si>
  <si>
    <t>ESR</t>
  </si>
  <si>
    <t>4610</t>
  </si>
  <si>
    <t>4811</t>
  </si>
  <si>
    <t>5820</t>
  </si>
  <si>
    <t>HDD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</si>
  <si>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</si>
  <si>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</si>
  <si>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</si>
  <si>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</si>
  <si>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</si>
  <si>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</si>
  <si>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</si>
  <si>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</si>
  <si>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</si>
  <si>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CJSM DAB KASTEEL VAN GAASBEEK - OVERGEDRAGEN OVERSCHOT VORIGE BOEKJAREN</t>
  </si>
  <si>
    <t>CJSM DAB KASTEEL VAN GAASBEEK - INKOMENSOVERDRACHTEN VAN PROVINCIES - ALGEMENE BIJDRAGEN</t>
  </si>
  <si>
    <t>OVERGEDRAGEN SALDO</t>
  </si>
  <si>
    <t>TOEWIJZING</t>
  </si>
  <si>
    <t xml:space="preserve">CJSM DAB KASTEEL VAN GAASBEEK - VERKOOP VAN NIET-DUURZAME GOEDEREN EN DIENSTEN AAN ANDERE SECTOREN DAN DE OVERHEIDSSECTOR - AAN VZW'S TEN BEHOEVE VAN DE GEZINNEN EN AAN GEZINNEN - DIVERSE INKOMSTEN </t>
  </si>
  <si>
    <t>CJSM DAB KASTEEL VAN GAASBEEK - VERKOOP VAN NIET-DUURZAME GOEDEREN EN DIENSTEN AAN ANDERE SECTOREN DAN DE OVERHEIDSSECTOR - AAN VZW'S TEN BEHOEVE VAN DE GEZINNEN EN AAN GEZINNEN - PUBLICATIES</t>
  </si>
  <si>
    <t>CJSM DAB KASTEEL VAN GAASBEEK - OVERIGE INKOMENSOVERDRACHTEN VAN BEDRIJVEN, FINANCIËLE INSTELLINGEN, VZW'S TEN BEHOEVE VAN DE GEZINNEN EN VAN GEZINNEN - VAN BEDRIJVEN - SPONSORING</t>
  </si>
  <si>
    <t>CJSM DAB KASTEEL VAN GAASBEEK - INKOMENSOVERDRACHTEN BINNEN EEN INSTITUTIONELE GROEP - VAN DE INSTITUTIONELE OVERHEID - PROJECTSUBSIDIE</t>
  </si>
  <si>
    <t>CJSM DAB KASTEEL VAN GAASBEEK - KAPITAALOVERDRACHTEN (EXCLUSIEF VERMOGENSHEFFINGEN) VAN GEZINNEN - SCHENKINGEN EN LEGATEN</t>
  </si>
  <si>
    <t>CJSM DAB KASTEEL VAN GAASBEEK - VERKOOP VAN NIET-DUURZAME GOEDEREN EN DIENSTEN AAN ANDERE SECTOREN DAN DE OVERHEIDSSECTOR - AAN VZW'S TEN BEHOEVE VAN DE GEZINNEN EN AAN GEZINNEN - INKOMGELDEN</t>
  </si>
  <si>
    <t>CJSM DAB KASTEEL VAN GAASBEEK - INDIRECTE BELASTINGEN EN HEFFINGEN - ACCIJNSEN EN ANDERE VERBRUIKSBELASTINGEN</t>
  </si>
  <si>
    <t>CJSM DAB KASTEEL VAN GAASBEEK - OVERIGE OPBRENGSTEN UIT VERMOGEN - CONCESSIES</t>
  </si>
  <si>
    <t>HE109</t>
  </si>
  <si>
    <t>HE110</t>
  </si>
  <si>
    <t>ARTIKELNUMMER</t>
  </si>
  <si>
    <t>VAK</t>
  </si>
  <si>
    <t>VEK</t>
  </si>
  <si>
    <t>CJSM DAB KASTEEL VAN GAASBEEK - INKOMENSOVERDRACHTEN BINNEN EEN INSTITUTIONELE GROEP - VAN DE INSTITUTIONELE OVERHEID - ART. HD0 HE212 4130 (HD0/1HE-H-2-Z/IS)</t>
  </si>
  <si>
    <t>DIVERSE INTERNE VERRICHTINGEN - DOTATIE AAN RESERVEFONDS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</si>
  <si>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</si>
  <si>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</si>
  <si>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</si>
  <si>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</si>
  <si>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>VERWERVING VAN OVERIG MATERIEEL - RESTAURATIE KUNSTWERKEN</t>
  </si>
  <si>
    <t>VERWERVING VAN WAARDEVOLLE VOORWERPEN</t>
  </si>
  <si>
    <t>ARTIKEL</t>
  </si>
  <si>
    <t>HDD HE100 0310</t>
  </si>
  <si>
    <t>HDD HE101 0322</t>
  </si>
  <si>
    <t>HDD HE102 1100</t>
  </si>
  <si>
    <t>HDD HE103 1211</t>
  </si>
  <si>
    <t>HDD HE104 7422</t>
  </si>
  <si>
    <t>HDD HE105 7422</t>
  </si>
  <si>
    <t>HDD HE106 7450</t>
  </si>
  <si>
    <t>HDD/3HE-H-2-Z/LO</t>
  </si>
  <si>
    <t>HDD/3HE-H-2-Z/WT</t>
  </si>
  <si>
    <t>HDD/3HE-H-2-Z/RE</t>
  </si>
  <si>
    <t>HDD/3HE-H-2-Z/OV</t>
  </si>
  <si>
    <t>RESERVES</t>
  </si>
  <si>
    <t>OVER TE DRAGEN SALDO</t>
  </si>
  <si>
    <t xml:space="preserve">LONEN  </t>
  </si>
  <si>
    <t>WERKING EN TOELAGEN</t>
  </si>
  <si>
    <t>BO 2012 (excl. overflow)</t>
  </si>
  <si>
    <t>BASIS-ALLOCATIE</t>
  </si>
  <si>
    <t>BO 2012  (excl. overflow)</t>
  </si>
  <si>
    <t>1BC2012 (excl. overflow) (indien van toepassing)</t>
  </si>
  <si>
    <t xml:space="preserve"> </t>
  </si>
  <si>
    <t>1BC 2012 (overflow)</t>
  </si>
  <si>
    <t>1BC 2012 (incl. overflow)</t>
  </si>
  <si>
    <t>Eerste begrotingscontrole 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</si>
</sst>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/>
    </xf>
    <xf numFmtId="3" fontId="2" fillId="0" borderId="17" xfId="0" applyNumberFormat="1" applyFont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2" fillId="0" borderId="14" xfId="0" applyNumberFormat="1" applyFont="1" applyBorder="1" applyAlignment="1" quotePrefix="1">
      <alignment vertical="top"/>
    </xf>
    <xf numFmtId="3" fontId="2" fillId="0" borderId="14" xfId="0" applyNumberFormat="1" applyFont="1" applyBorder="1" applyAlignment="1">
      <alignment vertical="top"/>
    </xf>
    <xf numFmtId="0" fontId="3" fillId="0" borderId="11" xfId="0" applyFont="1" applyFill="1" applyBorder="1" applyAlignment="1" quotePrefix="1">
      <alignment vertical="top"/>
    </xf>
    <xf numFmtId="0" fontId="3" fillId="0" borderId="12" xfId="0" applyFont="1" applyFill="1" applyBorder="1" applyAlignment="1">
      <alignment horizontal="left" vertical="top" wrapText="1"/>
    </xf>
    <xf numFmtId="3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 quotePrefix="1">
      <alignment vertical="top"/>
    </xf>
    <xf numFmtId="0" fontId="4" fillId="0" borderId="20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5" xfId="0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3" fontId="3" fillId="0" borderId="23" xfId="0" applyNumberFormat="1" applyFont="1" applyFill="1" applyBorder="1" applyAlignment="1">
      <alignment vertical="top"/>
    </xf>
    <xf numFmtId="3" fontId="2" fillId="0" borderId="17" xfId="0" applyNumberFormat="1" applyFont="1" applyFill="1" applyBorder="1" applyAlignment="1">
      <alignment vertical="top"/>
    </xf>
    <xf numFmtId="3" fontId="3" fillId="0" borderId="25" xfId="0" applyNumberFormat="1" applyFont="1" applyFill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zoomScalePageLayoutView="0" workbookViewId="0" topLeftCell="A13">
      <selection activeCell="F26" sqref="F26"/>
    </sheetView>
  </sheetViews>
  <sheetFormatPr defaultColWidth="31.140625" defaultRowHeight="12.75"/>
  <cols>
    <col min="1" max="1" width="7.7109375" style="4" customWidth="1"/>
    <col min="2" max="2" width="10.00390625" style="4" customWidth="1"/>
    <col min="3" max="3" width="7.7109375" style="4" customWidth="1"/>
    <col min="4" max="4" width="56.28125" style="4" customWidth="1"/>
    <col min="5" max="8" width="11.7109375" style="4" customWidth="1"/>
    <col min="9" max="16384" width="31.140625" style="4" customWidth="1"/>
  </cols>
  <sheetData>
    <row r="1" spans="1:8" ht="12.75">
      <c r="A1" s="54" t="s">
        <v>5</v>
      </c>
      <c r="B1" s="54"/>
      <c r="C1" s="54"/>
      <c r="D1" s="54"/>
      <c r="E1" s="55"/>
      <c r="F1" s="55"/>
      <c r="G1" s="55"/>
      <c r="H1" s="56"/>
    </row>
    <row r="2" spans="1:8" ht="12.75">
      <c r="A2" s="57" t="s">
        <v>77</v>
      </c>
      <c r="B2" s="57"/>
      <c r="C2" s="57"/>
      <c r="D2" s="57"/>
      <c r="E2" s="55"/>
      <c r="F2" s="55"/>
      <c r="G2" s="55"/>
      <c r="H2" s="56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5:8" ht="12.75">
      <c r="E4" s="5"/>
      <c r="F4" s="5"/>
      <c r="G4" s="5"/>
      <c r="H4" s="5" t="s">
        <v>3</v>
      </c>
    </row>
    <row r="5" spans="1:8" ht="12.75">
      <c r="A5" s="70" t="s">
        <v>2</v>
      </c>
      <c r="B5" s="71"/>
      <c r="C5" s="71"/>
      <c r="D5" s="71"/>
      <c r="E5" s="71"/>
      <c r="F5" s="71"/>
      <c r="G5" s="72"/>
      <c r="H5" s="73"/>
    </row>
    <row r="6" spans="1:8" ht="12.75" customHeight="1">
      <c r="A6" s="61" t="s">
        <v>43</v>
      </c>
      <c r="B6" s="62"/>
      <c r="C6" s="63"/>
      <c r="D6" s="67" t="s">
        <v>1</v>
      </c>
      <c r="E6" s="58" t="s">
        <v>70</v>
      </c>
      <c r="F6" s="58" t="s">
        <v>73</v>
      </c>
      <c r="G6" s="58" t="s">
        <v>75</v>
      </c>
      <c r="H6" s="58" t="s">
        <v>76</v>
      </c>
    </row>
    <row r="7" spans="1:8" s="3" customFormat="1" ht="12.75">
      <c r="A7" s="64"/>
      <c r="B7" s="65"/>
      <c r="C7" s="66"/>
      <c r="D7" s="68"/>
      <c r="E7" s="59"/>
      <c r="F7" s="74"/>
      <c r="G7" s="59"/>
      <c r="H7" s="59"/>
    </row>
    <row r="8" spans="1:8" s="3" customFormat="1" ht="39.75" customHeight="1">
      <c r="A8" s="1" t="s">
        <v>13</v>
      </c>
      <c r="B8" s="1" t="s">
        <v>14</v>
      </c>
      <c r="C8" s="1" t="s">
        <v>15</v>
      </c>
      <c r="D8" s="69"/>
      <c r="E8" s="60"/>
      <c r="F8" s="75"/>
      <c r="G8" s="60"/>
      <c r="H8" s="60"/>
    </row>
    <row r="9" spans="1:8" ht="25.5">
      <c r="A9" s="30" t="s">
        <v>19</v>
      </c>
      <c r="B9" s="22" t="s">
        <v>20</v>
      </c>
      <c r="C9" s="14" t="s">
        <v>12</v>
      </c>
      <c r="D9" s="35" t="s">
        <v>29</v>
      </c>
      <c r="E9" s="27">
        <v>195</v>
      </c>
      <c r="F9" s="27">
        <v>195</v>
      </c>
      <c r="G9" s="27">
        <v>0</v>
      </c>
      <c r="H9" s="27">
        <f>F9+G9</f>
        <v>195</v>
      </c>
    </row>
    <row r="10" spans="1:8" ht="51">
      <c r="A10" s="24" t="s">
        <v>19</v>
      </c>
      <c r="B10" s="31" t="s">
        <v>21</v>
      </c>
      <c r="C10" s="18">
        <v>1612</v>
      </c>
      <c r="D10" s="36" t="s">
        <v>33</v>
      </c>
      <c r="E10" s="7">
        <v>50</v>
      </c>
      <c r="F10" s="7">
        <v>50</v>
      </c>
      <c r="G10" s="7">
        <v>0</v>
      </c>
      <c r="H10" s="38">
        <f aca="true" t="shared" si="0" ref="H10:H19">F10+G10</f>
        <v>50</v>
      </c>
    </row>
    <row r="11" spans="1:9" ht="51">
      <c r="A11" s="24" t="s">
        <v>19</v>
      </c>
      <c r="B11" s="31" t="s">
        <v>22</v>
      </c>
      <c r="C11" s="18">
        <v>1612</v>
      </c>
      <c r="D11" s="36" t="s">
        <v>38</v>
      </c>
      <c r="E11" s="7">
        <v>115</v>
      </c>
      <c r="F11" s="7">
        <v>115</v>
      </c>
      <c r="G11" s="7">
        <v>0</v>
      </c>
      <c r="H11" s="38">
        <f>F11+G11</f>
        <v>115</v>
      </c>
      <c r="I11" s="4" t="s">
        <v>74</v>
      </c>
    </row>
    <row r="12" spans="1:8" ht="51">
      <c r="A12" s="24" t="s">
        <v>19</v>
      </c>
      <c r="B12" s="31" t="s">
        <v>23</v>
      </c>
      <c r="C12" s="18">
        <v>1612</v>
      </c>
      <c r="D12" s="36" t="s">
        <v>34</v>
      </c>
      <c r="E12" s="7">
        <v>10</v>
      </c>
      <c r="F12" s="7">
        <v>10</v>
      </c>
      <c r="G12" s="7">
        <v>0</v>
      </c>
      <c r="H12" s="38">
        <f t="shared" si="0"/>
        <v>10</v>
      </c>
    </row>
    <row r="13" spans="1:8" ht="51">
      <c r="A13" s="24" t="s">
        <v>19</v>
      </c>
      <c r="B13" s="31" t="s">
        <v>24</v>
      </c>
      <c r="C13" s="18">
        <v>3810</v>
      </c>
      <c r="D13" s="36" t="s">
        <v>35</v>
      </c>
      <c r="E13" s="7">
        <v>20</v>
      </c>
      <c r="F13" s="7">
        <v>20</v>
      </c>
      <c r="G13" s="7">
        <v>0</v>
      </c>
      <c r="H13" s="38">
        <f t="shared" si="0"/>
        <v>20</v>
      </c>
    </row>
    <row r="14" spans="1:8" ht="51">
      <c r="A14" s="24" t="s">
        <v>19</v>
      </c>
      <c r="B14" s="31" t="s">
        <v>25</v>
      </c>
      <c r="C14" s="6" t="s">
        <v>16</v>
      </c>
      <c r="D14" s="36" t="s">
        <v>46</v>
      </c>
      <c r="E14" s="7">
        <v>619</v>
      </c>
      <c r="F14" s="7">
        <v>610</v>
      </c>
      <c r="G14" s="7">
        <v>48</v>
      </c>
      <c r="H14" s="38">
        <f t="shared" si="0"/>
        <v>658</v>
      </c>
    </row>
    <row r="15" spans="1:8" ht="51">
      <c r="A15" s="24" t="s">
        <v>19</v>
      </c>
      <c r="B15" s="31" t="s">
        <v>26</v>
      </c>
      <c r="C15" s="6" t="s">
        <v>16</v>
      </c>
      <c r="D15" s="36" t="s">
        <v>36</v>
      </c>
      <c r="E15" s="7">
        <v>20</v>
      </c>
      <c r="F15" s="7">
        <v>20</v>
      </c>
      <c r="G15" s="7">
        <v>0</v>
      </c>
      <c r="H15" s="38">
        <f t="shared" si="0"/>
        <v>20</v>
      </c>
    </row>
    <row r="16" spans="1:8" ht="38.25">
      <c r="A16" s="24" t="s">
        <v>19</v>
      </c>
      <c r="B16" s="31" t="s">
        <v>27</v>
      </c>
      <c r="C16" s="6" t="s">
        <v>17</v>
      </c>
      <c r="D16" s="36" t="s">
        <v>30</v>
      </c>
      <c r="E16" s="7">
        <v>15</v>
      </c>
      <c r="F16" s="7">
        <v>15</v>
      </c>
      <c r="G16" s="7">
        <v>0</v>
      </c>
      <c r="H16" s="38">
        <f t="shared" si="0"/>
        <v>15</v>
      </c>
    </row>
    <row r="17" spans="1:8" ht="51">
      <c r="A17" s="24" t="s">
        <v>19</v>
      </c>
      <c r="B17" s="31" t="s">
        <v>28</v>
      </c>
      <c r="C17" s="6" t="s">
        <v>18</v>
      </c>
      <c r="D17" s="36" t="s">
        <v>37</v>
      </c>
      <c r="E17" s="7">
        <v>1</v>
      </c>
      <c r="F17" s="7">
        <v>1</v>
      </c>
      <c r="G17" s="7">
        <v>0</v>
      </c>
      <c r="H17" s="38">
        <f t="shared" si="0"/>
        <v>1</v>
      </c>
    </row>
    <row r="18" spans="1:8" ht="38.25">
      <c r="A18" s="24" t="s">
        <v>19</v>
      </c>
      <c r="B18" s="21" t="s">
        <v>41</v>
      </c>
      <c r="C18" s="28">
        <v>3620</v>
      </c>
      <c r="D18" s="37" t="s">
        <v>39</v>
      </c>
      <c r="E18" s="7">
        <v>1</v>
      </c>
      <c r="F18" s="7">
        <v>1</v>
      </c>
      <c r="G18" s="7">
        <v>0</v>
      </c>
      <c r="H18" s="38">
        <f t="shared" si="0"/>
        <v>1</v>
      </c>
    </row>
    <row r="19" spans="1:8" ht="25.5">
      <c r="A19" s="24" t="s">
        <v>19</v>
      </c>
      <c r="B19" s="21" t="s">
        <v>42</v>
      </c>
      <c r="C19" s="28">
        <v>2810</v>
      </c>
      <c r="D19" s="37" t="s">
        <v>40</v>
      </c>
      <c r="E19" s="7">
        <v>15</v>
      </c>
      <c r="F19" s="7">
        <v>15</v>
      </c>
      <c r="G19" s="7">
        <v>0</v>
      </c>
      <c r="H19" s="38">
        <f t="shared" si="0"/>
        <v>15</v>
      </c>
    </row>
    <row r="20" spans="1:8" ht="12.75">
      <c r="A20" s="29"/>
      <c r="B20" s="20"/>
      <c r="C20" s="15"/>
      <c r="D20" s="33"/>
      <c r="E20" s="32"/>
      <c r="F20" s="32"/>
      <c r="G20" s="32"/>
      <c r="H20" s="32"/>
    </row>
    <row r="21" spans="1:8" ht="12.75">
      <c r="A21" s="16"/>
      <c r="B21" s="16"/>
      <c r="C21" s="8"/>
      <c r="D21" s="9" t="s">
        <v>6</v>
      </c>
      <c r="E21" s="10">
        <f>SUM(E9:E20)</f>
        <v>1061</v>
      </c>
      <c r="F21" s="10">
        <f>SUM(F9:F20)</f>
        <v>1052</v>
      </c>
      <c r="G21" s="10">
        <f>SUM(G9:G20)</f>
        <v>48</v>
      </c>
      <c r="H21" s="10">
        <f>SUM(H9:H20)</f>
        <v>1100</v>
      </c>
    </row>
    <row r="22" spans="3:8" ht="12.75">
      <c r="C22" s="12"/>
      <c r="D22" s="12"/>
      <c r="E22" s="26"/>
      <c r="F22" s="26"/>
      <c r="G22" s="26"/>
      <c r="H22" s="26"/>
    </row>
    <row r="23" spans="2:8" ht="12.75">
      <c r="B23" s="19"/>
      <c r="E23" s="26"/>
      <c r="F23" s="26"/>
      <c r="G23" s="26"/>
      <c r="H23" s="26"/>
    </row>
    <row r="24" spans="3:6" ht="12.75">
      <c r="C24" s="12"/>
      <c r="D24" s="17"/>
      <c r="E24" s="26"/>
      <c r="F24" s="26"/>
    </row>
    <row r="25" spans="5:6" ht="12.75">
      <c r="E25" s="26"/>
      <c r="F25" s="26"/>
    </row>
    <row r="26" spans="5:6" ht="12.75">
      <c r="E26" s="26"/>
      <c r="F26" s="26"/>
    </row>
    <row r="27" spans="5:6" ht="12.75">
      <c r="E27" s="26"/>
      <c r="F27" s="26"/>
    </row>
    <row r="28" spans="5:6" ht="12.75">
      <c r="E28" s="26"/>
      <c r="F28" s="26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</sheetData>
  <sheetProtection/>
  <mergeCells count="9">
    <mergeCell ref="A1:H1"/>
    <mergeCell ref="A2:H2"/>
    <mergeCell ref="E6:E8"/>
    <mergeCell ref="G6:G8"/>
    <mergeCell ref="A6:C7"/>
    <mergeCell ref="D6:D8"/>
    <mergeCell ref="H6:H8"/>
    <mergeCell ref="A5:H5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7"/>
  <sheetViews>
    <sheetView tabSelected="1" zoomScalePageLayoutView="0" workbookViewId="0" topLeftCell="A1">
      <selection activeCell="N16" sqref="N16"/>
    </sheetView>
  </sheetViews>
  <sheetFormatPr defaultColWidth="9.140625" defaultRowHeight="12.75" outlineLevelRow="2"/>
  <cols>
    <col min="1" max="1" width="16.8515625" style="4" customWidth="1"/>
    <col min="2" max="2" width="11.57421875" style="4" customWidth="1"/>
    <col min="3" max="3" width="7.421875" style="4" bestFit="1" customWidth="1"/>
    <col min="4" max="4" width="35.00390625" style="4" customWidth="1"/>
    <col min="5" max="12" width="7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70" t="s">
        <v>4</v>
      </c>
      <c r="B3" s="71"/>
      <c r="C3" s="71"/>
      <c r="D3" s="71"/>
      <c r="E3" s="80"/>
      <c r="F3" s="80"/>
      <c r="G3" s="80"/>
      <c r="H3" s="80"/>
      <c r="I3" s="72"/>
      <c r="J3" s="72"/>
      <c r="K3" s="72"/>
      <c r="L3" s="73"/>
    </row>
    <row r="4" spans="1:12" s="3" customFormat="1" ht="38.25" customHeight="1">
      <c r="A4" s="67" t="s">
        <v>54</v>
      </c>
      <c r="B4" s="67" t="s">
        <v>71</v>
      </c>
      <c r="C4" s="67" t="s">
        <v>0</v>
      </c>
      <c r="D4" s="58" t="s">
        <v>1</v>
      </c>
      <c r="E4" s="76" t="s">
        <v>72</v>
      </c>
      <c r="F4" s="83"/>
      <c r="G4" s="76" t="s">
        <v>73</v>
      </c>
      <c r="H4" s="77"/>
      <c r="I4" s="76" t="s">
        <v>75</v>
      </c>
      <c r="J4" s="77"/>
      <c r="K4" s="76" t="s">
        <v>76</v>
      </c>
      <c r="L4" s="83"/>
    </row>
    <row r="5" spans="1:12" ht="12.75">
      <c r="A5" s="81"/>
      <c r="B5" s="81"/>
      <c r="C5" s="68"/>
      <c r="D5" s="84"/>
      <c r="E5" s="78" t="s">
        <v>44</v>
      </c>
      <c r="F5" s="78" t="s">
        <v>45</v>
      </c>
      <c r="G5" s="78" t="s">
        <v>44</v>
      </c>
      <c r="H5" s="78" t="s">
        <v>45</v>
      </c>
      <c r="I5" s="78" t="s">
        <v>44</v>
      </c>
      <c r="J5" s="78" t="s">
        <v>45</v>
      </c>
      <c r="K5" s="78" t="s">
        <v>44</v>
      </c>
      <c r="L5" s="78" t="s">
        <v>45</v>
      </c>
    </row>
    <row r="6" spans="1:12" ht="12.75">
      <c r="A6" s="82"/>
      <c r="B6" s="82"/>
      <c r="C6" s="69"/>
      <c r="D6" s="85"/>
      <c r="E6" s="79"/>
      <c r="F6" s="79"/>
      <c r="G6" s="79"/>
      <c r="H6" s="79"/>
      <c r="I6" s="79"/>
      <c r="J6" s="79"/>
      <c r="K6" s="79"/>
      <c r="L6" s="79"/>
    </row>
    <row r="7" spans="1:12" ht="25.5" outlineLevel="2">
      <c r="A7" s="30" t="s">
        <v>64</v>
      </c>
      <c r="B7" s="22" t="s">
        <v>55</v>
      </c>
      <c r="C7" s="14" t="s">
        <v>10</v>
      </c>
      <c r="D7" s="35" t="s">
        <v>47</v>
      </c>
      <c r="E7" s="45">
        <v>0</v>
      </c>
      <c r="F7" s="45">
        <v>0</v>
      </c>
      <c r="G7" s="45"/>
      <c r="H7" s="45"/>
      <c r="I7" s="46">
        <v>0</v>
      </c>
      <c r="J7" s="46">
        <v>0</v>
      </c>
      <c r="K7" s="45">
        <f>G7+I7</f>
        <v>0</v>
      </c>
      <c r="L7" s="45">
        <f>H7+J7</f>
        <v>0</v>
      </c>
    </row>
    <row r="8" spans="1:12" ht="12.75" outlineLevel="1">
      <c r="A8" s="48" t="s">
        <v>64</v>
      </c>
      <c r="B8" s="31"/>
      <c r="C8" s="43"/>
      <c r="D8" s="36" t="s">
        <v>66</v>
      </c>
      <c r="E8" s="38">
        <f aca="true" t="shared" si="0" ref="E8:L8">SUBTOTAL(9,E7:E7)</f>
        <v>0</v>
      </c>
      <c r="F8" s="38">
        <f t="shared" si="0"/>
        <v>0</v>
      </c>
      <c r="G8" s="38">
        <f>SUBTOTAL(9,G7:G7)</f>
        <v>0</v>
      </c>
      <c r="H8" s="38">
        <f>SUBTOTAL(9,H7:H7)</f>
        <v>0</v>
      </c>
      <c r="I8" s="47">
        <f>SUBTOTAL(9,I7:I7)</f>
        <v>0</v>
      </c>
      <c r="J8" s="47">
        <f>SUBTOTAL(9,J7:J7)</f>
        <v>0</v>
      </c>
      <c r="K8" s="38">
        <f t="shared" si="0"/>
        <v>0</v>
      </c>
      <c r="L8" s="38">
        <f t="shared" si="0"/>
        <v>0</v>
      </c>
    </row>
    <row r="9" spans="1:12" ht="25.5" outlineLevel="2">
      <c r="A9" s="44" t="s">
        <v>65</v>
      </c>
      <c r="B9" s="31" t="s">
        <v>56</v>
      </c>
      <c r="C9" s="43" t="s">
        <v>10</v>
      </c>
      <c r="D9" s="36" t="s">
        <v>48</v>
      </c>
      <c r="E9" s="38"/>
      <c r="F9" s="38">
        <v>195</v>
      </c>
      <c r="G9" s="38"/>
      <c r="H9" s="38">
        <v>195</v>
      </c>
      <c r="I9" s="38"/>
      <c r="J9" s="38">
        <v>0</v>
      </c>
      <c r="K9" s="38">
        <f>G9+I9</f>
        <v>0</v>
      </c>
      <c r="L9" s="38">
        <f>H9+J9</f>
        <v>195</v>
      </c>
    </row>
    <row r="10" spans="1:12" ht="12.75" outlineLevel="1">
      <c r="A10" s="44" t="s">
        <v>65</v>
      </c>
      <c r="B10" s="31"/>
      <c r="C10" s="43"/>
      <c r="D10" s="36" t="s">
        <v>67</v>
      </c>
      <c r="E10" s="38">
        <f aca="true" t="shared" si="1" ref="E10:L10">SUBTOTAL(9,E9:E9)</f>
        <v>0</v>
      </c>
      <c r="F10" s="38">
        <f t="shared" si="1"/>
        <v>195</v>
      </c>
      <c r="G10" s="38">
        <f>SUBTOTAL(9,G9:G9)</f>
        <v>0</v>
      </c>
      <c r="H10" s="38">
        <f>SUBTOTAL(9,H9:H9)</f>
        <v>195</v>
      </c>
      <c r="I10" s="38">
        <f>SUBTOTAL(9,I9:I9)</f>
        <v>0</v>
      </c>
      <c r="J10" s="38">
        <f>SUBTOTAL(9,J9:J9)</f>
        <v>0</v>
      </c>
      <c r="K10" s="38">
        <f t="shared" si="1"/>
        <v>0</v>
      </c>
      <c r="L10" s="38">
        <f t="shared" si="1"/>
        <v>195</v>
      </c>
    </row>
    <row r="11" spans="1:12" ht="25.5" outlineLevel="2">
      <c r="A11" s="44" t="s">
        <v>62</v>
      </c>
      <c r="B11" s="31" t="s">
        <v>57</v>
      </c>
      <c r="C11" s="43" t="s">
        <v>11</v>
      </c>
      <c r="D11" s="36" t="s">
        <v>49</v>
      </c>
      <c r="E11" s="38">
        <v>311</v>
      </c>
      <c r="F11" s="38">
        <v>311</v>
      </c>
      <c r="G11" s="38">
        <v>311</v>
      </c>
      <c r="H11" s="38">
        <v>311</v>
      </c>
      <c r="I11" s="47">
        <v>36</v>
      </c>
      <c r="J11" s="47">
        <v>36</v>
      </c>
      <c r="K11" s="38">
        <f>G11+I11</f>
        <v>347</v>
      </c>
      <c r="L11" s="38">
        <f>H11+J11</f>
        <v>347</v>
      </c>
    </row>
    <row r="12" spans="1:12" ht="12.75" outlineLevel="1">
      <c r="A12" s="44" t="s">
        <v>62</v>
      </c>
      <c r="B12" s="31"/>
      <c r="C12" s="43"/>
      <c r="D12" s="36" t="s">
        <v>68</v>
      </c>
      <c r="E12" s="38">
        <f aca="true" t="shared" si="2" ref="E12:L12">SUBTOTAL(9,E11:E11)</f>
        <v>311</v>
      </c>
      <c r="F12" s="38">
        <f t="shared" si="2"/>
        <v>311</v>
      </c>
      <c r="G12" s="38">
        <f>SUBTOTAL(9,G11:G11)</f>
        <v>311</v>
      </c>
      <c r="H12" s="38">
        <f>SUBTOTAL(9,H11:H11)</f>
        <v>311</v>
      </c>
      <c r="I12" s="47">
        <f>SUBTOTAL(9,I11:I11)</f>
        <v>36</v>
      </c>
      <c r="J12" s="47">
        <f>SUBTOTAL(9,J11:J11)</f>
        <v>36</v>
      </c>
      <c r="K12" s="38">
        <f t="shared" si="2"/>
        <v>347</v>
      </c>
      <c r="L12" s="38">
        <f t="shared" si="2"/>
        <v>347</v>
      </c>
    </row>
    <row r="13" spans="1:12" ht="38.25" outlineLevel="2">
      <c r="A13" s="44" t="s">
        <v>63</v>
      </c>
      <c r="B13" s="31" t="s">
        <v>58</v>
      </c>
      <c r="C13" s="43" t="s">
        <v>11</v>
      </c>
      <c r="D13" s="36" t="s">
        <v>50</v>
      </c>
      <c r="E13" s="38">
        <v>525</v>
      </c>
      <c r="F13" s="38">
        <v>525</v>
      </c>
      <c r="G13" s="38">
        <f>525-9</f>
        <v>516</v>
      </c>
      <c r="H13" s="38">
        <f>525-9</f>
        <v>516</v>
      </c>
      <c r="I13" s="47">
        <v>12</v>
      </c>
      <c r="J13" s="47">
        <v>12</v>
      </c>
      <c r="K13" s="38">
        <f aca="true" t="shared" si="3" ref="K13:L16">G13+I13</f>
        <v>528</v>
      </c>
      <c r="L13" s="38">
        <f t="shared" si="3"/>
        <v>528</v>
      </c>
    </row>
    <row r="14" spans="1:12" ht="25.5" outlineLevel="2">
      <c r="A14" s="44" t="s">
        <v>63</v>
      </c>
      <c r="B14" s="31" t="s">
        <v>59</v>
      </c>
      <c r="C14" s="43" t="s">
        <v>11</v>
      </c>
      <c r="D14" s="36" t="s">
        <v>51</v>
      </c>
      <c r="E14" s="38">
        <v>10</v>
      </c>
      <c r="F14" s="38">
        <v>10</v>
      </c>
      <c r="G14" s="38">
        <v>10</v>
      </c>
      <c r="H14" s="38">
        <v>10</v>
      </c>
      <c r="I14" s="47">
        <v>0</v>
      </c>
      <c r="J14" s="47">
        <v>0</v>
      </c>
      <c r="K14" s="38">
        <f t="shared" si="3"/>
        <v>10</v>
      </c>
      <c r="L14" s="38">
        <f t="shared" si="3"/>
        <v>10</v>
      </c>
    </row>
    <row r="15" spans="1:12" ht="25.5" outlineLevel="2">
      <c r="A15" s="44" t="s">
        <v>63</v>
      </c>
      <c r="B15" s="31" t="s">
        <v>60</v>
      </c>
      <c r="C15" s="43" t="s">
        <v>11</v>
      </c>
      <c r="D15" s="36" t="s">
        <v>52</v>
      </c>
      <c r="E15" s="38">
        <v>0</v>
      </c>
      <c r="F15" s="38">
        <v>0</v>
      </c>
      <c r="G15" s="38">
        <v>0</v>
      </c>
      <c r="H15" s="38">
        <v>0</v>
      </c>
      <c r="I15" s="47">
        <v>0</v>
      </c>
      <c r="J15" s="47">
        <v>0</v>
      </c>
      <c r="K15" s="38">
        <f t="shared" si="3"/>
        <v>0</v>
      </c>
      <c r="L15" s="38">
        <f t="shared" si="3"/>
        <v>0</v>
      </c>
    </row>
    <row r="16" spans="1:12" ht="25.5" outlineLevel="2">
      <c r="A16" s="44" t="s">
        <v>63</v>
      </c>
      <c r="B16" s="31" t="s">
        <v>61</v>
      </c>
      <c r="C16" s="43" t="s">
        <v>11</v>
      </c>
      <c r="D16" s="36" t="s">
        <v>53</v>
      </c>
      <c r="E16" s="38">
        <v>20</v>
      </c>
      <c r="F16" s="38">
        <v>20</v>
      </c>
      <c r="G16" s="38">
        <v>20</v>
      </c>
      <c r="H16" s="38">
        <v>20</v>
      </c>
      <c r="I16" s="47">
        <v>0</v>
      </c>
      <c r="J16" s="47">
        <v>0</v>
      </c>
      <c r="K16" s="38">
        <f t="shared" si="3"/>
        <v>20</v>
      </c>
      <c r="L16" s="38">
        <f t="shared" si="3"/>
        <v>20</v>
      </c>
    </row>
    <row r="17" spans="1:12" ht="25.5" outlineLevel="1">
      <c r="A17" s="49" t="s">
        <v>63</v>
      </c>
      <c r="B17" s="50"/>
      <c r="C17" s="51"/>
      <c r="D17" s="52" t="s">
        <v>69</v>
      </c>
      <c r="E17" s="53">
        <f aca="true" t="shared" si="4" ref="E17:L17">SUBTOTAL(9,E13:E16)</f>
        <v>555</v>
      </c>
      <c r="F17" s="53">
        <f t="shared" si="4"/>
        <v>555</v>
      </c>
      <c r="G17" s="53">
        <f>SUBTOTAL(9,G13:G16)</f>
        <v>546</v>
      </c>
      <c r="H17" s="53">
        <f>SUBTOTAL(9,H13:H16)</f>
        <v>546</v>
      </c>
      <c r="I17" s="20">
        <f>SUBTOTAL(9,I13:I16)</f>
        <v>12</v>
      </c>
      <c r="J17" s="20">
        <f>SUBTOTAL(9,J13:J16)</f>
        <v>12</v>
      </c>
      <c r="K17" s="53">
        <f t="shared" si="4"/>
        <v>558</v>
      </c>
      <c r="L17" s="53">
        <f t="shared" si="4"/>
        <v>558</v>
      </c>
    </row>
    <row r="18" spans="1:12" ht="12.75" outlineLevel="1">
      <c r="A18" s="39"/>
      <c r="B18" s="40"/>
      <c r="C18" s="41"/>
      <c r="D18" s="39" t="s">
        <v>7</v>
      </c>
      <c r="E18" s="42">
        <f aca="true" t="shared" si="5" ref="E18:L18">SUBTOTAL(9,E7:E17)</f>
        <v>866</v>
      </c>
      <c r="F18" s="42">
        <f t="shared" si="5"/>
        <v>1061</v>
      </c>
      <c r="G18" s="42">
        <f>SUBTOTAL(9,G7:G17)</f>
        <v>857</v>
      </c>
      <c r="H18" s="42">
        <f>SUBTOTAL(9,H7:H17)</f>
        <v>1052</v>
      </c>
      <c r="I18" s="42">
        <f>SUBTOTAL(9,I7:I17)</f>
        <v>48</v>
      </c>
      <c r="J18" s="42">
        <f>SUBTOTAL(9,J7:J17)</f>
        <v>48</v>
      </c>
      <c r="K18" s="42">
        <f t="shared" si="5"/>
        <v>905</v>
      </c>
      <c r="L18" s="42">
        <f t="shared" si="5"/>
        <v>1100</v>
      </c>
    </row>
    <row r="19" spans="3:9" ht="12.75">
      <c r="C19" s="12"/>
      <c r="D19" s="12"/>
      <c r="I19" s="26"/>
    </row>
    <row r="20" spans="3:4" ht="12.75">
      <c r="C20" s="17"/>
      <c r="D20" s="12"/>
    </row>
    <row r="21" spans="3:12" ht="12.75">
      <c r="C21" s="25"/>
      <c r="D21" s="12"/>
      <c r="F21" s="26"/>
      <c r="G21" s="26"/>
      <c r="H21" s="26"/>
      <c r="J21" s="26"/>
      <c r="K21" s="26"/>
      <c r="L21" s="26"/>
    </row>
    <row r="22" spans="3:4" ht="12.75">
      <c r="C22" s="12"/>
      <c r="D22" s="12"/>
    </row>
    <row r="23" spans="3:12" ht="12.75">
      <c r="C23" s="12"/>
      <c r="D23" s="12"/>
      <c r="F23" s="26"/>
      <c r="G23" s="26"/>
      <c r="H23" s="26"/>
      <c r="J23" s="26"/>
      <c r="K23" s="26"/>
      <c r="L23" s="26"/>
    </row>
    <row r="24" spans="3:4" ht="12.75">
      <c r="C24" s="12"/>
      <c r="D24" s="12"/>
    </row>
    <row r="25" spans="3:12" ht="12.75">
      <c r="C25" s="12"/>
      <c r="D25" s="12"/>
      <c r="F25" s="26"/>
      <c r="G25" s="26"/>
      <c r="H25" s="26"/>
      <c r="J25" s="26"/>
      <c r="K25" s="26"/>
      <c r="L25" s="26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</sheetData>
  <sheetProtection/>
  <mergeCells count="17">
    <mergeCell ref="H5:H6"/>
    <mergeCell ref="B4:B6"/>
    <mergeCell ref="E5:E6"/>
    <mergeCell ref="C4:C6"/>
    <mergeCell ref="D4:D6"/>
    <mergeCell ref="E4:F4"/>
    <mergeCell ref="G5:G6"/>
    <mergeCell ref="I4:J4"/>
    <mergeCell ref="I5:I6"/>
    <mergeCell ref="J5:J6"/>
    <mergeCell ref="A3:L3"/>
    <mergeCell ref="A4:A6"/>
    <mergeCell ref="K4:L4"/>
    <mergeCell ref="K5:K6"/>
    <mergeCell ref="L5:L6"/>
    <mergeCell ref="F5:F6"/>
    <mergeCell ref="G4:H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3.140625" style="4" customWidth="1"/>
    <col min="2" max="9" width="8.7109375" style="4" customWidth="1"/>
    <col min="10" max="16384" width="9.140625" style="4" customWidth="1"/>
  </cols>
  <sheetData>
    <row r="1" spans="1:9" ht="12.75">
      <c r="A1" s="54" t="s">
        <v>8</v>
      </c>
      <c r="B1" s="56"/>
      <c r="C1" s="56"/>
      <c r="D1" s="56"/>
      <c r="E1" s="56"/>
      <c r="F1" s="56"/>
      <c r="G1" s="56"/>
      <c r="H1" s="56"/>
      <c r="I1" s="56"/>
    </row>
    <row r="2" spans="2:9" ht="12.75">
      <c r="B2" s="5"/>
      <c r="C2" s="5"/>
      <c r="D2" s="5"/>
      <c r="E2" s="5"/>
      <c r="F2" s="5"/>
      <c r="G2" s="5"/>
      <c r="H2" s="5"/>
      <c r="I2" s="5" t="s">
        <v>3</v>
      </c>
    </row>
    <row r="3" spans="1:9" ht="12.75">
      <c r="A3" s="70" t="s">
        <v>2</v>
      </c>
      <c r="B3" s="80"/>
      <c r="C3" s="80"/>
      <c r="D3" s="80"/>
      <c r="E3" s="80"/>
      <c r="F3" s="72"/>
      <c r="G3" s="72"/>
      <c r="H3" s="72"/>
      <c r="I3" s="73"/>
    </row>
    <row r="4" spans="1:9" s="3" customFormat="1" ht="40.5" customHeight="1">
      <c r="A4" s="1" t="s">
        <v>1</v>
      </c>
      <c r="B4" s="86" t="s">
        <v>70</v>
      </c>
      <c r="C4" s="87"/>
      <c r="D4" s="76" t="s">
        <v>73</v>
      </c>
      <c r="E4" s="77"/>
      <c r="F4" s="76" t="s">
        <v>75</v>
      </c>
      <c r="G4" s="77"/>
      <c r="H4" s="86" t="s">
        <v>76</v>
      </c>
      <c r="I4" s="87"/>
    </row>
    <row r="5" spans="1:9" ht="12.75">
      <c r="A5" s="13" t="s">
        <v>31</v>
      </c>
      <c r="B5" s="88">
        <v>41</v>
      </c>
      <c r="C5" s="89"/>
      <c r="D5" s="88">
        <v>41</v>
      </c>
      <c r="E5" s="89"/>
      <c r="F5" s="88"/>
      <c r="G5" s="89"/>
      <c r="H5" s="88">
        <f>D5+F5</f>
        <v>41</v>
      </c>
      <c r="I5" s="89"/>
    </row>
    <row r="6" spans="1:9" ht="12.75">
      <c r="A6" s="13" t="s">
        <v>32</v>
      </c>
      <c r="B6" s="90">
        <v>0</v>
      </c>
      <c r="C6" s="91"/>
      <c r="D6" s="90"/>
      <c r="E6" s="91"/>
      <c r="F6" s="90"/>
      <c r="G6" s="91"/>
      <c r="H6" s="90">
        <f>D6+F6</f>
        <v>0</v>
      </c>
      <c r="I6" s="91"/>
    </row>
    <row r="7" spans="1:9" s="11" customFormat="1" ht="12.75">
      <c r="A7" s="34" t="s">
        <v>6</v>
      </c>
      <c r="B7" s="92">
        <f>SUM(B5:C6)</f>
        <v>41</v>
      </c>
      <c r="C7" s="93"/>
      <c r="D7" s="92">
        <f>SUM(D5:E6)</f>
        <v>41</v>
      </c>
      <c r="E7" s="93"/>
      <c r="F7" s="92">
        <f>SUM(F5:G6)</f>
        <v>0</v>
      </c>
      <c r="G7" s="93"/>
      <c r="H7" s="92">
        <f>SUM(H5:I6)</f>
        <v>41</v>
      </c>
      <c r="I7" s="93"/>
    </row>
    <row r="8" ht="12.75">
      <c r="A8" s="12"/>
    </row>
    <row r="9" ht="12.75">
      <c r="A9" s="12"/>
    </row>
    <row r="10" spans="1:9" ht="12.75">
      <c r="A10" s="70" t="s">
        <v>4</v>
      </c>
      <c r="B10" s="80"/>
      <c r="C10" s="80"/>
      <c r="D10" s="80"/>
      <c r="E10" s="80"/>
      <c r="F10" s="72"/>
      <c r="G10" s="72"/>
      <c r="H10" s="72"/>
      <c r="I10" s="73"/>
    </row>
    <row r="11" spans="1:9" s="3" customFormat="1" ht="25.5" customHeight="1">
      <c r="A11" s="67" t="s">
        <v>1</v>
      </c>
      <c r="B11" s="86" t="s">
        <v>70</v>
      </c>
      <c r="C11" s="87"/>
      <c r="D11" s="76" t="s">
        <v>73</v>
      </c>
      <c r="E11" s="77"/>
      <c r="F11" s="76" t="s">
        <v>75</v>
      </c>
      <c r="G11" s="77"/>
      <c r="H11" s="86" t="s">
        <v>76</v>
      </c>
      <c r="I11" s="87"/>
    </row>
    <row r="12" spans="1:9" ht="12.75">
      <c r="A12" s="94"/>
      <c r="B12" s="2" t="s">
        <v>44</v>
      </c>
      <c r="C12" s="2" t="s">
        <v>45</v>
      </c>
      <c r="D12" s="2" t="s">
        <v>44</v>
      </c>
      <c r="E12" s="2" t="s">
        <v>45</v>
      </c>
      <c r="F12" s="2" t="s">
        <v>44</v>
      </c>
      <c r="G12" s="2" t="s">
        <v>45</v>
      </c>
      <c r="H12" s="2" t="s">
        <v>44</v>
      </c>
      <c r="I12" s="2" t="s">
        <v>45</v>
      </c>
    </row>
    <row r="13" spans="1:9" ht="12.75">
      <c r="A13" s="6"/>
      <c r="B13" s="7"/>
      <c r="C13" s="7"/>
      <c r="D13" s="7"/>
      <c r="E13" s="7"/>
      <c r="F13" s="7"/>
      <c r="G13" s="7"/>
      <c r="H13" s="7"/>
      <c r="I13" s="7"/>
    </row>
    <row r="14" spans="1:9" s="11" customFormat="1" ht="12.75">
      <c r="A14" s="9" t="s">
        <v>7</v>
      </c>
      <c r="B14" s="10">
        <f aca="true" t="shared" si="0" ref="B14:I14">SUM(B13:B13)</f>
        <v>0</v>
      </c>
      <c r="C14" s="10">
        <f t="shared" si="0"/>
        <v>0</v>
      </c>
      <c r="D14" s="10">
        <f>SUM(D13:D13)</f>
        <v>0</v>
      </c>
      <c r="E14" s="10">
        <f>SUM(E13:E13)</f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</row>
    <row r="15" spans="1:9" s="11" customFormat="1" ht="12.75">
      <c r="A15" s="9" t="s">
        <v>9</v>
      </c>
      <c r="B15" s="10">
        <f>B7-B14</f>
        <v>41</v>
      </c>
      <c r="C15" s="10">
        <f>B7-C14</f>
        <v>41</v>
      </c>
      <c r="D15" s="10">
        <f>D7-D14</f>
        <v>41</v>
      </c>
      <c r="E15" s="10">
        <f>D7-E14</f>
        <v>41</v>
      </c>
      <c r="F15" s="10">
        <f>F7-F14</f>
        <v>0</v>
      </c>
      <c r="G15" s="10">
        <f>F7-G14</f>
        <v>0</v>
      </c>
      <c r="H15" s="10">
        <f>H7-H14</f>
        <v>41</v>
      </c>
      <c r="I15" s="10">
        <f>H7-I14</f>
        <v>41</v>
      </c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</sheetData>
  <sheetProtection/>
  <mergeCells count="24">
    <mergeCell ref="B11:C11"/>
    <mergeCell ref="D7:E7"/>
    <mergeCell ref="A11:A12"/>
    <mergeCell ref="B6:C6"/>
    <mergeCell ref="D11:E11"/>
    <mergeCell ref="B4:C4"/>
    <mergeCell ref="A3:I3"/>
    <mergeCell ref="A10:I10"/>
    <mergeCell ref="A1:I1"/>
    <mergeCell ref="H6:I6"/>
    <mergeCell ref="H7:I7"/>
    <mergeCell ref="H4:I4"/>
    <mergeCell ref="H5:I5"/>
    <mergeCell ref="F7:G7"/>
    <mergeCell ref="B5:C5"/>
    <mergeCell ref="B7:C7"/>
    <mergeCell ref="H11:I11"/>
    <mergeCell ref="F4:G4"/>
    <mergeCell ref="F5:G5"/>
    <mergeCell ref="F6:G6"/>
    <mergeCell ref="D4:E4"/>
    <mergeCell ref="D5:E5"/>
    <mergeCell ref="D6:E6"/>
    <mergeCell ref="F11:G11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2012-03-14T08:24:42Z</cp:lastPrinted>
  <dcterms:created xsi:type="dcterms:W3CDTF">2008-01-24T10:21:19Z</dcterms:created>
  <dcterms:modified xsi:type="dcterms:W3CDTF">2012-04-04T11:58:17Z</dcterms:modified>
  <cp:category/>
  <cp:version/>
  <cp:contentType/>
  <cp:contentStatus/>
</cp:coreProperties>
</file>