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920" windowHeight="10470" activeTab="0"/>
  </bookViews>
  <sheets>
    <sheet name="Overzicht Campagne" sheetId="1" r:id="rId1"/>
  </sheets>
  <definedNames/>
  <calcPr fullCalcOnLoad="1"/>
</workbook>
</file>

<file path=xl/sharedStrings.xml><?xml version="1.0" encoding="utf-8"?>
<sst xmlns="http://schemas.openxmlformats.org/spreadsheetml/2006/main" count="300" uniqueCount="214">
  <si>
    <t>Medium / Organisatie</t>
  </si>
  <si>
    <t>Type</t>
  </si>
  <si>
    <t>Prijs (ex BTW)</t>
  </si>
  <si>
    <t>Detail</t>
  </si>
  <si>
    <t>ONTWIKKELING  CAMPAGNEBEELD</t>
  </si>
  <si>
    <t>Germaine</t>
  </si>
  <si>
    <t>Uitwerking campagnebeeld</t>
  </si>
  <si>
    <t>Ontwikkeling campagne, startvergadering, voorstellen, proefmodellen</t>
  </si>
  <si>
    <t>Fotomateriaal</t>
  </si>
  <si>
    <t>Foto paard, foto kermis</t>
  </si>
  <si>
    <t>Totaal Ontwikkeling Campagnebeeld</t>
  </si>
  <si>
    <t xml:space="preserve">SENSIBILISERINGSFILMPJE </t>
  </si>
  <si>
    <t>NTV</t>
  </si>
  <si>
    <t>Realisatie en uitzending op Hippo TV</t>
  </si>
  <si>
    <t>Realisatie, uitzending op Hippo TV, commercieel gebruiksrecht</t>
  </si>
  <si>
    <t>Uitzendrechten concurrentiële media</t>
  </si>
  <si>
    <t>Stoeterij Diepensteyn</t>
  </si>
  <si>
    <t>Figuranten met paard en koest</t>
  </si>
  <si>
    <t>Charles De Paemelaere</t>
  </si>
  <si>
    <t>Huur autobotskraam</t>
  </si>
  <si>
    <t>Faes Franky</t>
  </si>
  <si>
    <t xml:space="preserve">Huur carroussel </t>
  </si>
  <si>
    <t>Totaal Sensibiliseringsfilmpje</t>
  </si>
  <si>
    <t>PERSCONFERENTIE</t>
  </si>
  <si>
    <t>Persuitnodiging Vlaams Paardenloket</t>
  </si>
  <si>
    <t xml:space="preserve">E-mailing </t>
  </si>
  <si>
    <t>Persuitnodiging Kabinet minister-president</t>
  </si>
  <si>
    <t>Germaine en AVA</t>
  </si>
  <si>
    <t>Pancarte campagnebeeld</t>
  </si>
  <si>
    <t>Ontwerp en druk bij Germaine - Pancarte gehaald bij AVA</t>
  </si>
  <si>
    <t>Bert Van Lent</t>
  </si>
  <si>
    <t>Fotografie en onbeperkt gebruiksrecht materiaal</t>
  </si>
  <si>
    <t>Fransoo sound &amp; light</t>
  </si>
  <si>
    <t>Huur geluidsinstallatie</t>
  </si>
  <si>
    <t>Novelty</t>
  </si>
  <si>
    <t>Catering</t>
  </si>
  <si>
    <t>Totaal Persconferentie</t>
  </si>
  <si>
    <t>STICKERS</t>
  </si>
  <si>
    <t>Digitaal ontwerp</t>
  </si>
  <si>
    <t>Drukkerij Hendrix</t>
  </si>
  <si>
    <t>Druk stickers</t>
  </si>
  <si>
    <t>Totaal Stickers</t>
  </si>
  <si>
    <t>EIGEN TOOLS VZW VLAAMS PAARDENLOKET</t>
  </si>
  <si>
    <t>Website Paardenloket</t>
  </si>
  <si>
    <t>Subwebsite "Paard op de baan? Kalm aan!</t>
  </si>
  <si>
    <t>Creatie subwebsite (5 pagina's) door Pweb</t>
  </si>
  <si>
    <t xml:space="preserve">Sabam online plaatsen filmpjes Veilig Thuis en Kijk Uit </t>
  </si>
  <si>
    <t>Bewegende banner homepage</t>
  </si>
  <si>
    <t>Inbegrepen in factuur creatie subwebsite (Pweb)</t>
  </si>
  <si>
    <t>Nieuwsbericht 1 (Voorstelling campagne, verslag persconferentie)</t>
  </si>
  <si>
    <t>Paard op de baan? Kalm aan!</t>
  </si>
  <si>
    <t>Nieuwsbericht 2 (Aankondiging televisie-uitzendingen)</t>
  </si>
  <si>
    <t>Veiligheidscampagne “Paard op de baan? Kalm aan!” uitgebreid aan bod op VRT en de regionale televisiezenders!</t>
  </si>
  <si>
    <t>Nieuwsbericht 3 (Aankondiging stickers en beursaanwezigheid)</t>
  </si>
  <si>
    <t>Stickers veiligheidscampagne - Beurzen en evenementen</t>
  </si>
  <si>
    <t>Pagina "Veiligheid, verkeersregels en verzekeringen"</t>
  </si>
  <si>
    <t>Bewegende banner</t>
  </si>
  <si>
    <t>Facebook</t>
  </si>
  <si>
    <t>Fanpagina "Paard op de baan? Kalm aan!"</t>
  </si>
  <si>
    <t>Totaal aantal paginafans op 28 oktober 2011 (Werkelijk aantal weergaven ligt veel hoger - niet beschikbaar)</t>
  </si>
  <si>
    <t>Button profielfoto "Paard op de baan? Kalm aan!"</t>
  </si>
  <si>
    <t>Totaal aantal mensen die de badge toevoegden aan hun profielfoto (tot 28 oktober)</t>
  </si>
  <si>
    <t>Bericht fanpagina "Hou jezelf in toom"</t>
  </si>
  <si>
    <t>Totaal aantal weergaven van het bericht op 21 oktober 2011</t>
  </si>
  <si>
    <t>Elektronische nieuwsbrief</t>
  </si>
  <si>
    <t>Voorstelling campagne</t>
  </si>
  <si>
    <t>Bij benadering aantal personen waarnaar verzonden / Paard op de baan? Kalm aan!</t>
  </si>
  <si>
    <t>Vlaams Paardenloket-TV</t>
  </si>
  <si>
    <t>Link naar subwebsite "Paard op de baan? Kalm aan!"</t>
  </si>
  <si>
    <t>Embedding sensibiliseringsfilmpje</t>
  </si>
  <si>
    <t>Embedding aflevering "Kijk Uit" met info over campagne</t>
  </si>
  <si>
    <t>Embedding aflevering "Veilig Thuis" met info over campagne</t>
  </si>
  <si>
    <t>Beursstand: Verdeling en tentoonstelling stickers</t>
  </si>
  <si>
    <t>Jumping Zangersheide</t>
  </si>
  <si>
    <t>Aantal bezoekers van het evenement in 2010 volgens de presentatie van de organisatoren</t>
  </si>
  <si>
    <t>Uitzendingen regionale televisie (RTVM)</t>
  </si>
  <si>
    <t>205x uitzending sensibiliseringsfilmpje (5min) op alle regionale zenders</t>
  </si>
  <si>
    <t>Herhaaldelijke uitzendingen geconcentreerd in 1 week / Werkelijke aantal uitzendingen ligt hoger dan 205 / Weekbereik (Cijfers RTVM)</t>
  </si>
  <si>
    <t>Uitzendingen WTV en Focus TV (NTV - Extra)</t>
  </si>
  <si>
    <t>7 uitzendingen op WTV en 7 op FocusTV in progamma NTV</t>
  </si>
  <si>
    <t>Herhaaldelijke uitzendingen geconcentreerd in 1 week / Voordelig uitzendpakket aangeboden door producent filmpje / Weekbereik (Cijfers RMM)</t>
  </si>
  <si>
    <t>Uitzendingen Hippo TV online</t>
  </si>
  <si>
    <t>Teaser te bekijken op de website van Hippo-TV</t>
  </si>
  <si>
    <t>Cijfers Hippo-tv</t>
  </si>
  <si>
    <t>Sensibiliseringsfilmpje te bekijken op de website van Hippo-TV</t>
  </si>
  <si>
    <t>Uitzendingen Hippo TV Telenet</t>
  </si>
  <si>
    <t>Sensibiliseringsfilmpje te bekijken op Telenet Digital TV</t>
  </si>
  <si>
    <t>Totaal Eigen Tools</t>
  </si>
  <si>
    <t>FREE PUBLICITY HIPPISCHE MAGAZINES OF AANVERWANT</t>
  </si>
  <si>
    <t>Bit NL</t>
  </si>
  <si>
    <t>?</t>
  </si>
  <si>
    <t>Haverklap</t>
  </si>
  <si>
    <t>Redactie editie 13 2011</t>
  </si>
  <si>
    <t>1/3p / Voorstelling campagne en inhoudelijke toelichting</t>
  </si>
  <si>
    <t>Hippo Revue</t>
  </si>
  <si>
    <t>Redactie editie 4 2011</t>
  </si>
  <si>
    <t>1p / Voorstelling campagne, verslag persconferentie</t>
  </si>
  <si>
    <t>Programma eventing L'Equino</t>
  </si>
  <si>
    <t>Adverentie programmabrochure 2011</t>
  </si>
  <si>
    <t>In ruil voor zadeldoeken</t>
  </si>
  <si>
    <t>ROS</t>
  </si>
  <si>
    <t>Redactie aug 2011</t>
  </si>
  <si>
    <t>1/5p / Voorstelling campagne</t>
  </si>
  <si>
    <t>VVR-magazine</t>
  </si>
  <si>
    <t>Redactie editie 55 2011</t>
  </si>
  <si>
    <t>1/3p Verslag opnames veilig thuis + 1p voorstelling campagne en inhoudelijke toelichting</t>
  </si>
  <si>
    <t>Boer&amp;Tuinder</t>
  </si>
  <si>
    <t>Redactie editie 28</t>
  </si>
  <si>
    <t>1/2p / Voorstelling campagne en inhoudelijke toelichting</t>
  </si>
  <si>
    <t>Cap-magazine</t>
  </si>
  <si>
    <t>Redactie editie 9 2011</t>
  </si>
  <si>
    <t>ROS NL</t>
  </si>
  <si>
    <t>Equitime</t>
  </si>
  <si>
    <t>Redactie editie 7 2011</t>
  </si>
  <si>
    <t>1p / Redactie en vermelding in voorwoord: Voorstelling campagne en inhoudelijke toelichting</t>
  </si>
  <si>
    <t xml:space="preserve">Landbouwleven </t>
  </si>
  <si>
    <t>Redactie editie 2811</t>
  </si>
  <si>
    <t>Totaal tijdschriften</t>
  </si>
  <si>
    <t>FREE PUBLICITY HIPPISCHE DIGITALE MEDIA OF AANWERWANT</t>
  </si>
  <si>
    <t>Equivox</t>
  </si>
  <si>
    <t>Website: Redactie</t>
  </si>
  <si>
    <t>Voorstelling campagne en inhoudelijke toelichting</t>
  </si>
  <si>
    <t>Centaurmenners</t>
  </si>
  <si>
    <t>BCP</t>
  </si>
  <si>
    <t>Galop</t>
  </si>
  <si>
    <t>Voorstelling campagne en website</t>
  </si>
  <si>
    <t>Pweb</t>
  </si>
  <si>
    <t>Het Ponyhof</t>
  </si>
  <si>
    <t>VLP</t>
  </si>
  <si>
    <t>Aankondiging sensibiliseringsfilmpje</t>
  </si>
  <si>
    <t>Voorstelling campagne en inhoudelijke toelichting in kader van veiligheidscommunicatieproject VLP</t>
  </si>
  <si>
    <t>LRV</t>
  </si>
  <si>
    <t>Nieuwsbrief: Redactie</t>
  </si>
  <si>
    <t>Voorstelling campagne en verslag persconferentie</t>
  </si>
  <si>
    <t>Vereniging eigen paard</t>
  </si>
  <si>
    <t>Horses.nl</t>
  </si>
  <si>
    <t>NVVR</t>
  </si>
  <si>
    <t>De Tijd</t>
  </si>
  <si>
    <t>BWP</t>
  </si>
  <si>
    <t>Landbouwleven</t>
  </si>
  <si>
    <t>Voorstelling campagne, verslag persconferentie en inhoudelijke toelichting</t>
  </si>
  <si>
    <t>Vlaams-Brabantse Kwekers Belgisch Trekpaard</t>
  </si>
  <si>
    <t xml:space="preserve">Website: Video </t>
  </si>
  <si>
    <t>Sensibiliseringsfilmpje online</t>
  </si>
  <si>
    <t>Equestro</t>
  </si>
  <si>
    <t>VILT</t>
  </si>
  <si>
    <t>Mensport</t>
  </si>
  <si>
    <t>Irish Cob Society België</t>
  </si>
  <si>
    <t>Agripress</t>
  </si>
  <si>
    <t>Nederlands Hippisch Kenniscentrum</t>
  </si>
  <si>
    <t>Horsetributes</t>
  </si>
  <si>
    <t>Blogbericht</t>
  </si>
  <si>
    <t>Bokt</t>
  </si>
  <si>
    <t>Blog: Discussie-item</t>
  </si>
  <si>
    <t>Totaal Digitale Media</t>
  </si>
  <si>
    <t>FREE PUBLICITY GEMEENTEBLADEN</t>
  </si>
  <si>
    <t>Gemeente Avelgem</t>
  </si>
  <si>
    <t>Stad Menen</t>
  </si>
  <si>
    <t>Totaal Free Publicity Gemeentebladen</t>
  </si>
  <si>
    <t>FREE PUBLICITY ALGEMENE MEDIA</t>
  </si>
  <si>
    <t>Kijk Uit (VRT)</t>
  </si>
  <si>
    <t>Uitzending rond paarden op de openbare weg</t>
  </si>
  <si>
    <t>Kijkcijfers opgevraagd</t>
  </si>
  <si>
    <t>Veilig Thuis (VTM)</t>
  </si>
  <si>
    <t>Uitzending rond de campagne</t>
  </si>
  <si>
    <t>Joe FM</t>
  </si>
  <si>
    <t>Interview journaal 14 tem 17u</t>
  </si>
  <si>
    <t>Voorstelling campagne en onveiligheidsgevoel</t>
  </si>
  <si>
    <t>Belga</t>
  </si>
  <si>
    <t>Persbericht: Agenda van de dag</t>
  </si>
  <si>
    <t>Agenda-item persconferentie</t>
  </si>
  <si>
    <t>CD&amp;V</t>
  </si>
  <si>
    <t>Persbericht, voorstelling campagne en inhoudelijke toelichting</t>
  </si>
  <si>
    <t>De Morgen</t>
  </si>
  <si>
    <t>Krant: Redactie 5 juli</t>
  </si>
  <si>
    <t xml:space="preserve">Korte beschouwing / Cijfers CIM tot 2-2011 </t>
  </si>
  <si>
    <t>Gazet van Antwerpen</t>
  </si>
  <si>
    <t>Krant: Redactie 13 juli</t>
  </si>
  <si>
    <t>Cijfers CIM tot 2-2011 / Verslag photoshoot campagne</t>
  </si>
  <si>
    <t>Cijfers CIM tot 2-2011 / Voorstelling campagne en cijfers onveiligheidsgevoel</t>
  </si>
  <si>
    <t>Het 1-uur journaal (VRT)</t>
  </si>
  <si>
    <t>Nieuwsitem 4 juli</t>
  </si>
  <si>
    <t xml:space="preserve">Laagste aantal kijkers gevonden online 2011 </t>
  </si>
  <si>
    <t>Het Belang van Limburg</t>
  </si>
  <si>
    <t>Kort: Voorstelling campagne, cijfers onveiligheidsgevoel</t>
  </si>
  <si>
    <t>Het Nieuwsblad</t>
  </si>
  <si>
    <t>Website: Redactie 5 juli</t>
  </si>
  <si>
    <t>1/3p / Voorstelling campagne, cijfers onveiligheidsgevoel</t>
  </si>
  <si>
    <t>Kabinet Vlaamse minister-president</t>
  </si>
  <si>
    <t>Elektronisch persbericht</t>
  </si>
  <si>
    <t>Uitnodiging persconferentie</t>
  </si>
  <si>
    <t>Kris Peeters</t>
  </si>
  <si>
    <t>Levende Have</t>
  </si>
  <si>
    <t>Lokale Politie Berlaar-Nijlen</t>
  </si>
  <si>
    <t>Facebookbericht</t>
  </si>
  <si>
    <t>Voorstelling campagne / Aantal fans 24 oktober 2010</t>
  </si>
  <si>
    <t>Lokale Politie Montgomery</t>
  </si>
  <si>
    <t>Metro</t>
  </si>
  <si>
    <t>Motorcycle Action Group</t>
  </si>
  <si>
    <t>MSN</t>
  </si>
  <si>
    <t>Polinfo</t>
  </si>
  <si>
    <t>Qmusic</t>
  </si>
  <si>
    <t>Skynet</t>
  </si>
  <si>
    <t>VT4</t>
  </si>
  <si>
    <t>Zita</t>
  </si>
  <si>
    <t>Uitzending rond voortbewegingstoestellen met aandacht voor de campagne</t>
  </si>
  <si>
    <t>Blogspot</t>
  </si>
  <si>
    <t>Blogbericht "Mademoiselle around the world"</t>
  </si>
  <si>
    <t>Voorstelling campagne Engelstalig</t>
  </si>
  <si>
    <t>Heeren &amp; Hillewaere Vastgoed</t>
  </si>
  <si>
    <t>Website: Oproep</t>
  </si>
  <si>
    <t>Voorstelling stickers en oproep om deze op het vastgoedkantoor op te halen</t>
  </si>
  <si>
    <t>Totaal Free Publicity Algemene Media</t>
  </si>
  <si>
    <t>TOTAAL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</si>
</sst>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51"/>
      <name val="Calibri"/>
      <family val="2"/>
    </font>
    <font>
      <sz val="12"/>
      <color indexed="51"/>
      <name val="Calibri"/>
      <family val="2"/>
    </font>
    <font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C000"/>
      <name val="Calibri"/>
      <family val="2"/>
    </font>
    <font>
      <sz val="12"/>
      <color rgb="FFFFC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B4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67D6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textRotation="150"/>
    </xf>
    <xf numFmtId="0" fontId="46" fillId="33" borderId="11" xfId="0" applyFont="1" applyFill="1" applyBorder="1" applyAlignment="1">
      <alignment horizontal="center" textRotation="150"/>
    </xf>
    <xf numFmtId="4" fontId="45" fillId="33" borderId="12" xfId="0" applyNumberFormat="1" applyFont="1" applyFill="1" applyBorder="1" applyAlignment="1">
      <alignment horizontal="center" textRotation="150"/>
    </xf>
    <xf numFmtId="0" fontId="45" fillId="33" borderId="13" xfId="0" applyFont="1" applyFill="1" applyBorder="1" applyAlignment="1">
      <alignment horizontal="center" textRotation="150"/>
    </xf>
    <xf numFmtId="0" fontId="47" fillId="0" borderId="0" xfId="0" applyFont="1" applyAlignment="1">
      <alignment horizontal="center" textRotation="150"/>
    </xf>
    <xf numFmtId="0" fontId="41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4" fontId="41" fillId="34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41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0" fontId="4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0" fontId="45" fillId="33" borderId="22" xfId="0" applyFont="1" applyFill="1" applyBorder="1" applyAlignment="1">
      <alignment horizontal="left"/>
    </xf>
    <xf numFmtId="0" fontId="46" fillId="33" borderId="23" xfId="0" applyFont="1" applyFill="1" applyBorder="1" applyAlignment="1">
      <alignment horizontal="left"/>
    </xf>
    <xf numFmtId="3" fontId="45" fillId="33" borderId="23" xfId="0" applyNumberFormat="1" applyFont="1" applyFill="1" applyBorder="1" applyAlignment="1">
      <alignment horizontal="right" wrapText="1"/>
    </xf>
    <xf numFmtId="4" fontId="45" fillId="33" borderId="23" xfId="0" applyNumberFormat="1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left" wrapText="1"/>
    </xf>
    <xf numFmtId="0" fontId="47" fillId="0" borderId="0" xfId="0" applyFont="1" applyAlignment="1">
      <alignment/>
    </xf>
    <xf numFmtId="0" fontId="41" fillId="0" borderId="14" xfId="0" applyFont="1" applyBorder="1" applyAlignment="1">
      <alignment vertical="center"/>
    </xf>
    <xf numFmtId="0" fontId="0" fillId="0" borderId="16" xfId="0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41" fillId="0" borderId="26" xfId="0" applyFont="1" applyBorder="1" applyAlignment="1">
      <alignment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1" fillId="0" borderId="29" xfId="0" applyFont="1" applyBorder="1" applyAlignment="1">
      <alignment vertical="center"/>
    </xf>
    <xf numFmtId="0" fontId="41" fillId="34" borderId="30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4" fontId="41" fillId="34" borderId="31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left"/>
    </xf>
    <xf numFmtId="0" fontId="41" fillId="0" borderId="32" xfId="0" applyFont="1" applyBorder="1" applyAlignment="1">
      <alignment vertical="center"/>
    </xf>
    <xf numFmtId="0" fontId="0" fillId="0" borderId="25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6" fillId="33" borderId="33" xfId="0" applyFont="1" applyFill="1" applyBorder="1" applyAlignment="1">
      <alignment horizontal="left"/>
    </xf>
    <xf numFmtId="2" fontId="0" fillId="0" borderId="1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0" fillId="0" borderId="27" xfId="0" applyBorder="1" applyAlignment="1">
      <alignment horizontal="left" wrapText="1"/>
    </xf>
    <xf numFmtId="0" fontId="0" fillId="0" borderId="20" xfId="0" applyBorder="1" applyAlignment="1">
      <alignment horizontal="left"/>
    </xf>
    <xf numFmtId="2" fontId="0" fillId="0" borderId="25" xfId="0" applyNumberFormat="1" applyBorder="1" applyAlignment="1">
      <alignment horizontal="right"/>
    </xf>
    <xf numFmtId="0" fontId="41" fillId="0" borderId="29" xfId="0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2" fontId="0" fillId="0" borderId="20" xfId="0" applyNumberFormat="1" applyBorder="1" applyAlignment="1">
      <alignment horizontal="right"/>
    </xf>
    <xf numFmtId="0" fontId="0" fillId="0" borderId="28" xfId="0" applyFill="1" applyBorder="1" applyAlignment="1">
      <alignment horizontal="left"/>
    </xf>
    <xf numFmtId="0" fontId="41" fillId="0" borderId="29" xfId="0" applyFont="1" applyBorder="1" applyAlignment="1">
      <alignment vertical="center" wrapText="1"/>
    </xf>
    <xf numFmtId="0" fontId="0" fillId="0" borderId="25" xfId="0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21" xfId="0" applyFill="1" applyBorder="1" applyAlignment="1">
      <alignment/>
    </xf>
    <xf numFmtId="0" fontId="41" fillId="0" borderId="35" xfId="0" applyFont="1" applyBorder="1" applyAlignment="1">
      <alignment vertical="center" wrapText="1"/>
    </xf>
    <xf numFmtId="0" fontId="48" fillId="0" borderId="26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4" fontId="44" fillId="0" borderId="36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41" fillId="34" borderId="29" xfId="0" applyFont="1" applyFill="1" applyBorder="1" applyAlignment="1">
      <alignment horizontal="left" vertical="center"/>
    </xf>
    <xf numFmtId="3" fontId="8" fillId="0" borderId="37" xfId="0" applyNumberFormat="1" applyFont="1" applyBorder="1" applyAlignment="1">
      <alignment horizontal="left" vertical="center"/>
    </xf>
    <xf numFmtId="4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1" fillId="34" borderId="35" xfId="0" applyFont="1" applyFill="1" applyBorder="1" applyAlignment="1">
      <alignment horizontal="left" vertical="center"/>
    </xf>
    <xf numFmtId="0" fontId="48" fillId="34" borderId="29" xfId="0" applyFont="1" applyFill="1" applyBorder="1" applyAlignment="1">
      <alignment horizontal="left" vertical="center"/>
    </xf>
    <xf numFmtId="3" fontId="44" fillId="0" borderId="37" xfId="0" applyNumberFormat="1" applyFont="1" applyBorder="1" applyAlignment="1">
      <alignment horizontal="left" vertical="center"/>
    </xf>
    <xf numFmtId="3" fontId="8" fillId="0" borderId="38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1" fillId="34" borderId="31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41" fillId="34" borderId="18" xfId="0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41" fillId="34" borderId="29" xfId="0" applyFont="1" applyFill="1" applyBorder="1" applyAlignment="1">
      <alignment horizontal="left"/>
    </xf>
    <xf numFmtId="0" fontId="41" fillId="34" borderId="35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2" fontId="8" fillId="0" borderId="27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 vertical="center"/>
    </xf>
    <xf numFmtId="0" fontId="9" fillId="34" borderId="35" xfId="0" applyFont="1" applyFill="1" applyBorder="1" applyAlignment="1">
      <alignment horizontal="left" vertical="center"/>
    </xf>
    <xf numFmtId="0" fontId="0" fillId="34" borderId="37" xfId="0" applyFill="1" applyBorder="1" applyAlignment="1">
      <alignment horizontal="left"/>
    </xf>
    <xf numFmtId="0" fontId="8" fillId="0" borderId="34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34" borderId="38" xfId="0" applyFill="1" applyBorder="1" applyAlignment="1">
      <alignment horizontal="left"/>
    </xf>
    <xf numFmtId="0" fontId="9" fillId="0" borderId="26" xfId="0" applyFont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9" fillId="34" borderId="26" xfId="0" applyFont="1" applyFill="1" applyBorder="1" applyAlignment="1">
      <alignment horizontal="left" vertical="center"/>
    </xf>
    <xf numFmtId="3" fontId="8" fillId="0" borderId="15" xfId="0" applyNumberFormat="1" applyFont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49" fillId="35" borderId="22" xfId="0" applyFont="1" applyFill="1" applyBorder="1" applyAlignment="1">
      <alignment horizontal="left"/>
    </xf>
    <xf numFmtId="0" fontId="50" fillId="35" borderId="23" xfId="0" applyFont="1" applyFill="1" applyBorder="1" applyAlignment="1">
      <alignment horizontal="left"/>
    </xf>
    <xf numFmtId="0" fontId="49" fillId="35" borderId="24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49" fillId="0" borderId="41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center" textRotation="150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3" fontId="41" fillId="34" borderId="42" xfId="0" applyNumberFormat="1" applyFont="1" applyFill="1" applyBorder="1" applyAlignment="1">
      <alignment horizontal="right" vertical="center"/>
    </xf>
    <xf numFmtId="4" fontId="49" fillId="35" borderId="25" xfId="0" applyNumberFormat="1" applyFont="1" applyFill="1" applyBorder="1" applyAlignment="1">
      <alignment horizontal="right" wrapText="1"/>
    </xf>
    <xf numFmtId="0" fontId="41" fillId="0" borderId="35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3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36" borderId="30" xfId="0" applyFont="1" applyFill="1" applyBorder="1" applyAlignment="1">
      <alignment horizontal="left" vertical="center"/>
    </xf>
    <xf numFmtId="0" fontId="41" fillId="36" borderId="31" xfId="0" applyFont="1" applyFill="1" applyBorder="1" applyAlignment="1">
      <alignment horizontal="left" vertical="center"/>
    </xf>
    <xf numFmtId="0" fontId="41" fillId="36" borderId="40" xfId="0" applyFont="1" applyFill="1" applyBorder="1" applyAlignment="1">
      <alignment horizontal="left" vertical="center"/>
    </xf>
    <xf numFmtId="2" fontId="0" fillId="0" borderId="20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laamspaardenloket.be/_html/site.php?id=136&amp;page=nieuw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tabSelected="1" zoomScale="40" zoomScaleNormal="40" zoomScalePageLayoutView="0" workbookViewId="0" topLeftCell="A91">
      <selection activeCell="B134" sqref="B134"/>
    </sheetView>
  </sheetViews>
  <sheetFormatPr defaultColWidth="9.140625" defaultRowHeight="15"/>
  <cols>
    <col min="1" max="1" width="47.140625" style="98" customWidth="1"/>
    <col min="2" max="2" width="75.7109375" style="99" bestFit="1" customWidth="1"/>
    <col min="3" max="3" width="15.140625" style="100" bestFit="1" customWidth="1"/>
    <col min="4" max="4" width="152.421875" style="0" bestFit="1" customWidth="1"/>
    <col min="5" max="5" width="12.00390625" style="0" bestFit="1" customWidth="1"/>
  </cols>
  <sheetData>
    <row r="1" spans="1:38" s="5" customFormat="1" ht="108.75">
      <c r="A1" s="1" t="s">
        <v>0</v>
      </c>
      <c r="B1" s="2" t="s">
        <v>1</v>
      </c>
      <c r="C1" s="3" t="s">
        <v>2</v>
      </c>
      <c r="D1" s="4" t="s">
        <v>3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10" customFormat="1" ht="15.75" thickBot="1">
      <c r="A2" s="6"/>
      <c r="B2" s="7"/>
      <c r="C2" s="9"/>
      <c r="D2" s="8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</row>
    <row r="3" spans="1:38" ht="30.75" customHeight="1" thickBot="1">
      <c r="A3" s="114" t="s">
        <v>4</v>
      </c>
      <c r="B3" s="115"/>
      <c r="C3" s="115"/>
      <c r="D3" s="116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38" ht="15">
      <c r="A4" s="11" t="s">
        <v>5</v>
      </c>
      <c r="B4" s="12" t="s">
        <v>6</v>
      </c>
      <c r="C4" s="13">
        <v>1250</v>
      </c>
      <c r="D4" s="14" t="s">
        <v>7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</row>
    <row r="5" spans="1:38" ht="15.75" thickBot="1">
      <c r="A5" s="15" t="s">
        <v>5</v>
      </c>
      <c r="B5" s="16" t="s">
        <v>8</v>
      </c>
      <c r="C5" s="17">
        <f>700+550</f>
        <v>1250</v>
      </c>
      <c r="D5" s="18" t="s">
        <v>9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</row>
    <row r="6" spans="1:38" s="24" customFormat="1" ht="16.5" thickBot="1">
      <c r="A6" s="19" t="s">
        <v>10</v>
      </c>
      <c r="B6" s="20"/>
      <c r="C6" s="22">
        <f>SUM(C4:C5)</f>
        <v>2500</v>
      </c>
      <c r="D6" s="23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</row>
    <row r="7" spans="1:38" s="10" customFormat="1" ht="15.75" thickBot="1">
      <c r="A7" s="6"/>
      <c r="B7" s="7"/>
      <c r="C7" s="9"/>
      <c r="D7" s="8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</row>
    <row r="8" spans="1:38" ht="30.75" customHeight="1" thickBot="1">
      <c r="A8" s="114" t="s">
        <v>11</v>
      </c>
      <c r="B8" s="115"/>
      <c r="C8" s="115"/>
      <c r="D8" s="116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</row>
    <row r="9" spans="1:38" ht="15">
      <c r="A9" s="25" t="s">
        <v>12</v>
      </c>
      <c r="B9" s="26" t="s">
        <v>13</v>
      </c>
      <c r="C9" s="27">
        <v>3825</v>
      </c>
      <c r="D9" s="14" t="s">
        <v>14</v>
      </c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1:38" ht="15">
      <c r="A10" s="28" t="s">
        <v>12</v>
      </c>
      <c r="B10" s="29" t="s">
        <v>15</v>
      </c>
      <c r="C10" s="27">
        <v>950</v>
      </c>
      <c r="D10" s="30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</row>
    <row r="11" spans="1:38" ht="15">
      <c r="A11" s="31" t="s">
        <v>16</v>
      </c>
      <c r="B11" s="29" t="s">
        <v>17</v>
      </c>
      <c r="C11" s="27">
        <v>206.61</v>
      </c>
      <c r="D11" s="30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</row>
    <row r="12" spans="1:38" ht="15">
      <c r="A12" s="31" t="s">
        <v>18</v>
      </c>
      <c r="B12" s="29" t="s">
        <v>19</v>
      </c>
      <c r="C12" s="27">
        <v>206.61</v>
      </c>
      <c r="D12" s="30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ht="15.75" thickBot="1">
      <c r="A13" s="31" t="s">
        <v>20</v>
      </c>
      <c r="B13" s="29" t="s">
        <v>21</v>
      </c>
      <c r="C13" s="27">
        <v>206.61</v>
      </c>
      <c r="D13" s="30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</row>
    <row r="14" spans="1:38" s="24" customFormat="1" ht="16.5" thickBot="1">
      <c r="A14" s="19" t="s">
        <v>22</v>
      </c>
      <c r="B14" s="20"/>
      <c r="C14" s="22">
        <f>SUM(C9:C13)</f>
        <v>5394.829999999999</v>
      </c>
      <c r="D14" s="23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</row>
    <row r="15" spans="1:38" s="10" customFormat="1" ht="15.75" thickBot="1">
      <c r="A15" s="32"/>
      <c r="B15" s="33"/>
      <c r="C15" s="35"/>
      <c r="D15" s="34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30.75" customHeight="1" thickBot="1">
      <c r="A16" s="114" t="s">
        <v>23</v>
      </c>
      <c r="B16" s="115"/>
      <c r="C16" s="115"/>
      <c r="D16" s="116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</row>
    <row r="17" spans="1:38" ht="15">
      <c r="A17" s="25" t="s">
        <v>24</v>
      </c>
      <c r="B17" s="26" t="s">
        <v>25</v>
      </c>
      <c r="C17" s="27">
        <v>0</v>
      </c>
      <c r="D17" s="1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</row>
    <row r="18" spans="1:38" ht="15">
      <c r="A18" s="28" t="s">
        <v>26</v>
      </c>
      <c r="B18" s="29" t="s">
        <v>25</v>
      </c>
      <c r="C18" s="27">
        <v>0</v>
      </c>
      <c r="D18" s="30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5">
      <c r="A19" s="31" t="s">
        <v>27</v>
      </c>
      <c r="B19" s="36" t="s">
        <v>28</v>
      </c>
      <c r="C19" s="27">
        <f>4.65+150</f>
        <v>154.65</v>
      </c>
      <c r="D19" s="30" t="s">
        <v>29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</row>
    <row r="20" spans="1:38" ht="15">
      <c r="A20" s="31" t="s">
        <v>30</v>
      </c>
      <c r="B20" s="36" t="s">
        <v>31</v>
      </c>
      <c r="C20" s="27">
        <v>275</v>
      </c>
      <c r="D20" s="30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</row>
    <row r="21" spans="1:38" ht="15">
      <c r="A21" s="31" t="s">
        <v>32</v>
      </c>
      <c r="B21" s="36" t="s">
        <v>33</v>
      </c>
      <c r="C21" s="27">
        <v>230</v>
      </c>
      <c r="D21" s="30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ht="15.75" customHeight="1" thickBot="1">
      <c r="A22" s="37" t="s">
        <v>34</v>
      </c>
      <c r="B22" s="38" t="s">
        <v>35</v>
      </c>
      <c r="C22" s="17">
        <v>1429.76</v>
      </c>
      <c r="D22" s="18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</row>
    <row r="23" spans="1:38" s="24" customFormat="1" ht="16.5" thickBot="1">
      <c r="A23" s="19" t="s">
        <v>36</v>
      </c>
      <c r="B23" s="20"/>
      <c r="C23" s="22">
        <f>SUM(C17:C22)</f>
        <v>2089.41</v>
      </c>
      <c r="D23" s="23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</row>
    <row r="24" spans="1:38" s="10" customFormat="1" ht="15.75" thickBot="1">
      <c r="A24" s="32"/>
      <c r="B24" s="33"/>
      <c r="C24" s="35"/>
      <c r="D24" s="34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</row>
    <row r="25" spans="1:38" ht="30.75" customHeight="1" thickBot="1">
      <c r="A25" s="114" t="s">
        <v>37</v>
      </c>
      <c r="B25" s="115"/>
      <c r="C25" s="115"/>
      <c r="D25" s="116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</row>
    <row r="26" spans="1:38" ht="15">
      <c r="A26" s="11" t="s">
        <v>5</v>
      </c>
      <c r="B26" s="12" t="s">
        <v>38</v>
      </c>
      <c r="C26" s="13">
        <v>210</v>
      </c>
      <c r="D26" s="1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5.75" thickBot="1">
      <c r="A27" s="39" t="s">
        <v>39</v>
      </c>
      <c r="B27" s="16" t="s">
        <v>40</v>
      </c>
      <c r="C27" s="17">
        <v>4229</v>
      </c>
      <c r="D27" s="18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</row>
    <row r="28" spans="1:38" s="24" customFormat="1" ht="16.5" thickBot="1">
      <c r="A28" s="19" t="s">
        <v>41</v>
      </c>
      <c r="B28" s="40"/>
      <c r="C28" s="22">
        <f>SUM(C26:C27)</f>
        <v>4439</v>
      </c>
      <c r="D28" s="23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</row>
    <row r="29" spans="1:38" s="10" customFormat="1" ht="15.75" thickBot="1">
      <c r="A29" s="32"/>
      <c r="B29" s="33"/>
      <c r="C29" s="35"/>
      <c r="D29" s="34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</row>
    <row r="30" spans="1:38" ht="30.75" customHeight="1" thickBot="1">
      <c r="A30" s="114" t="s">
        <v>42</v>
      </c>
      <c r="B30" s="115"/>
      <c r="C30" s="115"/>
      <c r="D30" s="116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</row>
    <row r="31" spans="1:38" ht="15" customHeight="1">
      <c r="A31" s="113" t="s">
        <v>43</v>
      </c>
      <c r="B31" s="26" t="s">
        <v>44</v>
      </c>
      <c r="C31" s="41">
        <v>525</v>
      </c>
      <c r="D31" s="14" t="s">
        <v>45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spans="1:38" ht="15">
      <c r="A32" s="109"/>
      <c r="B32" s="29" t="s">
        <v>46</v>
      </c>
      <c r="C32" s="42">
        <v>103.1</v>
      </c>
      <c r="D32" s="18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</row>
    <row r="33" spans="1:38" ht="15">
      <c r="A33" s="109"/>
      <c r="B33" s="29" t="s">
        <v>47</v>
      </c>
      <c r="C33" s="42">
        <v>0</v>
      </c>
      <c r="D33" s="18" t="s">
        <v>48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</row>
    <row r="34" spans="1:38" ht="15">
      <c r="A34" s="109"/>
      <c r="B34" s="29" t="s">
        <v>49</v>
      </c>
      <c r="C34" s="42">
        <v>0</v>
      </c>
      <c r="D34" s="18" t="s">
        <v>50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</row>
    <row r="35" spans="1:38" ht="15">
      <c r="A35" s="109"/>
      <c r="B35" s="29" t="s">
        <v>51</v>
      </c>
      <c r="C35" s="42">
        <v>0</v>
      </c>
      <c r="D35" s="18" t="s">
        <v>52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</row>
    <row r="36" spans="1:38" ht="15">
      <c r="A36" s="109"/>
      <c r="B36" s="29" t="s">
        <v>53</v>
      </c>
      <c r="C36" s="42">
        <v>0</v>
      </c>
      <c r="D36" s="18" t="s">
        <v>54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</row>
    <row r="37" spans="1:38" ht="15">
      <c r="A37" s="109"/>
      <c r="B37" s="43" t="s">
        <v>55</v>
      </c>
      <c r="C37" s="42">
        <v>0</v>
      </c>
      <c r="D37" s="18" t="s">
        <v>56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</row>
    <row r="38" spans="1:38" ht="15">
      <c r="A38" s="108" t="s">
        <v>57</v>
      </c>
      <c r="B38" s="44" t="s">
        <v>58</v>
      </c>
      <c r="C38" s="45">
        <v>0</v>
      </c>
      <c r="D38" s="18" t="s">
        <v>59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</row>
    <row r="39" spans="1:4" ht="15">
      <c r="A39" s="109"/>
      <c r="B39" s="44" t="s">
        <v>60</v>
      </c>
      <c r="C39" s="45">
        <v>0</v>
      </c>
      <c r="D39" s="18" t="s">
        <v>61</v>
      </c>
    </row>
    <row r="40" spans="1:4" ht="15">
      <c r="A40" s="110"/>
      <c r="B40" s="44" t="s">
        <v>62</v>
      </c>
      <c r="C40" s="45">
        <v>0</v>
      </c>
      <c r="D40" s="18" t="s">
        <v>63</v>
      </c>
    </row>
    <row r="41" spans="1:4" ht="15">
      <c r="A41" s="46" t="s">
        <v>64</v>
      </c>
      <c r="B41" s="47" t="s">
        <v>65</v>
      </c>
      <c r="C41" s="45">
        <v>0</v>
      </c>
      <c r="D41" s="48" t="s">
        <v>66</v>
      </c>
    </row>
    <row r="42" spans="1:4" ht="15">
      <c r="A42" s="108" t="s">
        <v>67</v>
      </c>
      <c r="B42" s="47" t="s">
        <v>68</v>
      </c>
      <c r="C42" s="49">
        <v>0</v>
      </c>
      <c r="D42" s="50"/>
    </row>
    <row r="43" spans="1:4" ht="15">
      <c r="A43" s="109"/>
      <c r="B43" s="47" t="s">
        <v>69</v>
      </c>
      <c r="C43" s="49">
        <v>0</v>
      </c>
      <c r="D43" s="50"/>
    </row>
    <row r="44" spans="1:4" ht="15">
      <c r="A44" s="109"/>
      <c r="B44" s="47" t="s">
        <v>70</v>
      </c>
      <c r="C44" s="49">
        <v>0</v>
      </c>
      <c r="D44" s="50"/>
    </row>
    <row r="45" spans="1:4" ht="15">
      <c r="A45" s="110"/>
      <c r="B45" s="47" t="s">
        <v>71</v>
      </c>
      <c r="C45" s="49">
        <v>0</v>
      </c>
      <c r="D45" s="50"/>
    </row>
    <row r="46" spans="1:4" ht="15.75" customHeight="1">
      <c r="A46" s="51" t="s">
        <v>72</v>
      </c>
      <c r="B46" s="52" t="s">
        <v>73</v>
      </c>
      <c r="C46" s="45">
        <v>0</v>
      </c>
      <c r="D46" s="48" t="s">
        <v>74</v>
      </c>
    </row>
    <row r="47" spans="1:4" ht="15">
      <c r="A47" s="51" t="s">
        <v>75</v>
      </c>
      <c r="B47" s="47" t="s">
        <v>76</v>
      </c>
      <c r="C47" s="27">
        <v>12489.75</v>
      </c>
      <c r="D47" s="53" t="s">
        <v>77</v>
      </c>
    </row>
    <row r="48" spans="1:4" ht="15">
      <c r="A48" s="51" t="s">
        <v>78</v>
      </c>
      <c r="B48" s="47" t="s">
        <v>79</v>
      </c>
      <c r="C48" s="27">
        <v>1200</v>
      </c>
      <c r="D48" s="53" t="s">
        <v>80</v>
      </c>
    </row>
    <row r="49" spans="1:4" ht="15">
      <c r="A49" s="111" t="s">
        <v>81</v>
      </c>
      <c r="B49" s="47" t="s">
        <v>82</v>
      </c>
      <c r="C49" s="117">
        <v>0</v>
      </c>
      <c r="D49" s="54" t="s">
        <v>83</v>
      </c>
    </row>
    <row r="50" spans="1:4" ht="15">
      <c r="A50" s="112"/>
      <c r="B50" s="47" t="s">
        <v>84</v>
      </c>
      <c r="C50" s="118"/>
      <c r="D50" s="55" t="s">
        <v>83</v>
      </c>
    </row>
    <row r="51" spans="1:4" ht="15.75" thickBot="1">
      <c r="A51" s="56" t="s">
        <v>85</v>
      </c>
      <c r="B51" s="44" t="s">
        <v>86</v>
      </c>
      <c r="C51" s="27">
        <v>0</v>
      </c>
      <c r="D51" s="55" t="s">
        <v>83</v>
      </c>
    </row>
    <row r="52" spans="1:4" s="24" customFormat="1" ht="16.5" thickBot="1">
      <c r="A52" s="19" t="s">
        <v>87</v>
      </c>
      <c r="B52" s="20"/>
      <c r="C52" s="22">
        <f>SUM(C31:C51)</f>
        <v>14317.85</v>
      </c>
      <c r="D52" s="23"/>
    </row>
    <row r="53" spans="1:4" s="10" customFormat="1" ht="15.75" thickBot="1">
      <c r="A53" s="32"/>
      <c r="B53" s="33"/>
      <c r="C53" s="35"/>
      <c r="D53" s="34"/>
    </row>
    <row r="54" spans="1:4" ht="30.75" customHeight="1" thickBot="1">
      <c r="A54" s="114" t="s">
        <v>88</v>
      </c>
      <c r="B54" s="115"/>
      <c r="C54" s="115"/>
      <c r="D54" s="116"/>
    </row>
    <row r="55" spans="1:4" ht="15" hidden="1">
      <c r="A55" s="57" t="s">
        <v>89</v>
      </c>
      <c r="B55" s="58"/>
      <c r="C55" s="59" t="s">
        <v>90</v>
      </c>
      <c r="D55" s="60" t="s">
        <v>90</v>
      </c>
    </row>
    <row r="56" spans="1:4" ht="15">
      <c r="A56" s="61" t="s">
        <v>91</v>
      </c>
      <c r="B56" s="62" t="s">
        <v>92</v>
      </c>
      <c r="C56" s="63">
        <v>0</v>
      </c>
      <c r="D56" s="64" t="s">
        <v>93</v>
      </c>
    </row>
    <row r="57" spans="1:4" ht="15">
      <c r="A57" s="61" t="s">
        <v>94</v>
      </c>
      <c r="B57" s="62" t="s">
        <v>95</v>
      </c>
      <c r="C57" s="63">
        <v>0</v>
      </c>
      <c r="D57" s="64" t="s">
        <v>96</v>
      </c>
    </row>
    <row r="58" spans="1:4" ht="15">
      <c r="A58" s="61" t="s">
        <v>97</v>
      </c>
      <c r="B58" s="65" t="s">
        <v>98</v>
      </c>
      <c r="C58" s="63">
        <v>0</v>
      </c>
      <c r="D58" s="64" t="s">
        <v>99</v>
      </c>
    </row>
    <row r="59" spans="1:4" ht="15">
      <c r="A59" s="61" t="s">
        <v>100</v>
      </c>
      <c r="B59" s="65" t="s">
        <v>101</v>
      </c>
      <c r="C59" s="63">
        <v>0</v>
      </c>
      <c r="D59" s="64" t="s">
        <v>102</v>
      </c>
    </row>
    <row r="60" spans="1:4" ht="15">
      <c r="A60" s="61" t="s">
        <v>103</v>
      </c>
      <c r="B60" s="62" t="s">
        <v>104</v>
      </c>
      <c r="C60" s="63">
        <v>0</v>
      </c>
      <c r="D60" s="64" t="s">
        <v>105</v>
      </c>
    </row>
    <row r="61" spans="1:4" ht="15">
      <c r="A61" s="66" t="s">
        <v>106</v>
      </c>
      <c r="B61" s="62" t="s">
        <v>107</v>
      </c>
      <c r="C61" s="63">
        <v>0</v>
      </c>
      <c r="D61" s="64" t="s">
        <v>108</v>
      </c>
    </row>
    <row r="62" spans="1:4" ht="15">
      <c r="A62" s="61" t="s">
        <v>109</v>
      </c>
      <c r="B62" s="62" t="s">
        <v>110</v>
      </c>
      <c r="C62" s="63">
        <v>0</v>
      </c>
      <c r="D62" s="64" t="s">
        <v>108</v>
      </c>
    </row>
    <row r="63" spans="1:4" ht="15" hidden="1">
      <c r="A63" s="67" t="s">
        <v>111</v>
      </c>
      <c r="B63" s="68"/>
      <c r="C63" s="63"/>
      <c r="D63" s="64"/>
    </row>
    <row r="64" spans="1:4" ht="15">
      <c r="A64" s="61" t="s">
        <v>112</v>
      </c>
      <c r="B64" s="62" t="s">
        <v>113</v>
      </c>
      <c r="C64" s="63">
        <v>0</v>
      </c>
      <c r="D64" s="64" t="s">
        <v>114</v>
      </c>
    </row>
    <row r="65" spans="1:4" ht="15.75" thickBot="1">
      <c r="A65" s="61" t="s">
        <v>115</v>
      </c>
      <c r="B65" s="69" t="s">
        <v>116</v>
      </c>
      <c r="C65" s="63">
        <v>0</v>
      </c>
      <c r="D65" s="70" t="s">
        <v>108</v>
      </c>
    </row>
    <row r="66" spans="1:4" s="24" customFormat="1" ht="16.5" thickBot="1">
      <c r="A66" s="19" t="s">
        <v>117</v>
      </c>
      <c r="B66" s="20"/>
      <c r="C66" s="22">
        <f>SUM(C56:C65)</f>
        <v>0</v>
      </c>
      <c r="D66" s="23"/>
    </row>
    <row r="67" spans="1:4" s="10" customFormat="1" ht="15.75" thickBot="1">
      <c r="A67" s="71"/>
      <c r="B67" s="33"/>
      <c r="C67" s="35"/>
      <c r="D67" s="34"/>
    </row>
    <row r="68" spans="1:4" ht="30.75" customHeight="1" thickBot="1">
      <c r="A68" s="114" t="s">
        <v>118</v>
      </c>
      <c r="B68" s="115"/>
      <c r="C68" s="115"/>
      <c r="D68" s="116"/>
    </row>
    <row r="69" spans="1:4" ht="15">
      <c r="A69" s="72" t="s">
        <v>119</v>
      </c>
      <c r="B69" s="73" t="s">
        <v>120</v>
      </c>
      <c r="C69" s="27">
        <v>0</v>
      </c>
      <c r="D69" s="14" t="s">
        <v>121</v>
      </c>
    </row>
    <row r="70" spans="1:4" ht="15">
      <c r="A70" s="74" t="s">
        <v>122</v>
      </c>
      <c r="B70" s="75" t="s">
        <v>120</v>
      </c>
      <c r="C70" s="27">
        <v>0</v>
      </c>
      <c r="D70" s="30" t="s">
        <v>121</v>
      </c>
    </row>
    <row r="71" spans="1:4" ht="15">
      <c r="A71" s="76" t="s">
        <v>123</v>
      </c>
      <c r="B71" s="75" t="s">
        <v>120</v>
      </c>
      <c r="C71" s="27">
        <v>0</v>
      </c>
      <c r="D71" s="30" t="s">
        <v>121</v>
      </c>
    </row>
    <row r="72" spans="1:4" ht="15">
      <c r="A72" s="77" t="s">
        <v>124</v>
      </c>
      <c r="B72" s="75" t="s">
        <v>120</v>
      </c>
      <c r="C72" s="27">
        <v>0</v>
      </c>
      <c r="D72" s="30" t="s">
        <v>125</v>
      </c>
    </row>
    <row r="73" spans="1:4" ht="15">
      <c r="A73" s="77" t="s">
        <v>126</v>
      </c>
      <c r="B73" s="75" t="s">
        <v>120</v>
      </c>
      <c r="C73" s="27">
        <v>0</v>
      </c>
      <c r="D73" s="30" t="s">
        <v>125</v>
      </c>
    </row>
    <row r="74" spans="1:4" ht="15">
      <c r="A74" s="77" t="s">
        <v>127</v>
      </c>
      <c r="B74" s="75" t="s">
        <v>120</v>
      </c>
      <c r="C74" s="27">
        <v>0</v>
      </c>
      <c r="D74" s="30" t="s">
        <v>121</v>
      </c>
    </row>
    <row r="75" spans="1:6" ht="15.75">
      <c r="A75" s="78" t="s">
        <v>128</v>
      </c>
      <c r="B75" s="79" t="s">
        <v>120</v>
      </c>
      <c r="C75" s="80">
        <v>0</v>
      </c>
      <c r="D75" s="81" t="s">
        <v>129</v>
      </c>
      <c r="F75" s="24"/>
    </row>
    <row r="76" spans="1:6" ht="15.75">
      <c r="A76" s="78" t="s">
        <v>128</v>
      </c>
      <c r="B76" s="79" t="s">
        <v>120</v>
      </c>
      <c r="C76" s="80">
        <v>0</v>
      </c>
      <c r="D76" s="81" t="s">
        <v>130</v>
      </c>
      <c r="F76" s="24"/>
    </row>
    <row r="77" spans="1:6" ht="15.75">
      <c r="A77" s="82" t="s">
        <v>128</v>
      </c>
      <c r="B77" s="79" t="s">
        <v>120</v>
      </c>
      <c r="C77" s="80">
        <v>0</v>
      </c>
      <c r="D77" s="81" t="s">
        <v>121</v>
      </c>
      <c r="F77" s="24"/>
    </row>
    <row r="78" spans="1:5" ht="15">
      <c r="A78" s="66" t="s">
        <v>131</v>
      </c>
      <c r="B78" s="83" t="s">
        <v>132</v>
      </c>
      <c r="C78" s="80">
        <v>0</v>
      </c>
      <c r="D78" s="84" t="s">
        <v>133</v>
      </c>
      <c r="E78" s="85"/>
    </row>
    <row r="79" spans="1:4" ht="15">
      <c r="A79" s="76" t="s">
        <v>134</v>
      </c>
      <c r="B79" s="83" t="s">
        <v>120</v>
      </c>
      <c r="C79" s="27">
        <v>0</v>
      </c>
      <c r="D79" s="48" t="s">
        <v>121</v>
      </c>
    </row>
    <row r="80" spans="1:4" ht="15">
      <c r="A80" s="77" t="s">
        <v>135</v>
      </c>
      <c r="B80" s="86" t="s">
        <v>120</v>
      </c>
      <c r="C80" s="27">
        <v>0</v>
      </c>
      <c r="D80" s="48" t="s">
        <v>121</v>
      </c>
    </row>
    <row r="81" spans="1:4" ht="15">
      <c r="A81" s="77" t="s">
        <v>136</v>
      </c>
      <c r="B81" s="86" t="s">
        <v>120</v>
      </c>
      <c r="C81" s="27">
        <v>0</v>
      </c>
      <c r="D81" s="48" t="s">
        <v>65</v>
      </c>
    </row>
    <row r="82" spans="1:4" ht="15">
      <c r="A82" s="77" t="s">
        <v>137</v>
      </c>
      <c r="B82" s="86" t="s">
        <v>120</v>
      </c>
      <c r="C82" s="27">
        <v>0</v>
      </c>
      <c r="D82" s="48" t="s">
        <v>65</v>
      </c>
    </row>
    <row r="83" spans="1:4" ht="15">
      <c r="A83" s="77" t="s">
        <v>138</v>
      </c>
      <c r="B83" s="86" t="s">
        <v>120</v>
      </c>
      <c r="C83" s="27">
        <v>0</v>
      </c>
      <c r="D83" s="48" t="s">
        <v>65</v>
      </c>
    </row>
    <row r="84" spans="1:4" ht="15">
      <c r="A84" s="77" t="s">
        <v>139</v>
      </c>
      <c r="B84" s="86" t="s">
        <v>120</v>
      </c>
      <c r="C84" s="27">
        <v>0</v>
      </c>
      <c r="D84" s="48" t="s">
        <v>140</v>
      </c>
    </row>
    <row r="85" spans="1:4" ht="15">
      <c r="A85" s="77" t="s">
        <v>141</v>
      </c>
      <c r="B85" s="86" t="s">
        <v>142</v>
      </c>
      <c r="C85" s="27">
        <v>0</v>
      </c>
      <c r="D85" s="18" t="s">
        <v>143</v>
      </c>
    </row>
    <row r="86" spans="1:4" ht="15">
      <c r="A86" s="77" t="s">
        <v>144</v>
      </c>
      <c r="B86" s="86" t="s">
        <v>120</v>
      </c>
      <c r="C86" s="27">
        <v>0</v>
      </c>
      <c r="D86" s="48" t="s">
        <v>121</v>
      </c>
    </row>
    <row r="87" spans="1:4" ht="15">
      <c r="A87" s="77" t="s">
        <v>145</v>
      </c>
      <c r="B87" s="86" t="s">
        <v>120</v>
      </c>
      <c r="C87" s="27">
        <v>0</v>
      </c>
      <c r="D87" s="48" t="s">
        <v>121</v>
      </c>
    </row>
    <row r="88" spans="1:4" ht="15">
      <c r="A88" s="77" t="s">
        <v>146</v>
      </c>
      <c r="B88" s="86" t="s">
        <v>120</v>
      </c>
      <c r="C88" s="27">
        <v>0</v>
      </c>
      <c r="D88" s="48" t="s">
        <v>140</v>
      </c>
    </row>
    <row r="89" spans="1:4" ht="15">
      <c r="A89" s="78" t="s">
        <v>147</v>
      </c>
      <c r="B89" s="62" t="s">
        <v>120</v>
      </c>
      <c r="C89" s="80">
        <v>0</v>
      </c>
      <c r="D89" s="18" t="s">
        <v>65</v>
      </c>
    </row>
    <row r="90" spans="1:4" ht="15">
      <c r="A90" s="77" t="s">
        <v>148</v>
      </c>
      <c r="B90" s="86" t="s">
        <v>120</v>
      </c>
      <c r="C90" s="27">
        <v>0</v>
      </c>
      <c r="D90" s="48" t="s">
        <v>140</v>
      </c>
    </row>
    <row r="91" spans="1:4" ht="15">
      <c r="A91" s="77" t="s">
        <v>149</v>
      </c>
      <c r="B91" s="86" t="s">
        <v>120</v>
      </c>
      <c r="C91" s="27">
        <v>0</v>
      </c>
      <c r="D91" s="48" t="s">
        <v>121</v>
      </c>
    </row>
    <row r="92" spans="1:4" ht="15">
      <c r="A92" s="77" t="s">
        <v>150</v>
      </c>
      <c r="B92" s="86" t="s">
        <v>151</v>
      </c>
      <c r="C92" s="27">
        <v>0</v>
      </c>
      <c r="D92" s="48" t="s">
        <v>65</v>
      </c>
    </row>
    <row r="93" spans="1:4" ht="15.75" thickBot="1">
      <c r="A93" s="77" t="s">
        <v>152</v>
      </c>
      <c r="B93" s="86" t="s">
        <v>153</v>
      </c>
      <c r="C93" s="27">
        <v>0</v>
      </c>
      <c r="D93" s="48" t="s">
        <v>121</v>
      </c>
    </row>
    <row r="94" spans="1:4" s="24" customFormat="1" ht="16.5" thickBot="1">
      <c r="A94" s="19" t="s">
        <v>154</v>
      </c>
      <c r="B94" s="20"/>
      <c r="C94" s="22">
        <f>+SUM(C69:C93)</f>
        <v>0</v>
      </c>
      <c r="D94" s="23"/>
    </row>
    <row r="95" spans="1:4" s="10" customFormat="1" ht="15.75" thickBot="1">
      <c r="A95" s="71"/>
      <c r="B95" s="33"/>
      <c r="C95" s="35"/>
      <c r="D95" s="34"/>
    </row>
    <row r="96" spans="1:6" s="10" customFormat="1" ht="15.75" thickBot="1">
      <c r="A96" s="114" t="s">
        <v>155</v>
      </c>
      <c r="B96" s="115"/>
      <c r="C96" s="115"/>
      <c r="D96" s="116"/>
      <c r="E96"/>
      <c r="F96"/>
    </row>
    <row r="97" spans="1:4" ht="15">
      <c r="A97" s="78" t="s">
        <v>156</v>
      </c>
      <c r="B97" s="62" t="s">
        <v>120</v>
      </c>
      <c r="C97" s="80">
        <v>0</v>
      </c>
      <c r="D97" s="18" t="s">
        <v>65</v>
      </c>
    </row>
    <row r="98" spans="1:4" ht="15.75" thickBot="1">
      <c r="A98" s="87" t="s">
        <v>157</v>
      </c>
      <c r="B98" s="62" t="s">
        <v>120</v>
      </c>
      <c r="C98" s="80">
        <v>0</v>
      </c>
      <c r="D98" s="18" t="s">
        <v>65</v>
      </c>
    </row>
    <row r="99" spans="1:5" ht="16.5" thickBot="1">
      <c r="A99" s="19" t="s">
        <v>158</v>
      </c>
      <c r="B99" s="20"/>
      <c r="C99" s="21">
        <v>0</v>
      </c>
      <c r="D99" s="23"/>
      <c r="E99" s="24"/>
    </row>
    <row r="100" spans="1:6" ht="15.75" thickBot="1">
      <c r="A100" s="32"/>
      <c r="B100" s="33"/>
      <c r="C100" s="35"/>
      <c r="D100" s="88"/>
      <c r="E100" s="10"/>
      <c r="F100" s="10"/>
    </row>
    <row r="101" spans="1:4" ht="15.75" thickBot="1">
      <c r="A101" s="114" t="s">
        <v>159</v>
      </c>
      <c r="B101" s="115"/>
      <c r="C101" s="115"/>
      <c r="D101" s="116"/>
    </row>
    <row r="102" spans="1:6" ht="15.75">
      <c r="A102" s="89" t="s">
        <v>160</v>
      </c>
      <c r="B102" s="90" t="s">
        <v>161</v>
      </c>
      <c r="C102" s="80">
        <v>0</v>
      </c>
      <c r="D102" s="18" t="s">
        <v>162</v>
      </c>
      <c r="F102" s="24"/>
    </row>
    <row r="103" spans="1:6" ht="15.75">
      <c r="A103" s="91" t="s">
        <v>163</v>
      </c>
      <c r="B103" s="90" t="s">
        <v>164</v>
      </c>
      <c r="C103" s="80">
        <v>0</v>
      </c>
      <c r="D103" s="18"/>
      <c r="F103" s="24"/>
    </row>
    <row r="104" spans="1:6" ht="15.75">
      <c r="A104" s="78" t="s">
        <v>165</v>
      </c>
      <c r="B104" s="90" t="s">
        <v>166</v>
      </c>
      <c r="C104" s="80">
        <v>0</v>
      </c>
      <c r="D104" s="81" t="s">
        <v>167</v>
      </c>
      <c r="F104" s="24"/>
    </row>
    <row r="105" spans="1:6" ht="15">
      <c r="A105" s="82" t="s">
        <v>168</v>
      </c>
      <c r="B105" s="62" t="s">
        <v>169</v>
      </c>
      <c r="C105" s="80">
        <v>0</v>
      </c>
      <c r="D105" s="18" t="s">
        <v>170</v>
      </c>
      <c r="F105" s="10"/>
    </row>
    <row r="106" spans="1:4" ht="15">
      <c r="A106" s="78" t="s">
        <v>171</v>
      </c>
      <c r="B106" s="62" t="s">
        <v>120</v>
      </c>
      <c r="C106" s="80">
        <v>0</v>
      </c>
      <c r="D106" s="81" t="s">
        <v>172</v>
      </c>
    </row>
    <row r="107" spans="1:4" ht="15">
      <c r="A107" s="78" t="s">
        <v>173</v>
      </c>
      <c r="B107" s="62" t="s">
        <v>174</v>
      </c>
      <c r="C107" s="80">
        <v>0</v>
      </c>
      <c r="D107" s="18" t="s">
        <v>175</v>
      </c>
    </row>
    <row r="108" spans="1:4" ht="15">
      <c r="A108" s="78" t="s">
        <v>176</v>
      </c>
      <c r="B108" s="62" t="s">
        <v>177</v>
      </c>
      <c r="C108" s="80">
        <v>0</v>
      </c>
      <c r="D108" s="18" t="s">
        <v>178</v>
      </c>
    </row>
    <row r="109" spans="1:6" ht="15">
      <c r="A109" s="78" t="s">
        <v>176</v>
      </c>
      <c r="B109" s="62" t="s">
        <v>174</v>
      </c>
      <c r="C109" s="80">
        <v>0</v>
      </c>
      <c r="D109" s="18" t="s">
        <v>179</v>
      </c>
      <c r="F109" s="85"/>
    </row>
    <row r="110" spans="1:6" ht="15">
      <c r="A110" s="78" t="s">
        <v>180</v>
      </c>
      <c r="B110" s="62" t="s">
        <v>181</v>
      </c>
      <c r="C110" s="80">
        <v>0</v>
      </c>
      <c r="D110" s="81" t="s">
        <v>182</v>
      </c>
      <c r="F110" s="85"/>
    </row>
    <row r="111" spans="1:6" ht="15">
      <c r="A111" s="78" t="s">
        <v>183</v>
      </c>
      <c r="B111" s="62" t="s">
        <v>174</v>
      </c>
      <c r="C111" s="80">
        <v>0</v>
      </c>
      <c r="D111" s="18" t="s">
        <v>184</v>
      </c>
      <c r="F111" s="85"/>
    </row>
    <row r="112" spans="1:4" ht="15">
      <c r="A112" s="78" t="s">
        <v>185</v>
      </c>
      <c r="B112" s="62" t="s">
        <v>186</v>
      </c>
      <c r="C112" s="80">
        <v>0</v>
      </c>
      <c r="D112" s="48" t="s">
        <v>167</v>
      </c>
    </row>
    <row r="113" spans="1:4" ht="15">
      <c r="A113" s="78" t="s">
        <v>185</v>
      </c>
      <c r="B113" s="62" t="s">
        <v>174</v>
      </c>
      <c r="C113" s="80">
        <v>0</v>
      </c>
      <c r="D113" s="18" t="s">
        <v>187</v>
      </c>
    </row>
    <row r="114" spans="1:4" ht="15">
      <c r="A114" s="78" t="s">
        <v>188</v>
      </c>
      <c r="B114" s="62" t="s">
        <v>189</v>
      </c>
      <c r="C114" s="80">
        <v>0</v>
      </c>
      <c r="D114" s="48" t="s">
        <v>190</v>
      </c>
    </row>
    <row r="115" spans="1:4" ht="15">
      <c r="A115" s="78" t="s">
        <v>191</v>
      </c>
      <c r="B115" s="62" t="s">
        <v>120</v>
      </c>
      <c r="C115" s="80">
        <v>0</v>
      </c>
      <c r="D115" s="84" t="s">
        <v>172</v>
      </c>
    </row>
    <row r="116" spans="1:4" ht="15">
      <c r="A116" s="78" t="s">
        <v>192</v>
      </c>
      <c r="B116" s="62" t="s">
        <v>120</v>
      </c>
      <c r="C116" s="80">
        <v>0</v>
      </c>
      <c r="D116" s="18" t="s">
        <v>121</v>
      </c>
    </row>
    <row r="117" spans="1:4" ht="15">
      <c r="A117" s="92" t="s">
        <v>193</v>
      </c>
      <c r="B117" s="93" t="s">
        <v>194</v>
      </c>
      <c r="C117" s="80">
        <v>0</v>
      </c>
      <c r="D117" s="18" t="s">
        <v>195</v>
      </c>
    </row>
    <row r="118" spans="1:4" ht="15">
      <c r="A118" s="78" t="s">
        <v>196</v>
      </c>
      <c r="B118" s="62" t="s">
        <v>120</v>
      </c>
      <c r="C118" s="80">
        <v>0</v>
      </c>
      <c r="D118" s="48" t="s">
        <v>121</v>
      </c>
    </row>
    <row r="119" spans="1:4" ht="15">
      <c r="A119" s="78" t="s">
        <v>197</v>
      </c>
      <c r="B119" s="62" t="s">
        <v>120</v>
      </c>
      <c r="C119" s="80">
        <v>0</v>
      </c>
      <c r="D119" s="18" t="s">
        <v>65</v>
      </c>
    </row>
    <row r="120" spans="1:4" ht="15">
      <c r="A120" s="78" t="s">
        <v>198</v>
      </c>
      <c r="B120" s="62" t="s">
        <v>120</v>
      </c>
      <c r="C120" s="80">
        <v>0</v>
      </c>
      <c r="D120" s="18" t="s">
        <v>65</v>
      </c>
    </row>
    <row r="121" spans="1:4" ht="15">
      <c r="A121" s="78" t="s">
        <v>199</v>
      </c>
      <c r="B121" s="62" t="s">
        <v>120</v>
      </c>
      <c r="C121" s="80">
        <v>0</v>
      </c>
      <c r="D121" s="18" t="s">
        <v>121</v>
      </c>
    </row>
    <row r="122" spans="1:4" ht="15">
      <c r="A122" s="78" t="s">
        <v>200</v>
      </c>
      <c r="B122" s="93" t="s">
        <v>120</v>
      </c>
      <c r="C122" s="80">
        <v>0</v>
      </c>
      <c r="D122" s="18" t="s">
        <v>133</v>
      </c>
    </row>
    <row r="123" spans="1:4" ht="15">
      <c r="A123" s="78" t="s">
        <v>201</v>
      </c>
      <c r="B123" s="62" t="s">
        <v>166</v>
      </c>
      <c r="C123" s="80">
        <v>0</v>
      </c>
      <c r="D123" s="81" t="s">
        <v>167</v>
      </c>
    </row>
    <row r="124" spans="1:4" ht="15">
      <c r="A124" s="78" t="s">
        <v>202</v>
      </c>
      <c r="B124" s="62" t="s">
        <v>120</v>
      </c>
      <c r="C124" s="80">
        <v>0</v>
      </c>
      <c r="D124" s="18" t="s">
        <v>65</v>
      </c>
    </row>
    <row r="125" spans="1:4" ht="15">
      <c r="A125" s="78" t="s">
        <v>163</v>
      </c>
      <c r="B125" s="62" t="s">
        <v>161</v>
      </c>
      <c r="C125" s="80">
        <v>0</v>
      </c>
      <c r="D125" s="18"/>
    </row>
    <row r="126" spans="1:4" ht="15">
      <c r="A126" s="78" t="s">
        <v>203</v>
      </c>
      <c r="B126" s="62" t="s">
        <v>120</v>
      </c>
      <c r="C126" s="80">
        <v>0</v>
      </c>
      <c r="D126" s="18" t="s">
        <v>65</v>
      </c>
    </row>
    <row r="127" spans="1:4" ht="15">
      <c r="A127" s="92" t="s">
        <v>204</v>
      </c>
      <c r="B127" s="93" t="s">
        <v>120</v>
      </c>
      <c r="C127" s="80">
        <v>0</v>
      </c>
      <c r="D127" s="18" t="s">
        <v>65</v>
      </c>
    </row>
    <row r="128" spans="1:4" ht="15">
      <c r="A128" s="78" t="s">
        <v>160</v>
      </c>
      <c r="B128" s="62" t="s">
        <v>205</v>
      </c>
      <c r="C128" s="80">
        <v>0</v>
      </c>
      <c r="D128" s="18" t="s">
        <v>162</v>
      </c>
    </row>
    <row r="129" spans="1:4" ht="15">
      <c r="A129" s="78" t="s">
        <v>206</v>
      </c>
      <c r="B129" s="62" t="s">
        <v>207</v>
      </c>
      <c r="C129" s="80">
        <v>0</v>
      </c>
      <c r="D129" s="81" t="s">
        <v>208</v>
      </c>
    </row>
    <row r="130" spans="1:6" ht="16.5" thickBot="1">
      <c r="A130" s="78" t="s">
        <v>209</v>
      </c>
      <c r="B130" s="62" t="s">
        <v>210</v>
      </c>
      <c r="C130" s="80">
        <v>0</v>
      </c>
      <c r="D130" s="18" t="s">
        <v>211</v>
      </c>
      <c r="F130" s="24"/>
    </row>
    <row r="131" spans="1:5" ht="16.5" thickBot="1">
      <c r="A131" s="19" t="s">
        <v>212</v>
      </c>
      <c r="B131" s="20"/>
      <c r="C131" s="21">
        <v>0</v>
      </c>
      <c r="D131" s="23"/>
      <c r="E131" s="24"/>
    </row>
    <row r="132" spans="1:4" ht="15.75" thickBot="1">
      <c r="A132" s="32"/>
      <c r="B132" s="33"/>
      <c r="C132" s="106"/>
      <c r="D132" s="88"/>
    </row>
    <row r="133" spans="1:6" ht="16.5" thickBot="1">
      <c r="A133" s="94" t="s">
        <v>213</v>
      </c>
      <c r="B133" s="95"/>
      <c r="C133" s="107">
        <f>SUM(C52,C29,C29,C28,C23,C14,C6)</f>
        <v>28741.089999999997</v>
      </c>
      <c r="D133" s="96"/>
      <c r="E133" s="97"/>
      <c r="F133" s="97"/>
    </row>
    <row r="134" spans="3:4" ht="138.75" customHeight="1">
      <c r="C134" s="101"/>
      <c r="D134" s="98"/>
    </row>
  </sheetData>
  <sheetProtection/>
  <mergeCells count="14">
    <mergeCell ref="A30:D30"/>
    <mergeCell ref="A25:D25"/>
    <mergeCell ref="A16:D16"/>
    <mergeCell ref="A8:D8"/>
    <mergeCell ref="A3:D3"/>
    <mergeCell ref="A38:A40"/>
    <mergeCell ref="A42:A45"/>
    <mergeCell ref="A49:A50"/>
    <mergeCell ref="A31:A37"/>
    <mergeCell ref="A101:D101"/>
    <mergeCell ref="C49:C50"/>
    <mergeCell ref="A54:D54"/>
    <mergeCell ref="A68:D68"/>
    <mergeCell ref="A96:D96"/>
  </mergeCells>
  <hyperlinks>
    <hyperlink ref="D35" r:id="rId1" display="http://www.vlaamspaardenloket.be/_html/site.php?id=136&amp;page=nieuws"/>
  </hyperlink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Katrien Van Miert</dc:creator>
  <cp:keywords/>
  <dc:description/>
  <cp:lastModifiedBy>ndk</cp:lastModifiedBy>
  <cp:lastPrinted>2011-11-08T09:25:47Z</cp:lastPrinted>
  <dcterms:created xsi:type="dcterms:W3CDTF">2011-10-28T10:29:41Z</dcterms:created>
  <dcterms:modified xsi:type="dcterms:W3CDTF">2011-11-15T14:05:34Z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