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920" windowHeight="6255" activeTab="0"/>
  </bookViews>
  <sheets>
    <sheet name="Details" sheetId="1" r:id="rId1"/>
    <sheet name="Blad1" sheetId="2" r:id="rId2"/>
    <sheet name="Blad2" sheetId="3" r:id="rId3"/>
    <sheet name="Blad3" sheetId="4" r:id="rId4"/>
    <sheet name="Blad4" sheetId="5" r:id="rId5"/>
  </sheets>
  <definedNames/>
  <calcPr fullCalcOnLoad="1"/>
</workbook>
</file>

<file path=xl/sharedStrings.xml><?xml version="1.0" encoding="utf-8"?>
<sst xmlns="http://schemas.openxmlformats.org/spreadsheetml/2006/main" count="299" uniqueCount="225">
  <si>
    <t>TOTAAL</t>
  </si>
  <si>
    <t>Totaal Eigen Tools</t>
  </si>
  <si>
    <t>Facebook</t>
  </si>
  <si>
    <t>IVDB - Dierenartsenbelangen</t>
  </si>
  <si>
    <t>VVR-magazine</t>
  </si>
  <si>
    <t>Hippo Revue</t>
  </si>
  <si>
    <t>Haverklap</t>
  </si>
  <si>
    <t>Het Sportpaard</t>
  </si>
  <si>
    <t xml:space="preserve">Landbouwleven </t>
  </si>
  <si>
    <t>Cap-magazine</t>
  </si>
  <si>
    <t>Equitime</t>
  </si>
  <si>
    <t>Boer&amp;Tuinder</t>
  </si>
  <si>
    <t>Detail</t>
  </si>
  <si>
    <t>Prijs (ex BTW)</t>
  </si>
  <si>
    <t>Type</t>
  </si>
  <si>
    <t>Germaine</t>
  </si>
  <si>
    <t>Aanpassingen in kader commplan</t>
  </si>
  <si>
    <t>EIGEN TOOLS VZW VLAAMS PAARDENLOKET</t>
  </si>
  <si>
    <t>Medium / Organisatie</t>
  </si>
  <si>
    <t>Vlaams Paardenloket-TV</t>
  </si>
  <si>
    <t>BROCHURE "DE VIJF GEBODEN BIJ DE AANKOOP VAN EEN PAARD - HANDLEING VOOR KOPERS EN VERKOPERS"</t>
  </si>
  <si>
    <t>vzw Vlaams Paardenloket</t>
  </si>
  <si>
    <t>Aanvankelijk enkel beschikbaar gesteld als websitedocument</t>
  </si>
  <si>
    <t>Drukkerij Hendrix</t>
  </si>
  <si>
    <t>Opstelling teksten en online document</t>
  </si>
  <si>
    <t xml:space="preserve">Layout en druk editie 1 </t>
  </si>
  <si>
    <t>Update layout en druk editie 2</t>
  </si>
  <si>
    <t>Totaal Brochure</t>
  </si>
  <si>
    <t>Vlaams Paardenloket assisteert Inspecteur Decaluwe</t>
  </si>
  <si>
    <t>De vijf geboden bij de aankoop van een paard: Handleiding voor kopers en verkopers</t>
  </si>
  <si>
    <t>Nieuwe Brochure: De vijf geboden bij de aankoop van een paard</t>
  </si>
  <si>
    <t>Stichting voor Paarden in Nood opgericht</t>
  </si>
  <si>
    <t>Paardenwelzijn bovenaan najaarsagenda Paardenloket</t>
  </si>
  <si>
    <t>Digitale brochure, banner, presentatie</t>
  </si>
  <si>
    <t>Website Paardenloket</t>
  </si>
  <si>
    <t>Nieuwsbericht 1 (Inspecteur Decaluwé)</t>
  </si>
  <si>
    <t>Nieuwsbericht 2 (Voorstelling online doc)</t>
  </si>
  <si>
    <t>Pagina "Eigendomsrecht, kopen en verkopen"</t>
  </si>
  <si>
    <t>Subwebsite "Stichting voor paarden in nood"</t>
  </si>
  <si>
    <t>Voorstelling brochure bij toelichting omtrent preventie van verwaarlozing</t>
  </si>
  <si>
    <t>Bericht fanpagina "Stichting voor paarden in nood"</t>
  </si>
  <si>
    <t>Bericht fanpagina "Hou jezelf in toom"</t>
  </si>
  <si>
    <t>Postverzending brochure door mailingbedrijf Contrapunt</t>
  </si>
  <si>
    <t>Vlaamse dierenartsen</t>
  </si>
  <si>
    <t>Ontvingen begeleidende brief met 10 brochures van editie 1</t>
  </si>
  <si>
    <t>Ontvingen begeleidende brief met 1 brochure van editie 2</t>
  </si>
  <si>
    <t>Parlementsleden uit Vlaanderen</t>
  </si>
  <si>
    <t>Vlaamse gemeenten</t>
  </si>
  <si>
    <t>Aankondiging online document</t>
  </si>
  <si>
    <t>De vijf geboden bij de aankoop  van een paard / Aantal mensen waarnaar verstuurd</t>
  </si>
  <si>
    <t>Massale belangstelling voor info over paardenverzorging | Nieuwe brochure "De vijf geboden bij de aankoop van een paard" / Aantal mensen waarnaar verstuurd</t>
  </si>
  <si>
    <t>Paardenwelzijn</t>
  </si>
  <si>
    <t>Paardenwelzijn en stichting voor paarden in nood / Aantal mensen waarnaar verstuurd</t>
  </si>
  <si>
    <t>Link naar nieuwsbericht 4 (Website Paardenloket)</t>
  </si>
  <si>
    <t>Slechts rekening gehouden met 1 maand websitebezoek (Werkelijke aantallen liggen waarschijnlijk veel hoger)</t>
  </si>
  <si>
    <t>Manon De Wulf</t>
  </si>
  <si>
    <t>Fotomateriaal brochure</t>
  </si>
  <si>
    <t>Dirk Caremans</t>
  </si>
  <si>
    <t>Rik Van Lent</t>
  </si>
  <si>
    <t>Nadia Peeters</t>
  </si>
  <si>
    <t>Pweb Solutions</t>
  </si>
  <si>
    <t>Philip Parein</t>
  </si>
  <si>
    <t>Fotomateriaal brochure (editie 2)</t>
  </si>
  <si>
    <t>Roxama</t>
  </si>
  <si>
    <t>Belle Eurlings</t>
  </si>
  <si>
    <t>BUNDELING MET HIPPISCHE TIJDSCHRIFTEN</t>
  </si>
  <si>
    <t>CAP magazine</t>
  </si>
  <si>
    <t>Met gratis redactioneel artikel van 1 pagina (Zie hieronder)</t>
  </si>
  <si>
    <t>Bundeling brochure editie 1 Jrg 24 / Nr 2</t>
  </si>
  <si>
    <t>Bundeling brochure editie 2 Nr 9</t>
  </si>
  <si>
    <t xml:space="preserve">Bundeling brochure editie 2  </t>
  </si>
  <si>
    <t>Met gratis redactioneel artikel van 2 pagina's (Zie hieronder)</t>
  </si>
  <si>
    <t>Totaal Bundeling</t>
  </si>
  <si>
    <t>ADVERTENTIES</t>
  </si>
  <si>
    <t>Mensport</t>
  </si>
  <si>
    <t>nhforum.nl</t>
  </si>
  <si>
    <t>Programmafolder Flanders Horse Expo (Adrem)</t>
  </si>
  <si>
    <t>Bezoekersaantal 2010 / Voorstelling brochure</t>
  </si>
  <si>
    <t>Voorstelling brochure</t>
  </si>
  <si>
    <t>Achtercover editie 2011</t>
  </si>
  <si>
    <t>1/4 pagina editie 3 2011</t>
  </si>
  <si>
    <t>Redactie editie 7 2011</t>
  </si>
  <si>
    <t>Redactie editie 8 2011</t>
  </si>
  <si>
    <t>Redactie editie 2786 2011</t>
  </si>
  <si>
    <t>1/4 pagina editie 7 2011</t>
  </si>
  <si>
    <t>Landbouwleven</t>
  </si>
  <si>
    <t>1/4 pagina editie 2791 2011</t>
  </si>
  <si>
    <t>Redactie editie 2791 2011</t>
  </si>
  <si>
    <t>1/8p / Infovoormiddag met vermelding presentatie rond "De vijf geboden"</t>
  </si>
  <si>
    <t>1 alinea / Voorstelling brochure</t>
  </si>
  <si>
    <t>1/2p / Voorstelling brochure</t>
  </si>
  <si>
    <t>1/3p / Voorstelling brochure</t>
  </si>
  <si>
    <t>FREE PUBLICITY GEMEENTEBLADEN</t>
  </si>
  <si>
    <t>Aalst: Aalst Denderend</t>
  </si>
  <si>
    <t>Redactie edtie 1 2011</t>
  </si>
  <si>
    <t>1 alinea  / Infovoormiddag met vermelding presentatie rond "De vijf geboden"</t>
  </si>
  <si>
    <t>Redactie editie 1 2011</t>
  </si>
  <si>
    <t>1/6p  / Infovoormiddag met vermelding presentatie rond "De vijf geboden"</t>
  </si>
  <si>
    <t>1/3p / Infovoormiddag met vermelding presentatie rond "De vijf geboden"</t>
  </si>
  <si>
    <t>Profiel  Reclamebureau bvba</t>
  </si>
  <si>
    <t>Digitaal ontwerp advertenties</t>
  </si>
  <si>
    <r>
      <t xml:space="preserve">Voorstelling brochure: </t>
    </r>
    <r>
      <rPr>
        <i/>
        <sz val="11"/>
        <color indexed="8"/>
        <rFont val="Calibri"/>
        <family val="2"/>
      </rPr>
      <t>Nieuw! "De vijf geboden bij de aankoop van een paard" Download…of ontvang een gratis exemplaar op onze beursstand…</t>
    </r>
  </si>
  <si>
    <t>Totaal Advertenties</t>
  </si>
  <si>
    <t>FREE PUBLICITY HIPPISCHE MAGAZINES OF AANVERWANT</t>
  </si>
  <si>
    <t>VDV-magazine</t>
  </si>
  <si>
    <t>Redactie editie 165 2011</t>
  </si>
  <si>
    <t>1p / Verslag Infovoormiddag met vermelding presentatie rond "De vijf geboden"</t>
  </si>
  <si>
    <t>Nieuwsbericht 3 (Aankondiging Infovoormiddag)</t>
  </si>
  <si>
    <t>Gratis Infovoormiddag Houden en Verzorgen van Paarden</t>
  </si>
  <si>
    <t>Verslag Infovoormiddag en voorstelling brochure</t>
  </si>
  <si>
    <t>Elektronische nieuwsbrief</t>
  </si>
  <si>
    <t>Aankondiging Infovoormiddag</t>
  </si>
  <si>
    <t>Nieuwsbericht 5 (Voorstelling brochure)</t>
  </si>
  <si>
    <t>Nieuwsbericht 6 (Stichting voor paarden in nood)</t>
  </si>
  <si>
    <t>Nieuwsbericht 7 (Paardenwelzijn)</t>
  </si>
  <si>
    <t>Infovoormiddag Houden en Verzorgen van Paarden</t>
  </si>
  <si>
    <t>Presentatie Jan De Boitselier</t>
  </si>
  <si>
    <t>FREE PUBLICITY HIPPISCHE DIGITALE MEDIA OF AANWERWANT</t>
  </si>
  <si>
    <t>500 vrije plaatsen volzet bij inschrijving maar enkele lege stoelen / Inhoudelijke toelichting rond de aankoop van een paard en bedeling van de brochure</t>
  </si>
  <si>
    <t>Redactie editie 9 2011</t>
  </si>
  <si>
    <t>Verslag Infovoormiddag met vermelding brochure</t>
  </si>
  <si>
    <t>Nieuwsbericht 4 (Verslag Infovoormiddag)</t>
  </si>
  <si>
    <t>Massale belangstelling voor informatie rond het houden en verzorgen van paarden - Presentaties Infovoormiddag beschikbaar</t>
  </si>
  <si>
    <t>1/3p / Verslag Infovoormiddag met toelichting brochure</t>
  </si>
  <si>
    <t>Voorstelling brochure en verslag Infovoormiddag</t>
  </si>
  <si>
    <t xml:space="preserve">Horsetributes </t>
  </si>
  <si>
    <t>FREE PUBLICITY ALGEMENE MEDIA</t>
  </si>
  <si>
    <t xml:space="preserve">Nederlands Hippisch Kenniscentrum </t>
  </si>
  <si>
    <t xml:space="preserve">NAVEMA </t>
  </si>
  <si>
    <t xml:space="preserve">LRV </t>
  </si>
  <si>
    <t>Kabinet Vlaamse minister-president</t>
  </si>
  <si>
    <t>Redactie editie 2 2011</t>
  </si>
  <si>
    <t>1p Voorstelling brochure (Gratis redactie bij bundeling brochure)</t>
  </si>
  <si>
    <t xml:space="preserve">Enkel fotomateriaal opgelijst dat specifiek verzameld werd voor de gedrukte brochure. Foto's die we reeds in stock hadden staan hier niet bij. </t>
  </si>
  <si>
    <t>Toelichting brochure bij artikel over oprichting "Stichting voor paarden in nood"</t>
  </si>
  <si>
    <t>1p / Toelichting brochure bij artikel over oprichting "Stichting voor paarden in nood"</t>
  </si>
  <si>
    <t>Redactie editie 2802 2011</t>
  </si>
  <si>
    <t>1/2p / Toelichting brochure bij artikel over oprichting "Stichting voor paarden in nood"</t>
  </si>
  <si>
    <t>Het Nieuwsblad</t>
  </si>
  <si>
    <t>Website: Blogbericht</t>
  </si>
  <si>
    <t>Website en e-mailing: Redactie</t>
  </si>
  <si>
    <t>Website: Redactie</t>
  </si>
  <si>
    <t>E-mailing: Redactie</t>
  </si>
  <si>
    <t>Vilt</t>
  </si>
  <si>
    <t>Website: Redactie 2 mei</t>
  </si>
  <si>
    <t>Website: Redactie 1 mei</t>
  </si>
  <si>
    <t>Krant: Redactie editie 2 mei</t>
  </si>
  <si>
    <t>Krant: Redactie editie 1 mei</t>
  </si>
  <si>
    <t>KMBT</t>
  </si>
  <si>
    <t>1p/ Toelichting brochure bij artikel over oprichting "Stichting voor paarden in nood"</t>
  </si>
  <si>
    <t>Redactie ledenblad editie 2 2011</t>
  </si>
  <si>
    <t>1/4p/ Voorstelling brochure</t>
  </si>
  <si>
    <t>Redactie editie 3 2011</t>
  </si>
  <si>
    <t>2p /  Toelichting brochure bij artikel over oprichting "Stichting voor paarden in nood"</t>
  </si>
  <si>
    <t>Redactie editie 6 2011</t>
  </si>
  <si>
    <t>1/4p /  Toelichting brochure bij artikel over oprichting "Stichting voor paarden in nood"</t>
  </si>
  <si>
    <t>Radio 2: Inspecteur Decaluwé</t>
  </si>
  <si>
    <t>Radio: Interview en discussie 19 oktober 2009</t>
  </si>
  <si>
    <t>Redactie editie 25 2010</t>
  </si>
  <si>
    <t>Redactie editie 2782 2011</t>
  </si>
  <si>
    <t>1/2p / Verslag tweede Sectordag met vermelding van de brochure "De vijf geboden"</t>
  </si>
  <si>
    <t>1p / Verslag tweede Sectordag met vermelding van de brochure "De vijf geboden"</t>
  </si>
  <si>
    <t>Tweede Sectordag Paarden</t>
  </si>
  <si>
    <t>Toespraak minister-president Kris Peeters</t>
  </si>
  <si>
    <t>Bokt</t>
  </si>
  <si>
    <t>Forum: Discussie-item</t>
  </si>
  <si>
    <t>Verslag Sectordag met aankondiging van de brochure en link naar het online document</t>
  </si>
  <si>
    <t>250 aanwezigen / De minister-president gaat in zijn verwelkoming dieper in op de thematiek paardenwelzijn en kondigt de geplande brochure aan</t>
  </si>
  <si>
    <t>Verslag van de tweede Sectordag met informatie over de nieuwe brochure</t>
  </si>
  <si>
    <t>Redactie editie 3 2010</t>
  </si>
  <si>
    <t>4p / Integrale tekst oorspronkelijk document</t>
  </si>
  <si>
    <t>Redactie editie 154 2010</t>
  </si>
  <si>
    <t>1/4p / Aankondiging bestaan oorspronkelijke document</t>
  </si>
  <si>
    <t>Dilbeek</t>
  </si>
  <si>
    <t>Bijgevoegde tekst postverzending brochure</t>
  </si>
  <si>
    <t>Retie</t>
  </si>
  <si>
    <t>Wervik</t>
  </si>
  <si>
    <t>Korte voorstelling brochure naar aanleiding postverzending</t>
  </si>
  <si>
    <t>Het Belang van Limburg</t>
  </si>
  <si>
    <t>Gazet van Antwerpen</t>
  </si>
  <si>
    <t>Krant: Redactie 1 oktober 2011</t>
  </si>
  <si>
    <t>2p / Gratis redactie bij bundeling brochure / Artikel over paardenverwaarlozing en de 5 geboden</t>
  </si>
  <si>
    <t xml:space="preserve">Verslag van de tweede Sectordag wordt als uitgangspunt van een forumdiscussie gebruikt. Ook de vijf geboden worden aangehaald. </t>
  </si>
  <si>
    <t>Redactie ledenblad editie 55 2011</t>
  </si>
  <si>
    <t>Redactie ledenblad editie 88  2011</t>
  </si>
  <si>
    <t>2p / Toelichting brochure bij artikel over oprichting "Stichting voor paarden in nood"</t>
  </si>
  <si>
    <t>Story</t>
  </si>
  <si>
    <t>Magazine: Redactie</t>
  </si>
  <si>
    <t>Radio 1: Peeters en Pichal</t>
  </si>
  <si>
    <t>Radio: Interview en discussie</t>
  </si>
  <si>
    <t>Vlaamse Confederatie van het Paard</t>
  </si>
  <si>
    <t>Tekst over eigendomsrecht, kopen en verkopen met link naar de online brochure</t>
  </si>
  <si>
    <t>Reactie op bijlage brochure bij CAP-magazine</t>
  </si>
  <si>
    <t>Dierenartsenpraktijk AC-DAP</t>
  </si>
  <si>
    <t>Toelichting brochure in navolging van postverzending naar de dierenartsen</t>
  </si>
  <si>
    <t>Toelichting brochure bij artikel over quota paardenfokkerij</t>
  </si>
  <si>
    <t>Voorstelling van de brochure</t>
  </si>
  <si>
    <t>Link naar digitale brochure als uitgangspunt discussie</t>
  </si>
  <si>
    <t>Vermeling van de brochure bij een discussietopic over de infovoormiddag</t>
  </si>
  <si>
    <t>Lezing Jan De Boitselier</t>
  </si>
  <si>
    <t>Jan De Boitselier geeft lezing rond de 5 geboden binnen een cursus paardenhouderij in Brugge</t>
  </si>
  <si>
    <t>Cursus paardenhouderij Brugge</t>
  </si>
  <si>
    <t>De Quarter Magazine</t>
  </si>
  <si>
    <t xml:space="preserve">CD&amp;V </t>
  </si>
  <si>
    <t>Politics.be</t>
  </si>
  <si>
    <t>Meer dan 10 minuten / Luisteraar met geschil vraagt mogelijke oplossingen, Jan De Boitselier overloopt de geboden / Cijfers 2010</t>
  </si>
  <si>
    <t>Interview met Jan De Boitselier over de verpaardelijking van Vlaanderen waarin ook de geboden worden aangehaald.  / Cijfers 2010</t>
  </si>
  <si>
    <t>1/2p / Toelichting brochure bij artikel over oprichting "Stichting voor paarden in nood" / Cijfers CIM tot 2-2011</t>
  </si>
  <si>
    <t>Kort nieuws / Toelichting brochure bij artikel over oprichting "Stichting voor paarden in nood" / Cijfers CIM tot 2-2011</t>
  </si>
  <si>
    <t>Uitgebreid artikel (samenvatting brochure) in navolging van contact op te nemen met hebbes.be / Cijfers CIM tot 2-2011</t>
  </si>
  <si>
    <t>Interview met minister-president Kris Peeters waarin het de brochure aanhaalt / Cijfers CIM tot 2-2011</t>
  </si>
  <si>
    <t>Flanders Horse Expo</t>
  </si>
  <si>
    <t>Jumping Zangersheide</t>
  </si>
  <si>
    <t>Beursstand: Verdeling en tentoonstelling brochures</t>
  </si>
  <si>
    <t>Aantal bezoekers van de beurs in 2011 volgens website organisatoren</t>
  </si>
  <si>
    <t>Aantal bezoekers van het evenement in 2010 volgens de presentatie van de organisatoren</t>
  </si>
  <si>
    <t>Totaal Free Publicity Hippische Sector</t>
  </si>
  <si>
    <t>Totaal Digitale Free Publicity Hippische Sector</t>
  </si>
  <si>
    <t>Totaal Free Publicity Gemeentebladen</t>
  </si>
  <si>
    <t>Totaal Free Publicity Algemene Media</t>
  </si>
  <si>
    <t>Elektronisch persbericht</t>
  </si>
  <si>
    <t>A</t>
  </si>
  <si>
    <t>Bericht fanpagina "Paard op de baan? Kalm aan!"</t>
  </si>
  <si>
    <t>Totaal aantal weergaven van het bericht (tot 28 okt 2011)</t>
  </si>
  <si>
    <t>Totaal aantal paginafans op 28 oktober 2011 (totaal aantal weergaven niet beschikbaar)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</si>
</sst>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1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sz val="12"/>
      <color indexed="9"/>
      <name val="Calibri"/>
      <family val="2"/>
    </font>
    <font>
      <sz val="12"/>
      <color indexed="5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FFC000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FFC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5B4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7D6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wrapText="1"/>
    </xf>
    <xf numFmtId="0" fontId="47" fillId="0" borderId="0" xfId="0" applyFont="1" applyAlignment="1">
      <alignment/>
    </xf>
    <xf numFmtId="0" fontId="48" fillId="34" borderId="10" xfId="0" applyFont="1" applyFill="1" applyBorder="1" applyAlignment="1">
      <alignment wrapText="1"/>
    </xf>
    <xf numFmtId="0" fontId="48" fillId="34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5" borderId="0" xfId="0" applyFill="1" applyAlignment="1">
      <alignment/>
    </xf>
    <xf numFmtId="0" fontId="0" fillId="0" borderId="0" xfId="0" applyFill="1" applyBorder="1" applyAlignment="1">
      <alignment/>
    </xf>
    <xf numFmtId="0" fontId="48" fillId="34" borderId="15" xfId="0" applyFont="1" applyFill="1" applyBorder="1" applyAlignment="1">
      <alignment horizontal="center" textRotation="150" wrapText="1"/>
    </xf>
    <xf numFmtId="0" fontId="48" fillId="34" borderId="11" xfId="0" applyFont="1" applyFill="1" applyBorder="1" applyAlignment="1">
      <alignment horizontal="center" textRotation="150"/>
    </xf>
    <xf numFmtId="0" fontId="0" fillId="0" borderId="16" xfId="0" applyBorder="1" applyAlignment="1">
      <alignment horizontal="left"/>
    </xf>
    <xf numFmtId="0" fontId="0" fillId="0" borderId="0" xfId="0" applyAlignment="1">
      <alignment/>
    </xf>
    <xf numFmtId="2" fontId="48" fillId="34" borderId="17" xfId="0" applyNumberFormat="1" applyFont="1" applyFill="1" applyBorder="1" applyAlignment="1">
      <alignment horizontal="center" textRotation="150" wrapText="1"/>
    </xf>
    <xf numFmtId="0" fontId="49" fillId="34" borderId="18" xfId="0" applyFont="1" applyFill="1" applyBorder="1" applyAlignment="1">
      <alignment horizontal="center" textRotation="150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49" fillId="34" borderId="18" xfId="0" applyFont="1" applyFill="1" applyBorder="1" applyAlignment="1">
      <alignment/>
    </xf>
    <xf numFmtId="0" fontId="0" fillId="0" borderId="0" xfId="0" applyFont="1" applyAlignment="1">
      <alignment/>
    </xf>
    <xf numFmtId="0" fontId="48" fillId="34" borderId="20" xfId="0" applyFont="1" applyFill="1" applyBorder="1" applyAlignment="1">
      <alignment horizontal="left"/>
    </xf>
    <xf numFmtId="0" fontId="49" fillId="34" borderId="21" xfId="0" applyFont="1" applyFill="1" applyBorder="1" applyAlignment="1">
      <alignment horizontal="left"/>
    </xf>
    <xf numFmtId="0" fontId="48" fillId="34" borderId="22" xfId="0" applyFont="1" applyFill="1" applyBorder="1" applyAlignment="1">
      <alignment horizontal="left" wrapText="1"/>
    </xf>
    <xf numFmtId="0" fontId="41" fillId="35" borderId="23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/>
    </xf>
    <xf numFmtId="0" fontId="0" fillId="35" borderId="25" xfId="0" applyFill="1" applyBorder="1" applyAlignment="1">
      <alignment horizontal="left" vertical="center"/>
    </xf>
    <xf numFmtId="0" fontId="41" fillId="35" borderId="26" xfId="0" applyFont="1" applyFill="1" applyBorder="1" applyAlignment="1">
      <alignment/>
    </xf>
    <xf numFmtId="0" fontId="41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19" xfId="0" applyFill="1" applyBorder="1" applyAlignment="1">
      <alignment/>
    </xf>
    <xf numFmtId="0" fontId="0" fillId="0" borderId="0" xfId="0" applyAlignment="1">
      <alignment/>
    </xf>
    <xf numFmtId="3" fontId="7" fillId="0" borderId="19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7" fillId="0" borderId="0" xfId="0" applyFont="1" applyAlignment="1">
      <alignment/>
    </xf>
    <xf numFmtId="0" fontId="0" fillId="35" borderId="0" xfId="0" applyFill="1" applyAlignment="1">
      <alignment/>
    </xf>
    <xf numFmtId="0" fontId="41" fillId="35" borderId="11" xfId="0" applyFont="1" applyFill="1" applyBorder="1" applyAlignment="1">
      <alignment horizontal="left" vertical="center"/>
    </xf>
    <xf numFmtId="0" fontId="0" fillId="35" borderId="10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3" fontId="7" fillId="0" borderId="29" xfId="0" applyNumberFormat="1" applyFont="1" applyBorder="1" applyAlignment="1">
      <alignment horizontal="left" vertical="center"/>
    </xf>
    <xf numFmtId="0" fontId="41" fillId="35" borderId="27" xfId="0" applyFont="1" applyFill="1" applyBorder="1" applyAlignment="1">
      <alignment horizontal="left" vertical="center"/>
    </xf>
    <xf numFmtId="0" fontId="41" fillId="35" borderId="30" xfId="0" applyFont="1" applyFill="1" applyBorder="1" applyAlignment="1">
      <alignment horizontal="left" vertical="center"/>
    </xf>
    <xf numFmtId="0" fontId="0" fillId="35" borderId="18" xfId="0" applyFont="1" applyFill="1" applyBorder="1" applyAlignment="1">
      <alignment horizontal="left" vertical="center"/>
    </xf>
    <xf numFmtId="0" fontId="0" fillId="0" borderId="31" xfId="0" applyBorder="1" applyAlignment="1">
      <alignment horizontal="left"/>
    </xf>
    <xf numFmtId="0" fontId="0" fillId="0" borderId="14" xfId="0" applyBorder="1" applyAlignment="1">
      <alignment horizontal="left"/>
    </xf>
    <xf numFmtId="0" fontId="41" fillId="0" borderId="32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48" fillId="34" borderId="11" xfId="0" applyFont="1" applyFill="1" applyBorder="1" applyAlignment="1">
      <alignment horizontal="left"/>
    </xf>
    <xf numFmtId="0" fontId="49" fillId="34" borderId="18" xfId="0" applyFont="1" applyFill="1" applyBorder="1" applyAlignment="1">
      <alignment horizontal="left"/>
    </xf>
    <xf numFmtId="0" fontId="48" fillId="34" borderId="10" xfId="0" applyFont="1" applyFill="1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34" xfId="0" applyBorder="1" applyAlignment="1">
      <alignment horizontal="left"/>
    </xf>
    <xf numFmtId="0" fontId="41" fillId="35" borderId="26" xfId="0" applyFont="1" applyFill="1" applyBorder="1" applyAlignment="1">
      <alignment horizontal="left"/>
    </xf>
    <xf numFmtId="0" fontId="41" fillId="35" borderId="27" xfId="0" applyFont="1" applyFill="1" applyBorder="1" applyAlignment="1">
      <alignment horizontal="left"/>
    </xf>
    <xf numFmtId="0" fontId="41" fillId="35" borderId="30" xfId="0" applyFont="1" applyFill="1" applyBorder="1" applyAlignment="1">
      <alignment horizontal="left"/>
    </xf>
    <xf numFmtId="0" fontId="10" fillId="0" borderId="32" xfId="0" applyFont="1" applyBorder="1" applyAlignment="1">
      <alignment horizontal="left" vertical="center"/>
    </xf>
    <xf numFmtId="0" fontId="10" fillId="35" borderId="30" xfId="0" applyFont="1" applyFill="1" applyBorder="1" applyAlignment="1">
      <alignment horizontal="left" vertical="center"/>
    </xf>
    <xf numFmtId="0" fontId="10" fillId="35" borderId="27" xfId="0" applyFont="1" applyFill="1" applyBorder="1" applyAlignment="1">
      <alignment horizontal="left" vertical="center"/>
    </xf>
    <xf numFmtId="0" fontId="0" fillId="0" borderId="31" xfId="0" applyBorder="1" applyAlignment="1">
      <alignment vertical="center"/>
    </xf>
    <xf numFmtId="2" fontId="0" fillId="0" borderId="35" xfId="0" applyNumberFormat="1" applyBorder="1" applyAlignment="1">
      <alignment horizontal="right"/>
    </xf>
    <xf numFmtId="4" fontId="0" fillId="0" borderId="35" xfId="0" applyNumberFormat="1" applyBorder="1" applyAlignment="1">
      <alignment horizontal="right"/>
    </xf>
    <xf numFmtId="4" fontId="0" fillId="0" borderId="31" xfId="0" applyNumberFormat="1" applyBorder="1" applyAlignment="1">
      <alignment horizontal="right"/>
    </xf>
    <xf numFmtId="0" fontId="7" fillId="0" borderId="16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0" fillId="35" borderId="16" xfId="0" applyFill="1" applyBorder="1" applyAlignment="1">
      <alignment horizontal="left"/>
    </xf>
    <xf numFmtId="0" fontId="0" fillId="35" borderId="29" xfId="0" applyFill="1" applyBorder="1" applyAlignment="1">
      <alignment horizontal="left"/>
    </xf>
    <xf numFmtId="0" fontId="0" fillId="35" borderId="19" xfId="0" applyFill="1" applyBorder="1" applyAlignment="1">
      <alignment horizontal="left"/>
    </xf>
    <xf numFmtId="2" fontId="41" fillId="35" borderId="24" xfId="0" applyNumberFormat="1" applyFont="1" applyFill="1" applyBorder="1" applyAlignment="1">
      <alignment horizontal="right" vertical="center"/>
    </xf>
    <xf numFmtId="4" fontId="48" fillId="34" borderId="18" xfId="0" applyNumberFormat="1" applyFont="1" applyFill="1" applyBorder="1" applyAlignment="1">
      <alignment horizontal="right" wrapText="1"/>
    </xf>
    <xf numFmtId="2" fontId="0" fillId="0" borderId="36" xfId="0" applyNumberFormat="1" applyBorder="1" applyAlignment="1">
      <alignment horizontal="right"/>
    </xf>
    <xf numFmtId="2" fontId="0" fillId="0" borderId="31" xfId="0" applyNumberFormat="1" applyBorder="1" applyAlignment="1">
      <alignment horizontal="right"/>
    </xf>
    <xf numFmtId="2" fontId="48" fillId="34" borderId="21" xfId="0" applyNumberFormat="1" applyFont="1" applyFill="1" applyBorder="1" applyAlignment="1">
      <alignment horizontal="right" wrapText="1"/>
    </xf>
    <xf numFmtId="2" fontId="48" fillId="34" borderId="18" xfId="0" applyNumberFormat="1" applyFont="1" applyFill="1" applyBorder="1" applyAlignment="1">
      <alignment horizontal="right" wrapText="1"/>
    </xf>
    <xf numFmtId="3" fontId="48" fillId="34" borderId="18" xfId="0" applyNumberFormat="1" applyFont="1" applyFill="1" applyBorder="1" applyAlignment="1">
      <alignment horizontal="right" wrapText="1"/>
    </xf>
    <xf numFmtId="3" fontId="41" fillId="35" borderId="15" xfId="0" applyNumberFormat="1" applyFont="1" applyFill="1" applyBorder="1" applyAlignment="1">
      <alignment horizontal="right" vertical="center"/>
    </xf>
    <xf numFmtId="2" fontId="7" fillId="0" borderId="35" xfId="0" applyNumberFormat="1" applyFont="1" applyBorder="1" applyAlignment="1">
      <alignment horizontal="right"/>
    </xf>
    <xf numFmtId="3" fontId="41" fillId="35" borderId="24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 horizontal="right"/>
    </xf>
    <xf numFmtId="0" fontId="47" fillId="0" borderId="0" xfId="0" applyFont="1" applyAlignment="1">
      <alignment horizontal="center" textRotation="150"/>
    </xf>
    <xf numFmtId="0" fontId="0" fillId="35" borderId="37" xfId="0" applyFill="1" applyBorder="1" applyAlignment="1">
      <alignment horizontal="left"/>
    </xf>
    <xf numFmtId="2" fontId="0" fillId="0" borderId="38" xfId="0" applyNumberFormat="1" applyBorder="1" applyAlignment="1">
      <alignment horizontal="right"/>
    </xf>
    <xf numFmtId="4" fontId="48" fillId="34" borderId="21" xfId="0" applyNumberFormat="1" applyFont="1" applyFill="1" applyBorder="1" applyAlignment="1">
      <alignment horizontal="right" wrapText="1"/>
    </xf>
    <xf numFmtId="0" fontId="0" fillId="35" borderId="31" xfId="0" applyFill="1" applyBorder="1" applyAlignment="1">
      <alignment horizontal="left"/>
    </xf>
    <xf numFmtId="2" fontId="0" fillId="35" borderId="31" xfId="0" applyNumberFormat="1" applyFill="1" applyBorder="1" applyAlignment="1">
      <alignment horizontal="right"/>
    </xf>
    <xf numFmtId="0" fontId="10" fillId="35" borderId="39" xfId="0" applyFont="1" applyFill="1" applyBorder="1" applyAlignment="1">
      <alignment horizontal="left" vertical="center"/>
    </xf>
    <xf numFmtId="0" fontId="10" fillId="35" borderId="27" xfId="0" applyFont="1" applyFill="1" applyBorder="1" applyAlignment="1">
      <alignment horizontal="left"/>
    </xf>
    <xf numFmtId="0" fontId="0" fillId="35" borderId="19" xfId="0" applyFill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35" borderId="32" xfId="0" applyFont="1" applyFill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3" fontId="7" fillId="0" borderId="16" xfId="0" applyNumberFormat="1" applyFont="1" applyBorder="1" applyAlignment="1">
      <alignment horizontal="left" vertical="center"/>
    </xf>
    <xf numFmtId="4" fontId="46" fillId="33" borderId="40" xfId="0" applyNumberFormat="1" applyFont="1" applyFill="1" applyBorder="1" applyAlignment="1">
      <alignment horizontal="right" wrapText="1"/>
    </xf>
    <xf numFmtId="0" fontId="46" fillId="33" borderId="23" xfId="0" applyFont="1" applyFill="1" applyBorder="1" applyAlignment="1">
      <alignment/>
    </xf>
    <xf numFmtId="0" fontId="50" fillId="33" borderId="24" xfId="0" applyFont="1" applyFill="1" applyBorder="1" applyAlignment="1">
      <alignment/>
    </xf>
    <xf numFmtId="0" fontId="0" fillId="35" borderId="16" xfId="0" applyFont="1" applyFill="1" applyBorder="1" applyAlignment="1">
      <alignment horizontal="left"/>
    </xf>
    <xf numFmtId="3" fontId="7" fillId="35" borderId="19" xfId="0" applyNumberFormat="1" applyFont="1" applyFill="1" applyBorder="1" applyAlignment="1">
      <alignment horizontal="left" vertical="center"/>
    </xf>
    <xf numFmtId="0" fontId="0" fillId="35" borderId="41" xfId="0" applyFill="1" applyBorder="1" applyAlignment="1">
      <alignment horizontal="left"/>
    </xf>
    <xf numFmtId="0" fontId="49" fillId="35" borderId="21" xfId="0" applyFont="1" applyFill="1" applyBorder="1" applyAlignment="1">
      <alignment horizontal="left"/>
    </xf>
    <xf numFmtId="0" fontId="0" fillId="35" borderId="36" xfId="0" applyFill="1" applyBorder="1" applyAlignment="1">
      <alignment horizontal="left"/>
    </xf>
    <xf numFmtId="0" fontId="0" fillId="35" borderId="35" xfId="0" applyFill="1" applyBorder="1" applyAlignment="1">
      <alignment horizontal="left"/>
    </xf>
    <xf numFmtId="0" fontId="0" fillId="35" borderId="38" xfId="0" applyFill="1" applyBorder="1" applyAlignment="1">
      <alignment horizontal="left"/>
    </xf>
    <xf numFmtId="0" fontId="41" fillId="35" borderId="32" xfId="0" applyFont="1" applyFill="1" applyBorder="1" applyAlignment="1">
      <alignment horizontal="left"/>
    </xf>
    <xf numFmtId="0" fontId="0" fillId="0" borderId="34" xfId="0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0" fillId="35" borderId="33" xfId="0" applyFill="1" applyBorder="1" applyAlignment="1">
      <alignment horizontal="left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/>
    </xf>
    <xf numFmtId="0" fontId="41" fillId="35" borderId="32" xfId="0" applyFont="1" applyFill="1" applyBorder="1" applyAlignment="1">
      <alignment horizontal="left" vertical="center"/>
    </xf>
    <xf numFmtId="0" fontId="46" fillId="0" borderId="42" xfId="0" applyFont="1" applyFill="1" applyBorder="1" applyAlignment="1">
      <alignment horizontal="left" vertical="top" wrapText="1"/>
    </xf>
    <xf numFmtId="0" fontId="41" fillId="36" borderId="23" xfId="0" applyFont="1" applyFill="1" applyBorder="1" applyAlignment="1">
      <alignment horizontal="left" vertical="center"/>
    </xf>
    <xf numFmtId="0" fontId="41" fillId="36" borderId="24" xfId="0" applyFont="1" applyFill="1" applyBorder="1" applyAlignment="1">
      <alignment horizontal="left" vertical="center"/>
    </xf>
    <xf numFmtId="0" fontId="41" fillId="36" borderId="25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44" xfId="0" applyFont="1" applyBorder="1" applyAlignment="1">
      <alignment horizontal="left" vertical="center"/>
    </xf>
    <xf numFmtId="0" fontId="41" fillId="0" borderId="32" xfId="0" applyFont="1" applyBorder="1" applyAlignment="1">
      <alignment horizontal="left" vertical="center"/>
    </xf>
    <xf numFmtId="4" fontId="0" fillId="0" borderId="38" xfId="0" applyNumberFormat="1" applyBorder="1" applyAlignment="1">
      <alignment horizontal="right" vertical="center"/>
    </xf>
    <xf numFmtId="4" fontId="0" fillId="0" borderId="41" xfId="0" applyNumberFormat="1" applyBorder="1" applyAlignment="1">
      <alignment horizontal="right" vertical="center"/>
    </xf>
    <xf numFmtId="4" fontId="0" fillId="0" borderId="35" xfId="0" applyNumberFormat="1" applyBorder="1" applyAlignment="1">
      <alignment horizontal="righ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45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 wrapText="1"/>
    </xf>
    <xf numFmtId="0" fontId="41" fillId="0" borderId="32" xfId="0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9525</xdr:rowOff>
    </xdr:to>
    <xdr:pic>
      <xdr:nvPicPr>
        <xdr:cNvPr id="1" name="Picture 15" descr="http://adserver.webads.nl/xserver/SITE=BLOG/AREA=BLOG_RADIOACTIVE/AAMSZ=TRACKER/POSITION=TRACKER/PAGEID=5356822503051/RANDOM=58417066052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23107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pic>
      <xdr:nvPicPr>
        <xdr:cNvPr id="2" name="Picture 16" descr="http://adserver.webads.nl/xserver/SITE=BLOG/AREA=BLOG_RADIOACTIVE/AAMSZ=TRACKER/POSITION=TRACKER/PAGEID=5356822503051/RANDOM=58417066052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2330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laamspaardenloket.be/_html/site.php?id=112&amp;page=nieuws" TargetMode="External" /><Relationship Id="rId2" Type="http://schemas.openxmlformats.org/officeDocument/2006/relationships/hyperlink" Target="http://www.vlaamspaardenloket.be/_html/site.php?id=113&amp;page=nieuws" TargetMode="External" /><Relationship Id="rId3" Type="http://schemas.openxmlformats.org/officeDocument/2006/relationships/hyperlink" Target="http://www.vlaamspaardenloket.be/_html/site.php?id=124&amp;page=nieuws" TargetMode="External" /><Relationship Id="rId4" Type="http://schemas.openxmlformats.org/officeDocument/2006/relationships/hyperlink" Target="http://www.vlaamspaardenloket.be/_html/site.php?id=139&amp;page=nieuws" TargetMode="External" /><Relationship Id="rId5" Type="http://schemas.openxmlformats.org/officeDocument/2006/relationships/hyperlink" Target="http://www.vlaamspaardenloket.be/nieuwsbrief/index.php?taal=nl&amp;id=46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="40" zoomScaleNormal="40" zoomScalePageLayoutView="0" workbookViewId="0" topLeftCell="A1">
      <selection activeCell="H3" sqref="H3"/>
    </sheetView>
  </sheetViews>
  <sheetFormatPr defaultColWidth="9.140625" defaultRowHeight="15"/>
  <cols>
    <col min="1" max="1" width="56.421875" style="0" bestFit="1" customWidth="1"/>
    <col min="2" max="2" width="54.7109375" style="20" bestFit="1" customWidth="1"/>
    <col min="3" max="3" width="16.00390625" style="80" bestFit="1" customWidth="1"/>
    <col min="4" max="4" width="155.28125" style="0" customWidth="1"/>
    <col min="5" max="5" width="51.8515625" style="0" bestFit="1" customWidth="1"/>
    <col min="6" max="6" width="12.00390625" style="0" bestFit="1" customWidth="1"/>
  </cols>
  <sheetData>
    <row r="1" spans="1:4" s="81" customFormat="1" ht="109.5" thickBot="1">
      <c r="A1" s="12" t="s">
        <v>18</v>
      </c>
      <c r="B1" s="16" t="s">
        <v>14</v>
      </c>
      <c r="C1" s="15" t="s">
        <v>13</v>
      </c>
      <c r="D1" s="11" t="s">
        <v>12</v>
      </c>
    </row>
    <row r="2" spans="1:4" s="14" customFormat="1" ht="15.75" thickBot="1">
      <c r="A2" s="24"/>
      <c r="B2" s="25"/>
      <c r="C2" s="70"/>
      <c r="D2" s="26"/>
    </row>
    <row r="3" spans="1:5" s="9" customFormat="1" ht="15.75" thickBot="1">
      <c r="A3" s="112" t="s">
        <v>20</v>
      </c>
      <c r="B3" s="113"/>
      <c r="C3" s="113"/>
      <c r="D3" s="114"/>
      <c r="E3"/>
    </row>
    <row r="4" spans="1:4" ht="15">
      <c r="A4" s="52" t="s">
        <v>21</v>
      </c>
      <c r="B4" s="18" t="s">
        <v>24</v>
      </c>
      <c r="C4" s="59">
        <v>0</v>
      </c>
      <c r="D4" s="44" t="s">
        <v>22</v>
      </c>
    </row>
    <row r="5" spans="1:4" ht="15" hidden="1">
      <c r="A5" s="104" t="s">
        <v>15</v>
      </c>
      <c r="B5" s="17" t="s">
        <v>16</v>
      </c>
      <c r="C5" s="60"/>
      <c r="D5" s="46"/>
    </row>
    <row r="6" spans="1:4" s="14" customFormat="1" ht="15">
      <c r="A6" s="104" t="s">
        <v>55</v>
      </c>
      <c r="B6" s="13" t="s">
        <v>56</v>
      </c>
      <c r="C6" s="59">
        <v>0</v>
      </c>
      <c r="D6" s="115" t="s">
        <v>133</v>
      </c>
    </row>
    <row r="7" spans="1:4" s="14" customFormat="1" ht="15">
      <c r="A7" s="104" t="s">
        <v>57</v>
      </c>
      <c r="B7" s="13" t="s">
        <v>56</v>
      </c>
      <c r="C7" s="61">
        <v>75</v>
      </c>
      <c r="D7" s="116"/>
    </row>
    <row r="8" spans="1:4" s="14" customFormat="1" ht="15">
      <c r="A8" s="104" t="s">
        <v>58</v>
      </c>
      <c r="B8" s="13" t="s">
        <v>56</v>
      </c>
      <c r="C8" s="61">
        <v>50</v>
      </c>
      <c r="D8" s="116"/>
    </row>
    <row r="9" spans="1:4" s="14" customFormat="1" ht="15">
      <c r="A9" s="104" t="s">
        <v>59</v>
      </c>
      <c r="B9" s="13" t="s">
        <v>56</v>
      </c>
      <c r="C9" s="59">
        <v>0</v>
      </c>
      <c r="D9" s="116"/>
    </row>
    <row r="10" spans="1:4" s="14" customFormat="1" ht="15">
      <c r="A10" s="104" t="s">
        <v>60</v>
      </c>
      <c r="B10" s="13" t="s">
        <v>56</v>
      </c>
      <c r="C10" s="61">
        <v>105</v>
      </c>
      <c r="D10" s="116"/>
    </row>
    <row r="11" spans="1:4" s="14" customFormat="1" ht="15">
      <c r="A11" s="104" t="s">
        <v>61</v>
      </c>
      <c r="B11" s="13" t="s">
        <v>56</v>
      </c>
      <c r="C11" s="61">
        <v>25</v>
      </c>
      <c r="D11" s="116"/>
    </row>
    <row r="12" spans="1:4" s="14" customFormat="1" ht="15">
      <c r="A12" s="104" t="s">
        <v>63</v>
      </c>
      <c r="B12" s="13" t="s">
        <v>56</v>
      </c>
      <c r="C12" s="61">
        <v>10.6</v>
      </c>
      <c r="D12" s="116"/>
    </row>
    <row r="13" spans="1:4" s="14" customFormat="1" ht="15">
      <c r="A13" s="104" t="s">
        <v>64</v>
      </c>
      <c r="B13" s="13" t="s">
        <v>56</v>
      </c>
      <c r="C13" s="59">
        <v>0</v>
      </c>
      <c r="D13" s="116"/>
    </row>
    <row r="14" spans="1:4" s="14" customFormat="1" ht="15">
      <c r="A14" s="104" t="s">
        <v>5</v>
      </c>
      <c r="B14" s="13" t="s">
        <v>62</v>
      </c>
      <c r="C14" s="61">
        <v>40</v>
      </c>
      <c r="D14" s="117"/>
    </row>
    <row r="15" spans="1:4" s="14" customFormat="1" ht="15">
      <c r="A15" s="28" t="s">
        <v>23</v>
      </c>
      <c r="B15" s="18" t="s">
        <v>25</v>
      </c>
      <c r="C15" s="61">
        <v>5119</v>
      </c>
      <c r="D15" s="46"/>
    </row>
    <row r="16" spans="1:4" s="14" customFormat="1" ht="15.75" thickBot="1">
      <c r="A16" s="28" t="s">
        <v>23</v>
      </c>
      <c r="B16" s="18" t="s">
        <v>26</v>
      </c>
      <c r="C16" s="61">
        <f>4837+227</f>
        <v>5064</v>
      </c>
      <c r="D16" s="46"/>
    </row>
    <row r="17" spans="1:4" ht="16.5" thickBot="1">
      <c r="A17" s="47" t="s">
        <v>27</v>
      </c>
      <c r="B17" s="48"/>
      <c r="C17" s="71">
        <f>SUM(C4:C16)</f>
        <v>10488.6</v>
      </c>
      <c r="D17" s="49"/>
    </row>
    <row r="18" spans="1:4" s="14" customFormat="1" ht="15.75" thickBot="1">
      <c r="A18" s="24"/>
      <c r="B18" s="25"/>
      <c r="C18" s="70"/>
      <c r="D18" s="26"/>
    </row>
    <row r="19" spans="1:4" ht="15.75" thickBot="1">
      <c r="A19" s="112" t="s">
        <v>17</v>
      </c>
      <c r="B19" s="113"/>
      <c r="C19" s="113"/>
      <c r="D19" s="114"/>
    </row>
    <row r="20" spans="1:4" ht="15" customHeight="1">
      <c r="A20" s="128" t="s">
        <v>34</v>
      </c>
      <c r="B20" s="101" t="s">
        <v>35</v>
      </c>
      <c r="C20" s="72">
        <v>0</v>
      </c>
      <c r="D20" s="44" t="s">
        <v>28</v>
      </c>
    </row>
    <row r="21" spans="1:4" s="14" customFormat="1" ht="15">
      <c r="A21" s="122"/>
      <c r="B21" s="102" t="s">
        <v>36</v>
      </c>
      <c r="C21" s="59">
        <v>0</v>
      </c>
      <c r="D21" s="51" t="s">
        <v>29</v>
      </c>
    </row>
    <row r="22" spans="1:4" s="31" customFormat="1" ht="15">
      <c r="A22" s="122"/>
      <c r="B22" s="102" t="s">
        <v>107</v>
      </c>
      <c r="C22" s="59">
        <v>0</v>
      </c>
      <c r="D22" s="51" t="s">
        <v>108</v>
      </c>
    </row>
    <row r="23" spans="1:4" s="14" customFormat="1" ht="15">
      <c r="A23" s="122"/>
      <c r="B23" s="102" t="s">
        <v>121</v>
      </c>
      <c r="C23" s="59">
        <v>0</v>
      </c>
      <c r="D23" s="51" t="s">
        <v>122</v>
      </c>
    </row>
    <row r="24" spans="1:4" s="14" customFormat="1" ht="15">
      <c r="A24" s="122"/>
      <c r="B24" s="102" t="s">
        <v>112</v>
      </c>
      <c r="C24" s="59">
        <v>0</v>
      </c>
      <c r="D24" s="51" t="s">
        <v>30</v>
      </c>
    </row>
    <row r="25" spans="1:4" s="14" customFormat="1" ht="15">
      <c r="A25" s="122"/>
      <c r="B25" s="102" t="s">
        <v>113</v>
      </c>
      <c r="C25" s="59">
        <v>0</v>
      </c>
      <c r="D25" s="51" t="s">
        <v>31</v>
      </c>
    </row>
    <row r="26" spans="1:4" s="14" customFormat="1" ht="15">
      <c r="A26" s="122"/>
      <c r="B26" s="102" t="s">
        <v>114</v>
      </c>
      <c r="C26" s="59">
        <v>0</v>
      </c>
      <c r="D26" s="51" t="s">
        <v>32</v>
      </c>
    </row>
    <row r="27" spans="1:4" ht="15">
      <c r="A27" s="122"/>
      <c r="B27" s="102" t="s">
        <v>37</v>
      </c>
      <c r="C27" s="59">
        <v>0</v>
      </c>
      <c r="D27" s="51" t="s">
        <v>33</v>
      </c>
    </row>
    <row r="28" spans="1:4" ht="15">
      <c r="A28" s="123"/>
      <c r="B28" s="85" t="s">
        <v>38</v>
      </c>
      <c r="C28" s="73">
        <v>0</v>
      </c>
      <c r="D28" s="51" t="s">
        <v>39</v>
      </c>
    </row>
    <row r="29" spans="1:4" s="14" customFormat="1" ht="15">
      <c r="A29" s="121" t="s">
        <v>2</v>
      </c>
      <c r="B29" s="103" t="s">
        <v>40</v>
      </c>
      <c r="C29" s="73">
        <v>0</v>
      </c>
      <c r="D29" s="51" t="s">
        <v>223</v>
      </c>
    </row>
    <row r="30" spans="1:4" s="14" customFormat="1" ht="15">
      <c r="A30" s="122"/>
      <c r="B30" s="103" t="s">
        <v>222</v>
      </c>
      <c r="C30" s="73">
        <v>0</v>
      </c>
      <c r="D30" s="51" t="s">
        <v>224</v>
      </c>
    </row>
    <row r="31" spans="1:4" s="14" customFormat="1" ht="15">
      <c r="A31" s="123"/>
      <c r="B31" s="103" t="s">
        <v>41</v>
      </c>
      <c r="C31" s="73">
        <v>0</v>
      </c>
      <c r="D31" s="51" t="s">
        <v>224</v>
      </c>
    </row>
    <row r="32" spans="1:4" s="14" customFormat="1" ht="15">
      <c r="A32" s="127" t="s">
        <v>110</v>
      </c>
      <c r="B32" s="85" t="s">
        <v>48</v>
      </c>
      <c r="C32" s="73">
        <v>0</v>
      </c>
      <c r="D32" s="43" t="s">
        <v>49</v>
      </c>
    </row>
    <row r="33" spans="1:4" s="31" customFormat="1" ht="15">
      <c r="A33" s="127"/>
      <c r="B33" s="85" t="s">
        <v>111</v>
      </c>
      <c r="C33" s="73">
        <v>0</v>
      </c>
      <c r="D33" s="43" t="s">
        <v>108</v>
      </c>
    </row>
    <row r="34" spans="1:4" s="14" customFormat="1" ht="15">
      <c r="A34" s="127"/>
      <c r="B34" s="85" t="s">
        <v>109</v>
      </c>
      <c r="C34" s="73">
        <v>0</v>
      </c>
      <c r="D34" s="51" t="s">
        <v>50</v>
      </c>
    </row>
    <row r="35" spans="1:4" s="14" customFormat="1" ht="15">
      <c r="A35" s="127"/>
      <c r="B35" s="85" t="s">
        <v>51</v>
      </c>
      <c r="C35" s="73">
        <v>0</v>
      </c>
      <c r="D35" s="43" t="s">
        <v>52</v>
      </c>
    </row>
    <row r="36" spans="1:4" s="14" customFormat="1" ht="15">
      <c r="A36" s="106" t="s">
        <v>19</v>
      </c>
      <c r="B36" s="99" t="s">
        <v>53</v>
      </c>
      <c r="C36" s="83">
        <v>0</v>
      </c>
      <c r="D36" s="107"/>
    </row>
    <row r="37" spans="1:4" ht="15">
      <c r="A37" s="127" t="s">
        <v>42</v>
      </c>
      <c r="B37" s="85" t="s">
        <v>43</v>
      </c>
      <c r="C37" s="124">
        <v>2537.28</v>
      </c>
      <c r="D37" s="43" t="s">
        <v>44</v>
      </c>
    </row>
    <row r="38" spans="1:4" ht="15">
      <c r="A38" s="127"/>
      <c r="B38" s="85" t="s">
        <v>46</v>
      </c>
      <c r="C38" s="125"/>
      <c r="D38" s="43" t="s">
        <v>45</v>
      </c>
    </row>
    <row r="39" spans="1:4" ht="15">
      <c r="A39" s="127"/>
      <c r="B39" s="85" t="s">
        <v>47</v>
      </c>
      <c r="C39" s="126"/>
      <c r="D39" s="43" t="s">
        <v>45</v>
      </c>
    </row>
    <row r="40" spans="1:4" s="31" customFormat="1" ht="15">
      <c r="A40" s="129" t="s">
        <v>213</v>
      </c>
      <c r="B40" s="85" t="s">
        <v>211</v>
      </c>
      <c r="C40" s="83">
        <v>0</v>
      </c>
      <c r="D40" s="43" t="s">
        <v>214</v>
      </c>
    </row>
    <row r="41" spans="1:4" s="31" customFormat="1" ht="15">
      <c r="A41" s="130"/>
      <c r="B41" s="99" t="s">
        <v>212</v>
      </c>
      <c r="C41" s="83">
        <v>0</v>
      </c>
      <c r="D41" s="43" t="s">
        <v>215</v>
      </c>
    </row>
    <row r="42" spans="1:4" s="31" customFormat="1" ht="15">
      <c r="A42" s="108" t="s">
        <v>162</v>
      </c>
      <c r="B42" s="85" t="s">
        <v>163</v>
      </c>
      <c r="C42" s="83">
        <v>0</v>
      </c>
      <c r="D42" s="43" t="s">
        <v>167</v>
      </c>
    </row>
    <row r="43" spans="1:4" s="31" customFormat="1" ht="15">
      <c r="A43" s="108" t="s">
        <v>115</v>
      </c>
      <c r="B43" s="85" t="s">
        <v>116</v>
      </c>
      <c r="C43" s="73">
        <v>0</v>
      </c>
      <c r="D43" s="43" t="s">
        <v>118</v>
      </c>
    </row>
    <row r="44" spans="1:4" ht="16.5" hidden="1" thickBot="1">
      <c r="A44" s="21" t="s">
        <v>1</v>
      </c>
      <c r="B44" s="100"/>
      <c r="C44" s="74">
        <v>40861</v>
      </c>
      <c r="D44" s="23"/>
    </row>
    <row r="45" spans="1:4" s="31" customFormat="1" ht="15.75" thickBot="1">
      <c r="A45" s="40" t="s">
        <v>201</v>
      </c>
      <c r="B45" s="85" t="s">
        <v>199</v>
      </c>
      <c r="C45" s="86">
        <v>0</v>
      </c>
      <c r="D45" s="82" t="s">
        <v>200</v>
      </c>
    </row>
    <row r="46" spans="1:4" s="14" customFormat="1" ht="16.5" thickBot="1">
      <c r="A46" s="21" t="s">
        <v>1</v>
      </c>
      <c r="B46" s="22"/>
      <c r="C46" s="84">
        <f>C37</f>
        <v>2537.28</v>
      </c>
      <c r="D46" s="49" t="s">
        <v>54</v>
      </c>
    </row>
    <row r="47" spans="1:4" s="14" customFormat="1" ht="15.75" thickBot="1">
      <c r="A47" s="24"/>
      <c r="B47" s="25"/>
      <c r="C47" s="70"/>
      <c r="D47" s="26"/>
    </row>
    <row r="48" spans="1:4" s="14" customFormat="1" ht="15.75" thickBot="1">
      <c r="A48" s="112" t="s">
        <v>65</v>
      </c>
      <c r="B48" s="113"/>
      <c r="C48" s="113"/>
      <c r="D48" s="114"/>
    </row>
    <row r="49" spans="1:4" s="14" customFormat="1" ht="15">
      <c r="A49" s="27" t="s">
        <v>5</v>
      </c>
      <c r="B49" s="29" t="s">
        <v>68</v>
      </c>
      <c r="C49" s="73">
        <v>3031.7</v>
      </c>
      <c r="D49" s="8" t="s">
        <v>67</v>
      </c>
    </row>
    <row r="50" spans="1:5" s="14" customFormat="1" ht="15">
      <c r="A50" s="28" t="s">
        <v>66</v>
      </c>
      <c r="B50" s="30" t="s">
        <v>69</v>
      </c>
      <c r="C50" s="73">
        <v>1500</v>
      </c>
      <c r="D50" s="7" t="s">
        <v>71</v>
      </c>
      <c r="E50" s="6"/>
    </row>
    <row r="51" spans="1:4" s="14" customFormat="1" ht="15.75" thickBot="1">
      <c r="A51" s="28" t="s">
        <v>10</v>
      </c>
      <c r="B51" s="30" t="s">
        <v>70</v>
      </c>
      <c r="C51" s="73">
        <v>3416</v>
      </c>
      <c r="D51" s="7" t="s">
        <v>67</v>
      </c>
    </row>
    <row r="52" spans="1:5" s="14" customFormat="1" ht="16.5" thickBot="1">
      <c r="A52" s="5" t="s">
        <v>72</v>
      </c>
      <c r="B52" s="19"/>
      <c r="C52" s="75">
        <f>SUM(C49:C51)</f>
        <v>7947.7</v>
      </c>
      <c r="D52" s="4"/>
      <c r="E52" s="3"/>
    </row>
    <row r="53" spans="1:4" s="14" customFormat="1" ht="15.75" thickBot="1">
      <c r="A53" s="24"/>
      <c r="B53" s="25"/>
      <c r="C53" s="70"/>
      <c r="D53" s="26"/>
    </row>
    <row r="54" spans="1:5" s="9" customFormat="1" ht="15.75" thickBot="1">
      <c r="A54" s="112" t="s">
        <v>73</v>
      </c>
      <c r="B54" s="113"/>
      <c r="C54" s="113"/>
      <c r="D54" s="114"/>
      <c r="E54" s="14"/>
    </row>
    <row r="55" spans="1:4" s="31" customFormat="1" ht="15">
      <c r="A55" s="45" t="s">
        <v>99</v>
      </c>
      <c r="B55" s="67" t="s">
        <v>100</v>
      </c>
      <c r="C55" s="61">
        <v>215</v>
      </c>
      <c r="D55" s="58" t="s">
        <v>101</v>
      </c>
    </row>
    <row r="56" spans="1:4" s="14" customFormat="1" ht="15">
      <c r="A56" s="45" t="s">
        <v>76</v>
      </c>
      <c r="B56" s="30" t="s">
        <v>79</v>
      </c>
      <c r="C56" s="59">
        <v>1100</v>
      </c>
      <c r="D56" s="58" t="s">
        <v>77</v>
      </c>
    </row>
    <row r="57" spans="1:4" s="14" customFormat="1" ht="15" hidden="1">
      <c r="A57" s="45"/>
      <c r="B57" s="97"/>
      <c r="C57" s="60"/>
      <c r="D57" s="58"/>
    </row>
    <row r="58" spans="1:4" s="14" customFormat="1" ht="15">
      <c r="A58" s="45" t="s">
        <v>6</v>
      </c>
      <c r="B58" s="67" t="s">
        <v>80</v>
      </c>
      <c r="C58" s="59">
        <v>397</v>
      </c>
      <c r="D58" s="118" t="s">
        <v>78</v>
      </c>
    </row>
    <row r="59" spans="1:4" s="14" customFormat="1" ht="15">
      <c r="A59" s="56" t="s">
        <v>11</v>
      </c>
      <c r="B59" s="98" t="s">
        <v>84</v>
      </c>
      <c r="C59" s="59">
        <v>675</v>
      </c>
      <c r="D59" s="119"/>
    </row>
    <row r="60" spans="1:4" s="14" customFormat="1" ht="15">
      <c r="A60" s="109" t="s">
        <v>85</v>
      </c>
      <c r="B60" s="67" t="s">
        <v>86</v>
      </c>
      <c r="C60" s="61">
        <v>670</v>
      </c>
      <c r="D60" s="119"/>
    </row>
    <row r="61" spans="1:4" s="14" customFormat="1" ht="15.75" thickBot="1">
      <c r="A61" s="45" t="s">
        <v>7</v>
      </c>
      <c r="B61" s="67" t="s">
        <v>84</v>
      </c>
      <c r="C61" s="59">
        <v>209</v>
      </c>
      <c r="D61" s="120"/>
    </row>
    <row r="62" spans="1:4" s="14" customFormat="1" ht="16.5" thickBot="1">
      <c r="A62" s="47" t="s">
        <v>102</v>
      </c>
      <c r="B62" s="48"/>
      <c r="C62" s="71">
        <f>SUM(C55:C61)</f>
        <v>3266</v>
      </c>
      <c r="D62" s="49"/>
    </row>
    <row r="63" spans="1:4" s="14" customFormat="1" ht="15.75" thickBot="1">
      <c r="A63" s="24"/>
      <c r="B63" s="25"/>
      <c r="C63" s="70"/>
      <c r="D63" s="26"/>
    </row>
    <row r="64" spans="1:5" s="14" customFormat="1" ht="15.75" thickBot="1">
      <c r="A64" s="112" t="s">
        <v>103</v>
      </c>
      <c r="B64" s="113"/>
      <c r="C64" s="113"/>
      <c r="D64" s="114"/>
      <c r="E64" s="31"/>
    </row>
    <row r="65" spans="1:5" s="35" customFormat="1" ht="15">
      <c r="A65" s="56" t="s">
        <v>104</v>
      </c>
      <c r="B65" s="32" t="s">
        <v>171</v>
      </c>
      <c r="C65" s="59">
        <v>0</v>
      </c>
      <c r="D65" s="33" t="s">
        <v>172</v>
      </c>
      <c r="E65" s="31"/>
    </row>
    <row r="66" spans="1:5" s="9" customFormat="1" ht="15">
      <c r="A66" s="56" t="s">
        <v>5</v>
      </c>
      <c r="B66" s="32" t="s">
        <v>169</v>
      </c>
      <c r="C66" s="59">
        <v>0</v>
      </c>
      <c r="D66" s="33" t="s">
        <v>170</v>
      </c>
      <c r="E66" s="31"/>
    </row>
    <row r="67" spans="1:5" s="35" customFormat="1" ht="15">
      <c r="A67" s="56" t="s">
        <v>6</v>
      </c>
      <c r="B67" s="32" t="s">
        <v>158</v>
      </c>
      <c r="C67" s="59">
        <v>0</v>
      </c>
      <c r="D67" s="33" t="s">
        <v>160</v>
      </c>
      <c r="E67" s="31"/>
    </row>
    <row r="68" spans="1:5" ht="15">
      <c r="A68" s="57" t="s">
        <v>8</v>
      </c>
      <c r="B68" s="32" t="s">
        <v>159</v>
      </c>
      <c r="C68" s="59">
        <v>0</v>
      </c>
      <c r="D68" s="33" t="s">
        <v>161</v>
      </c>
      <c r="E68" s="31"/>
    </row>
    <row r="69" spans="1:4" s="31" customFormat="1" ht="15">
      <c r="A69" s="57" t="s">
        <v>8</v>
      </c>
      <c r="B69" s="32" t="s">
        <v>83</v>
      </c>
      <c r="C69" s="59">
        <v>0</v>
      </c>
      <c r="D69" s="33" t="s">
        <v>90</v>
      </c>
    </row>
    <row r="70" spans="1:5" ht="15">
      <c r="A70" s="57" t="s">
        <v>11</v>
      </c>
      <c r="B70" s="32" t="s">
        <v>81</v>
      </c>
      <c r="C70" s="59">
        <v>0</v>
      </c>
      <c r="D70" s="33" t="s">
        <v>88</v>
      </c>
      <c r="E70" s="31"/>
    </row>
    <row r="71" spans="1:6" s="31" customFormat="1" ht="15">
      <c r="A71" s="57" t="s">
        <v>11</v>
      </c>
      <c r="B71" s="32" t="s">
        <v>82</v>
      </c>
      <c r="C71" s="59">
        <v>0</v>
      </c>
      <c r="D71" s="33" t="s">
        <v>89</v>
      </c>
      <c r="F71" s="38"/>
    </row>
    <row r="72" spans="1:6" ht="15">
      <c r="A72" s="57" t="s">
        <v>10</v>
      </c>
      <c r="B72" s="32" t="s">
        <v>96</v>
      </c>
      <c r="C72" s="59">
        <v>0</v>
      </c>
      <c r="D72" s="33" t="s">
        <v>98</v>
      </c>
      <c r="E72" s="31"/>
      <c r="F72" s="10"/>
    </row>
    <row r="73" spans="1:6" s="31" customFormat="1" ht="15">
      <c r="A73" s="57" t="s">
        <v>5</v>
      </c>
      <c r="B73" s="32" t="s">
        <v>96</v>
      </c>
      <c r="C73" s="59">
        <v>0</v>
      </c>
      <c r="D73" s="33" t="s">
        <v>98</v>
      </c>
      <c r="F73" s="38"/>
    </row>
    <row r="74" spans="1:6" s="31" customFormat="1" ht="15">
      <c r="A74" s="57" t="s">
        <v>8</v>
      </c>
      <c r="B74" s="32" t="s">
        <v>87</v>
      </c>
      <c r="C74" s="59">
        <v>0</v>
      </c>
      <c r="D74" s="33" t="s">
        <v>91</v>
      </c>
      <c r="F74" s="38"/>
    </row>
    <row r="75" spans="1:5" ht="15">
      <c r="A75" s="88" t="s">
        <v>74</v>
      </c>
      <c r="B75" s="89" t="s">
        <v>96</v>
      </c>
      <c r="C75" s="59">
        <v>0</v>
      </c>
      <c r="D75" s="33" t="s">
        <v>97</v>
      </c>
      <c r="E75" s="31"/>
    </row>
    <row r="76" spans="1:4" s="31" customFormat="1" ht="15">
      <c r="A76" s="57" t="s">
        <v>11</v>
      </c>
      <c r="B76" s="32" t="s">
        <v>119</v>
      </c>
      <c r="C76" s="59">
        <v>0</v>
      </c>
      <c r="D76" s="33" t="s">
        <v>123</v>
      </c>
    </row>
    <row r="77" spans="1:5" ht="15">
      <c r="A77" s="57" t="s">
        <v>104</v>
      </c>
      <c r="B77" s="32" t="s">
        <v>105</v>
      </c>
      <c r="C77" s="59">
        <v>0</v>
      </c>
      <c r="D77" s="33" t="s">
        <v>106</v>
      </c>
      <c r="E77" s="31"/>
    </row>
    <row r="78" spans="1:4" s="31" customFormat="1" ht="15">
      <c r="A78" s="57" t="s">
        <v>5</v>
      </c>
      <c r="B78" s="32" t="s">
        <v>131</v>
      </c>
      <c r="C78" s="59">
        <v>0</v>
      </c>
      <c r="D78" s="33" t="s">
        <v>132</v>
      </c>
    </row>
    <row r="79" spans="1:4" s="31" customFormat="1" ht="15">
      <c r="A79" s="57" t="s">
        <v>6</v>
      </c>
      <c r="B79" s="32" t="s">
        <v>119</v>
      </c>
      <c r="C79" s="59">
        <v>0</v>
      </c>
      <c r="D79" s="33" t="s">
        <v>135</v>
      </c>
    </row>
    <row r="80" spans="1:4" s="31" customFormat="1" ht="15">
      <c r="A80" s="57" t="s">
        <v>8</v>
      </c>
      <c r="B80" s="32" t="s">
        <v>136</v>
      </c>
      <c r="C80" s="59">
        <v>0</v>
      </c>
      <c r="D80" s="33" t="s">
        <v>137</v>
      </c>
    </row>
    <row r="81" spans="1:4" s="31" customFormat="1" ht="15">
      <c r="A81" s="57" t="s">
        <v>9</v>
      </c>
      <c r="B81" s="32" t="s">
        <v>154</v>
      </c>
      <c r="C81" s="59">
        <v>0</v>
      </c>
      <c r="D81" s="33" t="s">
        <v>155</v>
      </c>
    </row>
    <row r="82" spans="1:4" s="31" customFormat="1" ht="15">
      <c r="A82" s="57" t="s">
        <v>202</v>
      </c>
      <c r="B82" s="32" t="s">
        <v>150</v>
      </c>
      <c r="C82" s="59">
        <v>0</v>
      </c>
      <c r="D82" s="33" t="s">
        <v>151</v>
      </c>
    </row>
    <row r="83" spans="1:4" s="31" customFormat="1" ht="15">
      <c r="A83" s="57" t="s">
        <v>5</v>
      </c>
      <c r="B83" s="32" t="s">
        <v>152</v>
      </c>
      <c r="C83" s="59">
        <v>0</v>
      </c>
      <c r="D83" s="33" t="s">
        <v>153</v>
      </c>
    </row>
    <row r="84" spans="1:5" s="3" customFormat="1" ht="15.75">
      <c r="A84" s="57" t="s">
        <v>148</v>
      </c>
      <c r="B84" s="32" t="s">
        <v>184</v>
      </c>
      <c r="C84" s="59">
        <v>0</v>
      </c>
      <c r="D84" s="33" t="s">
        <v>149</v>
      </c>
      <c r="E84" s="31"/>
    </row>
    <row r="85" spans="1:5" s="34" customFormat="1" ht="15.75">
      <c r="A85" s="57" t="s">
        <v>4</v>
      </c>
      <c r="B85" s="39" t="s">
        <v>183</v>
      </c>
      <c r="C85" s="59">
        <v>0</v>
      </c>
      <c r="D85" s="33" t="s">
        <v>185</v>
      </c>
      <c r="E85" s="31"/>
    </row>
    <row r="86" spans="1:5" ht="15.75" thickBot="1">
      <c r="A86" s="87" t="s">
        <v>9</v>
      </c>
      <c r="B86" s="39" t="s">
        <v>119</v>
      </c>
      <c r="C86" s="59">
        <v>0</v>
      </c>
      <c r="D86" s="105" t="s">
        <v>181</v>
      </c>
      <c r="E86" s="31"/>
    </row>
    <row r="87" spans="1:5" ht="16.5" thickBot="1">
      <c r="A87" s="47" t="s">
        <v>216</v>
      </c>
      <c r="B87" s="48"/>
      <c r="C87" s="76">
        <v>0</v>
      </c>
      <c r="D87" s="49"/>
      <c r="E87" s="34"/>
    </row>
    <row r="88" spans="1:5" ht="15.75" thickBot="1">
      <c r="A88" s="36"/>
      <c r="B88" s="42"/>
      <c r="C88" s="77"/>
      <c r="D88" s="37"/>
      <c r="E88" s="35"/>
    </row>
    <row r="89" spans="1:5" ht="15.75" thickBot="1">
      <c r="A89" s="112" t="s">
        <v>117</v>
      </c>
      <c r="B89" s="113"/>
      <c r="C89" s="113"/>
      <c r="D89" s="114"/>
      <c r="E89" s="31"/>
    </row>
    <row r="90" spans="1:4" s="31" customFormat="1" ht="15">
      <c r="A90" s="110" t="s">
        <v>3</v>
      </c>
      <c r="B90" s="67" t="s">
        <v>142</v>
      </c>
      <c r="C90" s="59">
        <v>0</v>
      </c>
      <c r="D90" s="46" t="s">
        <v>196</v>
      </c>
    </row>
    <row r="91" spans="1:4" s="31" customFormat="1" ht="15">
      <c r="A91" s="104" t="s">
        <v>190</v>
      </c>
      <c r="B91" s="67" t="s">
        <v>141</v>
      </c>
      <c r="C91" s="59">
        <v>0</v>
      </c>
      <c r="D91" s="46" t="s">
        <v>191</v>
      </c>
    </row>
    <row r="92" spans="1:4" s="31" customFormat="1" ht="15">
      <c r="A92" s="104" t="s">
        <v>164</v>
      </c>
      <c r="B92" s="67" t="s">
        <v>165</v>
      </c>
      <c r="C92" s="59">
        <v>0</v>
      </c>
      <c r="D92" s="46" t="s">
        <v>182</v>
      </c>
    </row>
    <row r="93" spans="1:4" s="31" customFormat="1" ht="15">
      <c r="A93" s="104" t="s">
        <v>129</v>
      </c>
      <c r="B93" s="67" t="s">
        <v>141</v>
      </c>
      <c r="C93" s="59">
        <v>0</v>
      </c>
      <c r="D93" s="46" t="s">
        <v>166</v>
      </c>
    </row>
    <row r="94" spans="1:4" s="31" customFormat="1" ht="15">
      <c r="A94" s="53" t="s">
        <v>127</v>
      </c>
      <c r="B94" s="67" t="s">
        <v>141</v>
      </c>
      <c r="C94" s="59">
        <v>0</v>
      </c>
      <c r="D94" s="46" t="s">
        <v>168</v>
      </c>
    </row>
    <row r="95" spans="1:4" s="31" customFormat="1" ht="15">
      <c r="A95" s="40" t="s">
        <v>143</v>
      </c>
      <c r="B95" s="67" t="s">
        <v>141</v>
      </c>
      <c r="C95" s="59">
        <v>0</v>
      </c>
      <c r="D95" s="46" t="s">
        <v>168</v>
      </c>
    </row>
    <row r="96" spans="1:4" s="31" customFormat="1" ht="15">
      <c r="A96" s="40" t="s">
        <v>143</v>
      </c>
      <c r="B96" s="67" t="s">
        <v>141</v>
      </c>
      <c r="C96" s="59">
        <v>0</v>
      </c>
      <c r="D96" s="46" t="s">
        <v>195</v>
      </c>
    </row>
    <row r="97" spans="1:4" s="31" customFormat="1" ht="15">
      <c r="A97" s="53" t="s">
        <v>128</v>
      </c>
      <c r="B97" s="67" t="s">
        <v>141</v>
      </c>
      <c r="C97" s="59">
        <v>0</v>
      </c>
      <c r="D97" s="51" t="s">
        <v>168</v>
      </c>
    </row>
    <row r="98" spans="1:5" s="31" customFormat="1" ht="15">
      <c r="A98" s="54" t="s">
        <v>164</v>
      </c>
      <c r="B98" s="69" t="s">
        <v>165</v>
      </c>
      <c r="C98" s="59">
        <v>0</v>
      </c>
      <c r="D98" s="50" t="s">
        <v>197</v>
      </c>
      <c r="E98" s="38"/>
    </row>
    <row r="99" spans="1:5" s="31" customFormat="1" ht="15">
      <c r="A99" s="54" t="s">
        <v>129</v>
      </c>
      <c r="B99" s="69" t="s">
        <v>142</v>
      </c>
      <c r="C99" s="59">
        <v>0</v>
      </c>
      <c r="D99" s="50" t="s">
        <v>124</v>
      </c>
      <c r="E99" s="38"/>
    </row>
    <row r="100" spans="1:5" s="31" customFormat="1" ht="15">
      <c r="A100" s="54" t="s">
        <v>127</v>
      </c>
      <c r="B100" s="69" t="s">
        <v>140</v>
      </c>
      <c r="C100" s="59">
        <v>0</v>
      </c>
      <c r="D100" s="50" t="s">
        <v>120</v>
      </c>
      <c r="E100" s="38"/>
    </row>
    <row r="101" spans="1:5" s="31" customFormat="1" ht="15">
      <c r="A101" s="54" t="s">
        <v>75</v>
      </c>
      <c r="B101" s="69" t="s">
        <v>165</v>
      </c>
      <c r="C101" s="59">
        <v>0</v>
      </c>
      <c r="D101" s="50" t="s">
        <v>198</v>
      </c>
      <c r="E101" s="38"/>
    </row>
    <row r="102" spans="1:4" s="31" customFormat="1" ht="15">
      <c r="A102" s="54" t="s">
        <v>125</v>
      </c>
      <c r="B102" s="68" t="s">
        <v>139</v>
      </c>
      <c r="C102" s="59">
        <v>0</v>
      </c>
      <c r="D102" s="50" t="s">
        <v>134</v>
      </c>
    </row>
    <row r="103" spans="1:5" ht="15">
      <c r="A103" s="54" t="s">
        <v>85</v>
      </c>
      <c r="B103" s="68" t="s">
        <v>141</v>
      </c>
      <c r="C103" s="59">
        <v>0</v>
      </c>
      <c r="D103" s="51" t="s">
        <v>134</v>
      </c>
      <c r="E103" s="31"/>
    </row>
    <row r="104" spans="1:4" s="31" customFormat="1" ht="15">
      <c r="A104" s="41" t="s">
        <v>143</v>
      </c>
      <c r="B104" s="68" t="s">
        <v>141</v>
      </c>
      <c r="C104" s="59">
        <v>0</v>
      </c>
      <c r="D104" s="46" t="s">
        <v>134</v>
      </c>
    </row>
    <row r="105" spans="1:4" s="31" customFormat="1" ht="15">
      <c r="A105" s="54" t="s">
        <v>164</v>
      </c>
      <c r="B105" s="68" t="s">
        <v>165</v>
      </c>
      <c r="C105" s="59">
        <v>0</v>
      </c>
      <c r="D105" s="51" t="s">
        <v>192</v>
      </c>
    </row>
    <row r="106" spans="1:5" ht="15.75" thickBot="1">
      <c r="A106" s="54" t="s">
        <v>193</v>
      </c>
      <c r="B106" s="68" t="s">
        <v>141</v>
      </c>
      <c r="C106" s="59">
        <v>0</v>
      </c>
      <c r="D106" s="51" t="s">
        <v>194</v>
      </c>
      <c r="E106" s="31"/>
    </row>
    <row r="107" spans="1:5" ht="16.5" thickBot="1">
      <c r="A107" s="47" t="s">
        <v>217</v>
      </c>
      <c r="B107" s="48"/>
      <c r="C107" s="76">
        <v>0</v>
      </c>
      <c r="D107" s="49"/>
      <c r="E107" s="31"/>
    </row>
    <row r="108" spans="1:5" ht="15.75" thickBot="1">
      <c r="A108" s="36"/>
      <c r="B108" s="42"/>
      <c r="C108" s="77"/>
      <c r="D108" s="37"/>
      <c r="E108" s="31"/>
    </row>
    <row r="109" spans="1:4" s="31" customFormat="1" ht="15.75" thickBot="1">
      <c r="A109" s="112" t="s">
        <v>92</v>
      </c>
      <c r="B109" s="113"/>
      <c r="C109" s="113"/>
      <c r="D109" s="114"/>
    </row>
    <row r="110" spans="1:5" s="34" customFormat="1" ht="15.75">
      <c r="A110" s="55" t="s">
        <v>93</v>
      </c>
      <c r="B110" s="62" t="s">
        <v>94</v>
      </c>
      <c r="C110" s="78">
        <v>0</v>
      </c>
      <c r="D110" s="63" t="s">
        <v>95</v>
      </c>
      <c r="E110" s="31"/>
    </row>
    <row r="111" spans="1:5" s="35" customFormat="1" ht="15">
      <c r="A111" s="56" t="s">
        <v>173</v>
      </c>
      <c r="B111" s="32" t="s">
        <v>141</v>
      </c>
      <c r="C111" s="78">
        <v>0</v>
      </c>
      <c r="D111" s="64" t="s">
        <v>174</v>
      </c>
      <c r="E111" s="31"/>
    </row>
    <row r="112" spans="1:5" s="35" customFormat="1" ht="15">
      <c r="A112" s="56" t="s">
        <v>175</v>
      </c>
      <c r="B112" s="32" t="s">
        <v>141</v>
      </c>
      <c r="C112" s="78">
        <v>0</v>
      </c>
      <c r="D112" s="64" t="s">
        <v>177</v>
      </c>
      <c r="E112" s="31"/>
    </row>
    <row r="113" spans="1:4" s="31" customFormat="1" ht="15.75" thickBot="1">
      <c r="A113" s="57" t="s">
        <v>176</v>
      </c>
      <c r="B113" s="32" t="s">
        <v>141</v>
      </c>
      <c r="C113" s="78">
        <v>0</v>
      </c>
      <c r="D113" s="64" t="s">
        <v>174</v>
      </c>
    </row>
    <row r="114" spans="1:5" s="31" customFormat="1" ht="16.5" thickBot="1">
      <c r="A114" s="47" t="s">
        <v>218</v>
      </c>
      <c r="B114" s="48"/>
      <c r="C114" s="76">
        <v>0</v>
      </c>
      <c r="D114" s="49"/>
      <c r="E114" s="34"/>
    </row>
    <row r="115" spans="1:4" s="31" customFormat="1" ht="15.75" thickBot="1">
      <c r="A115" s="24"/>
      <c r="B115" s="25"/>
      <c r="C115" s="79"/>
      <c r="D115" s="26"/>
    </row>
    <row r="116" spans="1:4" s="31" customFormat="1" ht="15.75" thickBot="1">
      <c r="A116" s="112" t="s">
        <v>126</v>
      </c>
      <c r="B116" s="113"/>
      <c r="C116" s="113"/>
      <c r="D116" s="114"/>
    </row>
    <row r="117" spans="1:5" s="34" customFormat="1" ht="15.75">
      <c r="A117" s="91" t="s">
        <v>156</v>
      </c>
      <c r="B117" s="93" t="s">
        <v>157</v>
      </c>
      <c r="C117" s="78">
        <v>0</v>
      </c>
      <c r="D117" s="66" t="s">
        <v>205</v>
      </c>
      <c r="E117" s="31"/>
    </row>
    <row r="118" spans="1:5" s="34" customFormat="1" ht="15.75">
      <c r="A118" s="91" t="s">
        <v>188</v>
      </c>
      <c r="B118" s="62" t="s">
        <v>189</v>
      </c>
      <c r="C118" s="78">
        <v>0</v>
      </c>
      <c r="D118" s="66" t="s">
        <v>206</v>
      </c>
      <c r="E118" s="31"/>
    </row>
    <row r="119" spans="1:5" s="35" customFormat="1" ht="15">
      <c r="A119" s="90" t="s">
        <v>203</v>
      </c>
      <c r="B119" s="65" t="s">
        <v>141</v>
      </c>
      <c r="C119" s="78">
        <v>0</v>
      </c>
      <c r="D119" s="51" t="s">
        <v>134</v>
      </c>
      <c r="E119" s="31"/>
    </row>
    <row r="120" spans="1:4" s="31" customFormat="1" ht="15">
      <c r="A120" s="57" t="s">
        <v>130</v>
      </c>
      <c r="B120" s="32" t="s">
        <v>220</v>
      </c>
      <c r="C120" s="78">
        <v>0</v>
      </c>
      <c r="D120" s="51" t="s">
        <v>134</v>
      </c>
    </row>
    <row r="121" spans="1:4" s="31" customFormat="1" ht="15">
      <c r="A121" s="92" t="s">
        <v>204</v>
      </c>
      <c r="B121" s="65" t="s">
        <v>141</v>
      </c>
      <c r="C121" s="78">
        <v>0</v>
      </c>
      <c r="D121" s="51" t="s">
        <v>134</v>
      </c>
    </row>
    <row r="122" spans="1:6" s="31" customFormat="1" ht="15">
      <c r="A122" s="57" t="s">
        <v>138</v>
      </c>
      <c r="B122" s="32" t="s">
        <v>146</v>
      </c>
      <c r="C122" s="78">
        <v>0</v>
      </c>
      <c r="D122" s="51" t="s">
        <v>207</v>
      </c>
      <c r="F122" s="38"/>
    </row>
    <row r="123" spans="1:6" s="31" customFormat="1" ht="15">
      <c r="A123" s="57" t="s">
        <v>138</v>
      </c>
      <c r="B123" s="32" t="s">
        <v>144</v>
      </c>
      <c r="C123" s="78">
        <v>0</v>
      </c>
      <c r="D123" s="51" t="s">
        <v>134</v>
      </c>
      <c r="F123" s="38"/>
    </row>
    <row r="124" spans="1:4" s="31" customFormat="1" ht="15">
      <c r="A124" s="57" t="s">
        <v>138</v>
      </c>
      <c r="B124" s="32" t="s">
        <v>145</v>
      </c>
      <c r="C124" s="78">
        <v>0</v>
      </c>
      <c r="D124" s="50" t="s">
        <v>134</v>
      </c>
    </row>
    <row r="125" spans="1:4" s="31" customFormat="1" ht="15">
      <c r="A125" s="57" t="s">
        <v>138</v>
      </c>
      <c r="B125" s="32" t="s">
        <v>147</v>
      </c>
      <c r="C125" s="78">
        <v>0</v>
      </c>
      <c r="D125" s="50" t="s">
        <v>208</v>
      </c>
    </row>
    <row r="126" spans="1:4" s="31" customFormat="1" ht="15">
      <c r="A126" s="57" t="s">
        <v>186</v>
      </c>
      <c r="B126" s="32" t="s">
        <v>187</v>
      </c>
      <c r="C126" s="78">
        <v>0</v>
      </c>
      <c r="D126" s="64" t="s">
        <v>210</v>
      </c>
    </row>
    <row r="127" spans="1:5" s="34" customFormat="1" ht="15.75">
      <c r="A127" s="57" t="s">
        <v>179</v>
      </c>
      <c r="B127" s="32" t="s">
        <v>180</v>
      </c>
      <c r="C127" s="78">
        <v>0</v>
      </c>
      <c r="D127" s="64" t="s">
        <v>209</v>
      </c>
      <c r="E127" s="31"/>
    </row>
    <row r="128" spans="1:5" s="35" customFormat="1" ht="15.75" thickBot="1">
      <c r="A128" s="57" t="s">
        <v>178</v>
      </c>
      <c r="B128" s="39" t="s">
        <v>180</v>
      </c>
      <c r="C128" s="78">
        <v>0</v>
      </c>
      <c r="D128" s="66" t="s">
        <v>209</v>
      </c>
      <c r="E128" s="31"/>
    </row>
    <row r="129" spans="1:5" s="31" customFormat="1" ht="16.5" thickBot="1">
      <c r="A129" s="47" t="s">
        <v>219</v>
      </c>
      <c r="B129" s="48"/>
      <c r="C129" s="76">
        <v>0</v>
      </c>
      <c r="D129" s="49"/>
      <c r="E129" s="34"/>
    </row>
    <row r="130" spans="1:4" s="31" customFormat="1" ht="15.75" thickBot="1">
      <c r="A130" s="24"/>
      <c r="B130" s="25"/>
      <c r="C130" s="79"/>
      <c r="D130" s="26"/>
    </row>
    <row r="131" spans="1:5" ht="16.5" thickBot="1">
      <c r="A131" s="95" t="s">
        <v>0</v>
      </c>
      <c r="B131" s="96"/>
      <c r="C131" s="94">
        <f>SUM(C17,C46,C52,C62)</f>
        <v>24239.58</v>
      </c>
      <c r="D131" s="2"/>
      <c r="E131" s="1"/>
    </row>
    <row r="132" spans="1:3" ht="252" customHeight="1">
      <c r="A132" s="31" t="s">
        <v>221</v>
      </c>
      <c r="C132" s="111"/>
    </row>
    <row r="134" ht="15">
      <c r="A134" s="31"/>
    </row>
    <row r="140" ht="15">
      <c r="A140" s="31"/>
    </row>
    <row r="141" ht="15">
      <c r="A141" s="31"/>
    </row>
  </sheetData>
  <sheetProtection/>
  <mergeCells count="16">
    <mergeCell ref="A3:D3"/>
    <mergeCell ref="A19:D19"/>
    <mergeCell ref="A20:A28"/>
    <mergeCell ref="A37:A39"/>
    <mergeCell ref="A109:D109"/>
    <mergeCell ref="A40:A41"/>
    <mergeCell ref="A116:D116"/>
    <mergeCell ref="D6:D14"/>
    <mergeCell ref="A48:D48"/>
    <mergeCell ref="A54:D54"/>
    <mergeCell ref="A64:D64"/>
    <mergeCell ref="D58:D61"/>
    <mergeCell ref="A29:A31"/>
    <mergeCell ref="C37:C39"/>
    <mergeCell ref="A32:A35"/>
    <mergeCell ref="A89:D89"/>
  </mergeCells>
  <hyperlinks>
    <hyperlink ref="D23" r:id="rId1" display="http://www.vlaamspaardenloket.be/_html/site.php?id=112&amp;page=nieuws"/>
    <hyperlink ref="D24" r:id="rId2" display="http://www.vlaamspaardenloket.be/_html/site.php?id=113&amp;page=nieuws"/>
    <hyperlink ref="D25" r:id="rId3" display="http://www.vlaamspaardenloket.be/_html/site.php?id=124&amp;page=nieuws"/>
    <hyperlink ref="D26" r:id="rId4" display="http://www.vlaamspaardenloket.be/_html/site.php?id=139&amp;page=nieuws"/>
    <hyperlink ref="D34" r:id="rId5" display="http://www.vlaamspaardenloket.be/nieuwsbrief/index.php?taal=nl&amp;id=46"/>
  </hyperlink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8" scale="70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K20" sqref="K20"/>
    </sheetView>
  </sheetViews>
  <sheetFormatPr defaultColWidth="9.140625" defaultRowHeight="15"/>
  <sheetData>
    <row r="1" ht="15" hidden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Katrien Van Miert</dc:creator>
  <cp:keywords/>
  <dc:description/>
  <cp:lastModifiedBy>ndk</cp:lastModifiedBy>
  <cp:lastPrinted>2011-11-08T09:23:10Z</cp:lastPrinted>
  <dcterms:created xsi:type="dcterms:W3CDTF">2011-10-17T13:56:54Z</dcterms:created>
  <dcterms:modified xsi:type="dcterms:W3CDTF">2011-11-15T14:05:10Z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