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<sst xmlns="http://schemas.openxmlformats.org/spreadsheetml/2006/main" count="66" uniqueCount="30">
  <si>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 xml:space="preserve">Geconsolideerde uitvoering van de begroting 2009 </t>
  </si>
  <si>
    <t>Begroting 2009  ordonnanceringskredieten</t>
  </si>
  <si>
    <t>Uitvoering 2009</t>
  </si>
  <si>
    <t>%</t>
  </si>
  <si>
    <t>Hogere Entiteiten</t>
  </si>
  <si>
    <t>Diensten Algemeen Regeringsbeleid</t>
  </si>
  <si>
    <t>Bestuurszaken</t>
  </si>
  <si>
    <t>Financiën en Begroting</t>
  </si>
  <si>
    <t>Internationaal Vlaanderen</t>
  </si>
  <si>
    <t>Economie, Wetenschappen en Innovatie</t>
  </si>
  <si>
    <t>Onderwijs en Vorming</t>
  </si>
  <si>
    <t>Welzijn, Volksgezondheid en Gezin</t>
  </si>
  <si>
    <t>Cultuur, Jeugd, Sport en Media</t>
  </si>
  <si>
    <t>Werk en Sociale Economie</t>
  </si>
  <si>
    <t>Landbouw en Visserij</t>
  </si>
  <si>
    <t>Leefmilieu, Natuur en Energie</t>
  </si>
  <si>
    <t>Mobiliteit en Openbare Werken</t>
  </si>
  <si>
    <t>Ruimtelijke Ordening, Woonbeleid en Onroerend Erfgoed</t>
  </si>
  <si>
    <t>Totaal</t>
  </si>
  <si>
    <t>Geconsolideerde uitvoering van de begroting 2007</t>
  </si>
  <si>
    <t>Begroting 2007 ordonnanceringskredieten</t>
  </si>
  <si>
    <t>Uitvoering 2007</t>
  </si>
  <si>
    <t>Aflopende programma's</t>
  </si>
  <si>
    <t>Geconsolideerde uitvoering van de begroting 2006</t>
  </si>
  <si>
    <t>Begroting 2006 ordonnanceringskredieten</t>
  </si>
  <si>
    <t>Uitvoering 2006</t>
  </si>
  <si>
    <t>Bijlage</t>
  </si>
  <si>
    <t>Onderbenutting*</t>
  </si>
  <si>
    <t>* een positief cijfer is mogelijk door het aanwenden van overdrachten</t>
  </si>
  <si>
    <t>Geconsolideerde uitvoering van de begroting 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</si>
</sst>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17" applyNumberFormat="1" applyBorder="1" applyAlignment="1">
      <alignment/>
    </xf>
    <xf numFmtId="0" fontId="3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top"/>
    </xf>
    <xf numFmtId="10" fontId="1" fillId="0" borderId="1" xfId="17" applyNumberFormat="1" applyFont="1" applyBorder="1" applyAlignment="1">
      <alignment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43">
      <selection activeCell="A71" sqref="A71"/>
    </sheetView>
  </sheetViews>
  <sheetFormatPr defaultColWidth="9.140625" defaultRowHeight="12.75"/>
  <cols>
    <col min="1" max="1" width="49.57421875" style="0" customWidth="1"/>
    <col min="2" max="2" width="28.28125" style="0" customWidth="1"/>
    <col min="3" max="3" width="17.28125" style="0" customWidth="1"/>
    <col min="4" max="4" width="17.421875" style="0" customWidth="1"/>
  </cols>
  <sheetData>
    <row r="1" ht="12.75">
      <c r="A1" t="s">
        <v>26</v>
      </c>
    </row>
    <row r="2" spans="1:5" ht="12.75">
      <c r="A2" s="18" t="s">
        <v>0</v>
      </c>
      <c r="B2" s="19"/>
      <c r="C2" s="19"/>
      <c r="D2" s="19"/>
      <c r="E2" s="20"/>
    </row>
    <row r="3" spans="1:5" ht="25.5">
      <c r="A3" s="1"/>
      <c r="B3" s="2" t="s">
        <v>1</v>
      </c>
      <c r="C3" s="2" t="s">
        <v>2</v>
      </c>
      <c r="D3" s="2" t="s">
        <v>27</v>
      </c>
      <c r="E3" s="2" t="s">
        <v>3</v>
      </c>
    </row>
    <row r="4" spans="1:5" ht="12.75">
      <c r="A4" s="3" t="s">
        <v>4</v>
      </c>
      <c r="B4" s="4">
        <v>121345000</v>
      </c>
      <c r="C4" s="4">
        <v>117280671.95999998</v>
      </c>
      <c r="D4" s="4">
        <v>-4064328.0400000215</v>
      </c>
      <c r="E4" s="5">
        <v>-0.033493988545057654</v>
      </c>
    </row>
    <row r="5" spans="1:5" ht="12.75">
      <c r="A5" s="3" t="s">
        <v>5</v>
      </c>
      <c r="B5" s="4">
        <v>132483000</v>
      </c>
      <c r="C5" s="4">
        <v>122923677.95999996</v>
      </c>
      <c r="D5" s="4">
        <v>-9559322.040000036</v>
      </c>
      <c r="E5" s="5">
        <v>-0.07215508435044524</v>
      </c>
    </row>
    <row r="6" spans="1:5" ht="12.75">
      <c r="A6" s="3" t="s">
        <v>6</v>
      </c>
      <c r="B6" s="4">
        <v>2439635000</v>
      </c>
      <c r="C6" s="4">
        <v>2414540040.71</v>
      </c>
      <c r="D6" s="4">
        <v>-25094959.28999996</v>
      </c>
      <c r="E6" s="5">
        <v>-0.010286358119144856</v>
      </c>
    </row>
    <row r="7" spans="1:5" ht="12.75">
      <c r="A7" s="3" t="s">
        <v>7</v>
      </c>
      <c r="B7" s="4">
        <v>1569466000</v>
      </c>
      <c r="C7" s="4">
        <v>1308427664.5900002</v>
      </c>
      <c r="D7" s="4">
        <v>-261038335.40999985</v>
      </c>
      <c r="E7" s="5">
        <v>-0.1663230266918811</v>
      </c>
    </row>
    <row r="8" spans="1:5" ht="12.75">
      <c r="A8" s="3" t="s">
        <v>8</v>
      </c>
      <c r="B8" s="4">
        <v>173381000</v>
      </c>
      <c r="C8" s="4">
        <v>154428809.8</v>
      </c>
      <c r="D8" s="4">
        <v>-18952190.199999988</v>
      </c>
      <c r="E8" s="5">
        <v>-0.10930949873400193</v>
      </c>
    </row>
    <row r="9" spans="1:5" ht="12.75">
      <c r="A9" s="3" t="s">
        <v>9</v>
      </c>
      <c r="B9" s="4">
        <v>964866000</v>
      </c>
      <c r="C9" s="4">
        <v>973792595.8300002</v>
      </c>
      <c r="D9" s="4">
        <v>8926595.830000162</v>
      </c>
      <c r="E9" s="5">
        <v>0.009251643057170801</v>
      </c>
    </row>
    <row r="10" spans="1:5" ht="12.75">
      <c r="A10" s="3" t="s">
        <v>10</v>
      </c>
      <c r="B10" s="4">
        <v>9297655000</v>
      </c>
      <c r="C10" s="4">
        <v>9393067273.439991</v>
      </c>
      <c r="D10" s="4">
        <v>95412273.439991</v>
      </c>
      <c r="E10" s="5">
        <v>0.010261971802566452</v>
      </c>
    </row>
    <row r="11" spans="1:5" ht="12.75">
      <c r="A11" s="3" t="s">
        <v>11</v>
      </c>
      <c r="B11" s="4">
        <v>3246335000</v>
      </c>
      <c r="C11" s="4">
        <v>3182682067.58</v>
      </c>
      <c r="D11" s="4">
        <v>-63652932.42000008</v>
      </c>
      <c r="E11" s="5">
        <v>-0.019607629040132975</v>
      </c>
    </row>
    <row r="12" spans="1:5" ht="12.75">
      <c r="A12" s="3" t="s">
        <v>12</v>
      </c>
      <c r="B12" s="4">
        <v>1230202000</v>
      </c>
      <c r="C12" s="4">
        <v>1241127859.3799999</v>
      </c>
      <c r="D12" s="4">
        <v>10925859.379999876</v>
      </c>
      <c r="E12" s="5">
        <v>0.008881353940247111</v>
      </c>
    </row>
    <row r="13" spans="1:5" ht="12.75">
      <c r="A13" s="3" t="s">
        <v>13</v>
      </c>
      <c r="B13" s="4">
        <v>1424437000</v>
      </c>
      <c r="C13" s="4">
        <v>1359493529.33</v>
      </c>
      <c r="D13" s="4">
        <v>-64943470.67000008</v>
      </c>
      <c r="E13" s="5">
        <v>-0.045592378371244274</v>
      </c>
    </row>
    <row r="14" spans="1:5" ht="12.75">
      <c r="A14" s="3" t="s">
        <v>14</v>
      </c>
      <c r="B14" s="4">
        <v>172067000</v>
      </c>
      <c r="C14" s="4">
        <v>168648271.03</v>
      </c>
      <c r="D14" s="4">
        <v>-3418728.97</v>
      </c>
      <c r="E14" s="5">
        <v>-0.01986859171136824</v>
      </c>
    </row>
    <row r="15" spans="1:5" ht="12.75">
      <c r="A15" s="3" t="s">
        <v>15</v>
      </c>
      <c r="B15" s="4">
        <v>619983000</v>
      </c>
      <c r="C15" s="4">
        <v>576025773.05</v>
      </c>
      <c r="D15" s="4">
        <v>-43957226.95000005</v>
      </c>
      <c r="E15" s="5">
        <v>-0.0709006971965361</v>
      </c>
    </row>
    <row r="16" spans="1:5" ht="12.75">
      <c r="A16" s="3" t="s">
        <v>16</v>
      </c>
      <c r="B16" s="4">
        <v>2730456000</v>
      </c>
      <c r="C16" s="4">
        <v>2669169309.623</v>
      </c>
      <c r="D16" s="4">
        <v>-61286690.376999855</v>
      </c>
      <c r="E16" s="5">
        <v>-0.02244558798127487</v>
      </c>
    </row>
    <row r="17" spans="1:5" ht="12.75">
      <c r="A17" s="3" t="s">
        <v>17</v>
      </c>
      <c r="B17" s="4">
        <v>662017000</v>
      </c>
      <c r="C17" s="4">
        <v>624564410.5100003</v>
      </c>
      <c r="D17" s="4">
        <v>-37452589.48999965</v>
      </c>
      <c r="E17" s="5">
        <v>-0.05657345580249397</v>
      </c>
    </row>
    <row r="18" spans="1:5" ht="12.75">
      <c r="A18" s="6" t="s">
        <v>18</v>
      </c>
      <c r="B18" s="7">
        <v>24784328000</v>
      </c>
      <c r="C18" s="7">
        <v>24306171954.792995</v>
      </c>
      <c r="D18" s="8">
        <v>-478156045.20700455</v>
      </c>
      <c r="E18" s="9">
        <v>-0.019292677421272206</v>
      </c>
    </row>
    <row r="21" spans="1:5" ht="12.75">
      <c r="A21" s="21" t="s">
        <v>19</v>
      </c>
      <c r="B21" s="21"/>
      <c r="C21" s="21"/>
      <c r="D21" s="21"/>
      <c r="E21" s="21"/>
    </row>
    <row r="22" spans="1:5" ht="25.5">
      <c r="A22" s="10"/>
      <c r="B22" s="2" t="s">
        <v>20</v>
      </c>
      <c r="C22" s="11" t="s">
        <v>21</v>
      </c>
      <c r="D22" s="11" t="s">
        <v>27</v>
      </c>
      <c r="E22" s="11" t="s">
        <v>3</v>
      </c>
    </row>
    <row r="23" spans="1:5" ht="12.75">
      <c r="A23" s="3" t="s">
        <v>4</v>
      </c>
      <c r="B23" s="4">
        <v>119950000</v>
      </c>
      <c r="C23" s="4">
        <v>115603107.17000006</v>
      </c>
      <c r="D23" s="4">
        <f>C23-B23</f>
        <v>-4346892.829999939</v>
      </c>
      <c r="E23" s="5">
        <f>D23/B23</f>
        <v>-0.03623920658607702</v>
      </c>
    </row>
    <row r="24" spans="1:5" ht="12.75">
      <c r="A24" s="3" t="s">
        <v>5</v>
      </c>
      <c r="B24" s="4">
        <v>103873000</v>
      </c>
      <c r="C24" s="4">
        <v>89280827.57</v>
      </c>
      <c r="D24" s="4">
        <f aca="true" t="shared" si="0" ref="D24:D37">C24-B24</f>
        <v>-14592172.430000007</v>
      </c>
      <c r="E24" s="5">
        <f aca="true" t="shared" si="1" ref="E24:E36">D24/B24</f>
        <v>-0.1404808990786827</v>
      </c>
    </row>
    <row r="25" spans="1:5" ht="12.75">
      <c r="A25" s="3" t="s">
        <v>6</v>
      </c>
      <c r="B25" s="4">
        <v>2322277000</v>
      </c>
      <c r="C25" s="4">
        <v>2278981959.2400007</v>
      </c>
      <c r="D25" s="4">
        <f t="shared" si="0"/>
        <v>-43295040.759999275</v>
      </c>
      <c r="E25" s="5">
        <f t="shared" si="1"/>
        <v>-0.018643357687304</v>
      </c>
    </row>
    <row r="26" spans="1:5" ht="12.75">
      <c r="A26" s="3" t="s">
        <v>7</v>
      </c>
      <c r="B26" s="4">
        <v>583199000</v>
      </c>
      <c r="C26" s="4">
        <v>358160928.5899999</v>
      </c>
      <c r="D26" s="4">
        <f t="shared" si="0"/>
        <v>-225038071.4100001</v>
      </c>
      <c r="E26" s="5">
        <f t="shared" si="1"/>
        <v>-0.3858684109712124</v>
      </c>
    </row>
    <row r="27" spans="1:5" ht="12.75">
      <c r="A27" s="3" t="s">
        <v>8</v>
      </c>
      <c r="B27" s="4">
        <v>164676000</v>
      </c>
      <c r="C27" s="4">
        <v>138214828.76</v>
      </c>
      <c r="D27" s="4">
        <f t="shared" si="0"/>
        <v>-26461171.24000001</v>
      </c>
      <c r="E27" s="5">
        <f t="shared" si="1"/>
        <v>-0.1606862641793583</v>
      </c>
    </row>
    <row r="28" spans="1:5" ht="12.75">
      <c r="A28" s="3" t="s">
        <v>9</v>
      </c>
      <c r="B28" s="4">
        <v>947413000</v>
      </c>
      <c r="C28" s="4">
        <v>862751591.78</v>
      </c>
      <c r="D28" s="4">
        <f t="shared" si="0"/>
        <v>-84661408.22000003</v>
      </c>
      <c r="E28" s="5">
        <f t="shared" si="1"/>
        <v>-0.08936061487440011</v>
      </c>
    </row>
    <row r="29" spans="1:5" ht="12.75">
      <c r="A29" s="3" t="s">
        <v>10</v>
      </c>
      <c r="B29" s="4">
        <v>8870203000</v>
      </c>
      <c r="C29" s="4">
        <v>8740616865.120003</v>
      </c>
      <c r="D29" s="4">
        <f t="shared" si="0"/>
        <v>-129586134.87999725</v>
      </c>
      <c r="E29" s="5">
        <f t="shared" si="1"/>
        <v>-0.014609150983353735</v>
      </c>
    </row>
    <row r="30" spans="1:5" ht="12.75">
      <c r="A30" s="3" t="s">
        <v>11</v>
      </c>
      <c r="B30" s="4">
        <v>2843693000</v>
      </c>
      <c r="C30" s="4">
        <v>2765480140.08</v>
      </c>
      <c r="D30" s="4">
        <f t="shared" si="0"/>
        <v>-78212859.92000008</v>
      </c>
      <c r="E30" s="5">
        <f t="shared" si="1"/>
        <v>-0.02750397455702851</v>
      </c>
    </row>
    <row r="31" spans="1:5" ht="12.75">
      <c r="A31" s="3" t="s">
        <v>12</v>
      </c>
      <c r="B31" s="4">
        <v>1147181000</v>
      </c>
      <c r="C31" s="4">
        <v>1106666829.31</v>
      </c>
      <c r="D31" s="4">
        <f t="shared" si="0"/>
        <v>-40514170.69000006</v>
      </c>
      <c r="E31" s="5">
        <f t="shared" si="1"/>
        <v>-0.03531628460548079</v>
      </c>
    </row>
    <row r="32" spans="1:5" ht="12.75">
      <c r="A32" s="3" t="s">
        <v>13</v>
      </c>
      <c r="B32" s="4">
        <v>1307254000</v>
      </c>
      <c r="C32" s="4">
        <v>1249790667.1</v>
      </c>
      <c r="D32" s="4">
        <f t="shared" si="0"/>
        <v>-57463332.900000095</v>
      </c>
      <c r="E32" s="5">
        <f t="shared" si="1"/>
        <v>-0.043957282134918</v>
      </c>
    </row>
    <row r="33" spans="1:5" ht="12.75">
      <c r="A33" s="3" t="s">
        <v>14</v>
      </c>
      <c r="B33" s="4">
        <v>163420000</v>
      </c>
      <c r="C33" s="4">
        <v>154863838.2</v>
      </c>
      <c r="D33" s="4">
        <f t="shared" si="0"/>
        <v>-8556161.800000012</v>
      </c>
      <c r="E33" s="5">
        <f t="shared" si="1"/>
        <v>-0.05235688287847272</v>
      </c>
    </row>
    <row r="34" spans="1:5" ht="12.75">
      <c r="A34" s="3" t="s">
        <v>15</v>
      </c>
      <c r="B34" s="4">
        <v>1160630000</v>
      </c>
      <c r="C34" s="4">
        <v>1041522155.24</v>
      </c>
      <c r="D34" s="4">
        <f t="shared" si="0"/>
        <v>-119107844.75999999</v>
      </c>
      <c r="E34" s="5">
        <f t="shared" si="1"/>
        <v>-0.10262344137235811</v>
      </c>
    </row>
    <row r="35" spans="1:5" ht="12.75">
      <c r="A35" s="3" t="s">
        <v>16</v>
      </c>
      <c r="B35" s="4">
        <v>2518084000</v>
      </c>
      <c r="C35" s="4">
        <v>2275281805.7200003</v>
      </c>
      <c r="D35" s="4">
        <f t="shared" si="0"/>
        <v>-242802194.27999973</v>
      </c>
      <c r="E35" s="5">
        <f t="shared" si="1"/>
        <v>-0.09642338948184402</v>
      </c>
    </row>
    <row r="36" spans="1:5" ht="12.75">
      <c r="A36" s="3" t="s">
        <v>17</v>
      </c>
      <c r="B36" s="4">
        <v>605649000</v>
      </c>
      <c r="C36" s="4">
        <v>471999627.04999995</v>
      </c>
      <c r="D36" s="4">
        <f t="shared" si="0"/>
        <v>-133649372.95000005</v>
      </c>
      <c r="E36" s="5">
        <f t="shared" si="1"/>
        <v>-0.22067133430419278</v>
      </c>
    </row>
    <row r="37" spans="1:5" ht="12.75">
      <c r="A37" s="3" t="s">
        <v>22</v>
      </c>
      <c r="B37" s="4">
        <v>30679000</v>
      </c>
      <c r="C37" s="4">
        <v>164664485.64</v>
      </c>
      <c r="D37" s="4">
        <f t="shared" si="0"/>
        <v>133985485.63999999</v>
      </c>
      <c r="E37" s="5">
        <f>D37/B37</f>
        <v>4.367335494638025</v>
      </c>
    </row>
    <row r="38" spans="1:5" ht="12.75">
      <c r="A38" s="6" t="s">
        <v>18</v>
      </c>
      <c r="B38" s="7">
        <v>22888181000</v>
      </c>
      <c r="C38" s="7">
        <f>SUM(C23:C37)</f>
        <v>21813879656.570004</v>
      </c>
      <c r="D38" s="7">
        <f>SUM(D23:D37)</f>
        <v>-1074301343.4299965</v>
      </c>
      <c r="E38" s="12">
        <f>D38/B38</f>
        <v>-0.04693694721437219</v>
      </c>
    </row>
    <row r="41" spans="1:5" ht="12.75">
      <c r="A41" s="22" t="s">
        <v>23</v>
      </c>
      <c r="B41" s="22"/>
      <c r="C41" s="22"/>
      <c r="D41" s="22"/>
      <c r="E41" s="22"/>
    </row>
    <row r="42" spans="1:5" ht="25.5">
      <c r="A42" s="10"/>
      <c r="B42" s="13" t="s">
        <v>24</v>
      </c>
      <c r="C42" s="14" t="s">
        <v>25</v>
      </c>
      <c r="D42" s="11" t="s">
        <v>27</v>
      </c>
      <c r="E42" s="11" t="s">
        <v>3</v>
      </c>
    </row>
    <row r="43" spans="1:5" ht="12.75">
      <c r="A43" s="3" t="s">
        <v>4</v>
      </c>
      <c r="B43" s="4">
        <v>117171000</v>
      </c>
      <c r="C43" s="4">
        <v>115310059.27000001</v>
      </c>
      <c r="D43" s="4">
        <v>-1860940.7299999893</v>
      </c>
      <c r="E43" s="5">
        <v>-0.01588226378540756</v>
      </c>
    </row>
    <row r="44" spans="1:5" ht="12.75">
      <c r="A44" s="3" t="s">
        <v>5</v>
      </c>
      <c r="B44" s="4">
        <v>80731000</v>
      </c>
      <c r="C44" s="4">
        <v>74703690.27000001</v>
      </c>
      <c r="D44" s="4">
        <v>-6027309.729999989</v>
      </c>
      <c r="E44" s="5">
        <v>-0.07465917342780332</v>
      </c>
    </row>
    <row r="45" spans="1:5" ht="12.75">
      <c r="A45" s="3" t="s">
        <v>6</v>
      </c>
      <c r="B45" s="4">
        <v>2130418000</v>
      </c>
      <c r="C45" s="4">
        <v>2118992764.2500002</v>
      </c>
      <c r="D45" s="4">
        <v>-11425235.749999762</v>
      </c>
      <c r="E45" s="5">
        <v>-0.005362908006785411</v>
      </c>
    </row>
    <row r="46" spans="1:5" ht="12.75">
      <c r="A46" s="3" t="s">
        <v>7</v>
      </c>
      <c r="B46" s="4">
        <v>532180000</v>
      </c>
      <c r="C46" s="4">
        <v>257663402.45999998</v>
      </c>
      <c r="D46" s="4">
        <v>-274516597.54</v>
      </c>
      <c r="E46" s="5">
        <v>-0.5158341116539518</v>
      </c>
    </row>
    <row r="47" spans="1:5" ht="12.75">
      <c r="A47" s="3" t="s">
        <v>8</v>
      </c>
      <c r="B47" s="4">
        <v>138441000</v>
      </c>
      <c r="C47" s="4">
        <v>129512079.6</v>
      </c>
      <c r="D47" s="4">
        <v>-8928920.400000006</v>
      </c>
      <c r="E47" s="5">
        <v>-0.06449621427178369</v>
      </c>
    </row>
    <row r="48" spans="1:5" ht="12.75">
      <c r="A48" s="3" t="s">
        <v>9</v>
      </c>
      <c r="B48" s="4">
        <v>953822000</v>
      </c>
      <c r="C48" s="4">
        <v>812036725.27</v>
      </c>
      <c r="D48" s="4">
        <v>-141785274.73000002</v>
      </c>
      <c r="E48" s="5">
        <v>-0.1486496167314237</v>
      </c>
    </row>
    <row r="49" spans="1:5" ht="12.75">
      <c r="A49" s="3" t="s">
        <v>10</v>
      </c>
      <c r="B49" s="4">
        <v>8482738000</v>
      </c>
      <c r="C49" s="4">
        <v>8515115234.950004</v>
      </c>
      <c r="D49" s="4">
        <v>32377234.950003624</v>
      </c>
      <c r="E49" s="5">
        <v>0.0038168377886955394</v>
      </c>
    </row>
    <row r="50" spans="1:5" ht="12.75">
      <c r="A50" s="3" t="s">
        <v>11</v>
      </c>
      <c r="B50" s="4">
        <v>2933976000</v>
      </c>
      <c r="C50" s="4">
        <v>2706024263.75</v>
      </c>
      <c r="D50" s="4">
        <v>-227951736.25</v>
      </c>
      <c r="E50" s="5">
        <v>-0.07769379717148334</v>
      </c>
    </row>
    <row r="51" spans="1:5" ht="12.75">
      <c r="A51" s="3" t="s">
        <v>12</v>
      </c>
      <c r="B51" s="4">
        <v>1019407000</v>
      </c>
      <c r="C51" s="4">
        <v>1054938068.5700002</v>
      </c>
      <c r="D51" s="4">
        <v>35531068.57000017</v>
      </c>
      <c r="E51" s="5">
        <v>0.03485464448448968</v>
      </c>
    </row>
    <row r="52" spans="1:5" ht="12.75">
      <c r="A52" s="3" t="s">
        <v>13</v>
      </c>
      <c r="B52" s="4">
        <v>940536000</v>
      </c>
      <c r="C52" s="4">
        <v>1045846679.58</v>
      </c>
      <c r="D52" s="4">
        <v>105310679.58000004</v>
      </c>
      <c r="E52" s="5">
        <v>0.11196879181658123</v>
      </c>
    </row>
    <row r="53" spans="1:5" ht="12.75">
      <c r="A53" s="3" t="s">
        <v>14</v>
      </c>
      <c r="B53" s="4">
        <v>123810000</v>
      </c>
      <c r="C53" s="4">
        <v>122747909.11</v>
      </c>
      <c r="D53" s="4">
        <v>-1062090.89</v>
      </c>
      <c r="E53" s="5">
        <v>-0.008578393425409907</v>
      </c>
    </row>
    <row r="54" spans="1:5" ht="12.75">
      <c r="A54" s="3" t="s">
        <v>15</v>
      </c>
      <c r="B54" s="4">
        <v>838040000</v>
      </c>
      <c r="C54" s="4">
        <v>803101506.7600001</v>
      </c>
      <c r="D54" s="4">
        <v>-34938493.23999989</v>
      </c>
      <c r="E54" s="5">
        <v>-0.04169072268626783</v>
      </c>
    </row>
    <row r="55" spans="1:5" ht="12.75">
      <c r="A55" s="3" t="s">
        <v>16</v>
      </c>
      <c r="B55" s="4">
        <v>2147535000</v>
      </c>
      <c r="C55" s="4">
        <v>1964733735.05</v>
      </c>
      <c r="D55" s="4">
        <v>-182801264.95000005</v>
      </c>
      <c r="E55" s="5">
        <v>-0.08512143687995774</v>
      </c>
    </row>
    <row r="56" spans="1:5" ht="12.75">
      <c r="A56" s="3" t="s">
        <v>17</v>
      </c>
      <c r="B56" s="4">
        <v>456302000</v>
      </c>
      <c r="C56" s="4">
        <v>407222839.92999995</v>
      </c>
      <c r="D56" s="4">
        <v>-49079160.07000005</v>
      </c>
      <c r="E56" s="5">
        <v>-0.10755850307471818</v>
      </c>
    </row>
    <row r="57" spans="1:5" ht="12.75">
      <c r="A57" s="3" t="s">
        <v>22</v>
      </c>
      <c r="B57" s="15">
        <v>564838000</v>
      </c>
      <c r="C57" s="4">
        <v>702333702.4400002</v>
      </c>
      <c r="D57" s="4">
        <v>137495702.44000018</v>
      </c>
      <c r="E57" s="5">
        <v>0.2434250217584514</v>
      </c>
    </row>
    <row r="58" spans="1:5" ht="12.75">
      <c r="A58" s="6" t="s">
        <v>18</v>
      </c>
      <c r="B58" s="7">
        <v>21459945000</v>
      </c>
      <c r="C58" s="8">
        <v>20830282661.260002</v>
      </c>
      <c r="D58" s="8">
        <v>-629662338.7399957</v>
      </c>
      <c r="E58" s="12">
        <v>-0.02934128390077401</v>
      </c>
    </row>
    <row r="60" s="17" customFormat="1" ht="12.75"/>
    <row r="61" spans="1:5" ht="12.75">
      <c r="A61" s="22" t="s">
        <v>29</v>
      </c>
      <c r="B61" s="22"/>
      <c r="C61" s="22"/>
      <c r="D61" s="22"/>
      <c r="E61" s="22"/>
    </row>
    <row r="62" spans="1:5" ht="12.75">
      <c r="A62" s="6" t="s">
        <v>18</v>
      </c>
      <c r="B62" s="7">
        <f>13480956000+6650562000</f>
        <v>20131518000</v>
      </c>
      <c r="C62" s="8">
        <f>13270016070+6605107730</f>
        <v>19875123800</v>
      </c>
      <c r="D62" s="8">
        <f>C62-B62</f>
        <v>-256394200</v>
      </c>
      <c r="E62" s="12">
        <f>D62/B62</f>
        <v>-0.012735959603245021</v>
      </c>
    </row>
    <row r="64" ht="12.75">
      <c r="A64" s="16" t="s">
        <v>28</v>
      </c>
    </row>
  </sheetData>
  <mergeCells count="4">
    <mergeCell ref="A2:E2"/>
    <mergeCell ref="A21:E21"/>
    <mergeCell ref="A41:E41"/>
    <mergeCell ref="A61:E6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goossehe</dc:creator>
  <cp:keywords/>
  <dc:description/>
  <cp:lastModifiedBy>gve</cp:lastModifiedBy>
  <cp:lastPrinted>2010-07-12T14:38:24Z</cp:lastPrinted>
  <dcterms:created xsi:type="dcterms:W3CDTF">2010-06-23T08:57:43Z</dcterms:created>
  <dcterms:modified xsi:type="dcterms:W3CDTF">2010-07-28T07:55:07Z</dcterms:modified>
  <cp:category/>
  <cp:version/>
  <cp:contentType/>
  <cp:contentStatus/>
</cp:coreProperties>
</file>