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4"/>
  </bookViews>
  <sheets>
    <sheet name="meerjarig 2005" sheetId="1" r:id="rId1"/>
    <sheet name="meerjarig 2006" sheetId="2" r:id="rId2"/>
    <sheet name="meerjarig 2007" sheetId="3" r:id="rId3"/>
    <sheet name="meerjarig 2008" sheetId="4" r:id="rId4"/>
    <sheet name="projecten 2005" sheetId="5" r:id="rId5"/>
    <sheet name="projecten 2006" sheetId="6" r:id="rId6"/>
    <sheet name="projecten 2007" sheetId="7" r:id="rId7"/>
    <sheet name="projecten 2008" sheetId="8" r:id="rId8"/>
    <sheet name="projecten 2009" sheetId="9" r:id="rId9"/>
  </sheets>
  <definedNames>
    <definedName name="_xlnm.Print_Area" localSheetId="6">'projecten 2007'!$A$1:$B$12</definedName>
    <definedName name="_xlnm.Print_Area" localSheetId="7">'projecten 2008'!$A$1:$B$10</definedName>
    <definedName name="_xlnm.Print_Titles" localSheetId="4">'projecten 2005'!$A:$A,'projecten 2005'!$1:$2</definedName>
    <definedName name="_xlnm.Print_Titles" localSheetId="5">'projecten 2006'!$A:$A,'projecten 2006'!$1:$2</definedName>
    <definedName name="_xlnm.Print_Titles" localSheetId="6">'projecten 2007'!$A:$A,'projecten 2007'!$1:$2</definedName>
    <definedName name="_xlnm.Print_Titles" localSheetId="7">'projecten 2008'!$A:$A,'projecten 2008'!$1:$2</definedName>
    <definedName name="_xlnm.Print_Titles" localSheetId="8">'projecten 2009'!$A:$A,'projecten 2009'!$1:$2</definedName>
  </definedNames>
  <calcPr fullCalcOnLoad="1"/>
</workbook>
</file>

<file path=xl/sharedStrings.xml><?xml version="1.0" encoding="utf-8"?>
<sst xmlns="http://schemas.openxmlformats.org/spreadsheetml/2006/main" count="372" uniqueCount="257">
  <si>
    <t>Naam organisatie</t>
  </si>
  <si>
    <t>bezoekers</t>
  </si>
  <si>
    <t xml:space="preserve">omzet </t>
  </si>
  <si>
    <t>tewerkstelling</t>
  </si>
  <si>
    <t>Zonzo Compagnie (Oorsmeer)</t>
  </si>
  <si>
    <t>Zonzo Compagnie  vzw (Oorsmeer)</t>
  </si>
  <si>
    <t>Ars Musica vzw</t>
  </si>
  <si>
    <t>6 personen - 5 vte</t>
  </si>
  <si>
    <t>4 personen - 3,5 vte</t>
  </si>
  <si>
    <t xml:space="preserve">11 personen - 8 vte </t>
  </si>
  <si>
    <t>Festival van Vlaanderen - Limburg vzw</t>
  </si>
  <si>
    <t>Folkfestival Dranouter vzw</t>
  </si>
  <si>
    <t>Funky Fun Productions vzw - Reggae Geel</t>
  </si>
  <si>
    <t>4 personen - 3 vte</t>
  </si>
  <si>
    <t>Fesival van Vlaanderen - Antwerpen vzw</t>
  </si>
  <si>
    <t>3 personen - 2,1 vte</t>
  </si>
  <si>
    <t>Festival van Vlaanderen - Brugge vzw</t>
  </si>
  <si>
    <t>2 personen - 2 vte</t>
  </si>
  <si>
    <t>8 personen - 7,5 vte</t>
  </si>
  <si>
    <t>Festival van Vlaanderen Gent en Historische Steden vzw</t>
  </si>
  <si>
    <t>7 personen - 6,5 vte</t>
  </si>
  <si>
    <t>Festival van Vlaanderen Kortrijk vzw</t>
  </si>
  <si>
    <t>Festival van Vlaanderen - Mechelen vzw</t>
  </si>
  <si>
    <t>4 personen - 2,5 vte</t>
  </si>
  <si>
    <t>Happy New Ears vzw</t>
  </si>
  <si>
    <t>Festival van Vlaanderen - Vlaams-Brabant vzw</t>
  </si>
  <si>
    <t>Festival van Vlaanderen Internationaal Brussel - Europa vzw</t>
  </si>
  <si>
    <t>8 personen - 1,8 vte</t>
  </si>
  <si>
    <t>November Music Vlaanderen vzw</t>
  </si>
  <si>
    <t>0 personen - 0 vte</t>
  </si>
  <si>
    <t>Rembetika vzw (Bruges Festival)</t>
  </si>
  <si>
    <t>2 personen - 1 vte</t>
  </si>
  <si>
    <t>Sfinks Animatie vzw (Sfinks Festival)</t>
  </si>
  <si>
    <t>21 personen - 11,95 vte</t>
  </si>
  <si>
    <t>Trefpunt vzw (Gentse Feesten Sint Jacobs)</t>
  </si>
  <si>
    <t>5 personen - 3,8 vte</t>
  </si>
  <si>
    <t>7 personen - 0,88 vte</t>
  </si>
  <si>
    <t>Internationaal Filmfestival van Vlaanderen vzw (Gent)</t>
  </si>
  <si>
    <t>18 personen - 9,63 vte</t>
  </si>
  <si>
    <t>KunstenFESTIVALdesarts vzw</t>
  </si>
  <si>
    <t>24 personen - 18 vte</t>
  </si>
  <si>
    <t>Antwerpen Open - vzw (Zomer van Antwerpen)</t>
  </si>
  <si>
    <t>12 personen - 12 vte</t>
  </si>
  <si>
    <t>Provincie Limburg (Theater op de Markt)</t>
  </si>
  <si>
    <t>49 personen - 8,25 vte</t>
  </si>
  <si>
    <t>Theaterfestival vzw</t>
  </si>
  <si>
    <t>Moussem vzw</t>
  </si>
  <si>
    <t>4 personen - 3,1 vte</t>
  </si>
  <si>
    <t>Time Festival vzw</t>
  </si>
  <si>
    <t>Geen Festivaljaar</t>
  </si>
  <si>
    <t>4 personen - 1,6 vte</t>
  </si>
  <si>
    <t>Humorologie vzw</t>
  </si>
  <si>
    <t>1 persoon - 0,5 vte</t>
  </si>
  <si>
    <t>Kunsterfgoedfestival</t>
  </si>
  <si>
    <t>TarTarT vzw (Theater aan Zee)</t>
  </si>
  <si>
    <t>6 personen - 2,08 vte</t>
  </si>
  <si>
    <t>Alden Biesen Zomeropera vzw</t>
  </si>
  <si>
    <t>5 personen - 1 vte</t>
  </si>
  <si>
    <t>Internationaal Straattheaterfestival vzw (Mira Miro)</t>
  </si>
  <si>
    <t>21 personen - 2,88 vte</t>
  </si>
  <si>
    <t>Peymey Diffusion vzw</t>
  </si>
  <si>
    <t>10 personen - 9,5 vte</t>
  </si>
  <si>
    <t>Strip Turnhout vzw</t>
  </si>
  <si>
    <t>Time Festival vzw (tweejaarlijks festival)</t>
  </si>
  <si>
    <t>Strip Turnhout vzw (tweejaarlijks festival)</t>
  </si>
  <si>
    <t>3 personen - 3 vte</t>
  </si>
  <si>
    <t>0090 vzw</t>
  </si>
  <si>
    <t>3 personen - 0,7 vte</t>
  </si>
  <si>
    <t>Geen info</t>
  </si>
  <si>
    <t>3 personen - 1,5 vte</t>
  </si>
  <si>
    <t>Poëziezomers -Kunstzomers vzw (Watou)</t>
  </si>
  <si>
    <t>Internationaal Mimefestival voor Vlaanderen vzw</t>
  </si>
  <si>
    <t>Het Vervolg vzw</t>
  </si>
  <si>
    <t>5 personen - 2,4 vte</t>
  </si>
  <si>
    <t>Festival van Vlaandren Gent en Historische Steden vzw</t>
  </si>
  <si>
    <t>11 personen - 8,8 vte</t>
  </si>
  <si>
    <t>7 personen - 5,5 vte</t>
  </si>
  <si>
    <t>Zonzo Compagnie vzw</t>
  </si>
  <si>
    <t>Funky Fun Productions vzw (Reggae Geel)</t>
  </si>
  <si>
    <t>3 personen - 1 vte</t>
  </si>
  <si>
    <t>Trefpunt vzw</t>
  </si>
  <si>
    <t>3 personen -2,8 vte</t>
  </si>
  <si>
    <t xml:space="preserve">20 personen - 12 vte </t>
  </si>
  <si>
    <t>1 persoon - 1 vte</t>
  </si>
  <si>
    <t xml:space="preserve">4 personen - 2,5 vte </t>
  </si>
  <si>
    <t>Festival van Vlaanderen Mechelen vzw</t>
  </si>
  <si>
    <t>2 personen - 0,85 vte</t>
  </si>
  <si>
    <t>Festival van Vlaanderen Vlaams-Brabant  vzw</t>
  </si>
  <si>
    <t>Festival van Vlaanderen Limburg vzw</t>
  </si>
  <si>
    <t>2 personen -1,8 vte</t>
  </si>
  <si>
    <t>Festival van Vlaanderen Brussel - Europa vzw</t>
  </si>
  <si>
    <t>6 personen - 5,8 vte</t>
  </si>
  <si>
    <t>Festival van Vlaanderen Brugge vzw</t>
  </si>
  <si>
    <t>Festival van Vlaanderen Antwerpen vzw</t>
  </si>
  <si>
    <t>3 personen - 2,7 vte</t>
  </si>
  <si>
    <t>8 personen - 2,05 vte</t>
  </si>
  <si>
    <t xml:space="preserve">268 personen - 146,04 vte </t>
  </si>
  <si>
    <t>Free Music vzw</t>
  </si>
  <si>
    <t>8 personen - 4,5 vte</t>
  </si>
  <si>
    <t>10 personen - 2,5 vte</t>
  </si>
  <si>
    <t>Funky Fun Production vzw</t>
  </si>
  <si>
    <t>1 persoon - 0,16 vte</t>
  </si>
  <si>
    <t>4 personen - 2,16 vte</t>
  </si>
  <si>
    <t>Festival van Vlaanderen Internationaal Europa</t>
  </si>
  <si>
    <t>8 personen -3,5 vte</t>
  </si>
  <si>
    <t>8 personen- 6,6 vte</t>
  </si>
  <si>
    <t>6 personen - 3,82 vte</t>
  </si>
  <si>
    <t>Festival van Vlaanderen Vlaams Brabant vzw</t>
  </si>
  <si>
    <t>Personal Mountains vzw</t>
  </si>
  <si>
    <t>1 persoon - 0,7 vte</t>
  </si>
  <si>
    <t>4 personen - 2,1 vte</t>
  </si>
  <si>
    <t>3 personen - 1,4 vte</t>
  </si>
  <si>
    <t>9 personen - 3,19 vte</t>
  </si>
  <si>
    <t>Jazz en Muziek in Gent vzw</t>
  </si>
  <si>
    <t>5 personen - 3,05 vte</t>
  </si>
  <si>
    <t>KunstenFESTIVALdesarts</t>
  </si>
  <si>
    <t>98 personen - 28,3 vte</t>
  </si>
  <si>
    <t>Antwerpen Open vzw (Zomer van Antwerpen vzw)</t>
  </si>
  <si>
    <t>49 personen - 8,4 vte</t>
  </si>
  <si>
    <t>Internationaal Filmfestival van Vlaanderen vzw</t>
  </si>
  <si>
    <t>20 personen - 10 vte</t>
  </si>
  <si>
    <t>Theaterfestival</t>
  </si>
  <si>
    <t>Moussem</t>
  </si>
  <si>
    <t>7 personen - 2,8 vte</t>
  </si>
  <si>
    <t>12 personen - 2,11 vte</t>
  </si>
  <si>
    <t>Humorologie</t>
  </si>
  <si>
    <t xml:space="preserve">Kunsterfgoedfestival </t>
  </si>
  <si>
    <t>7 personen - 7 vte</t>
  </si>
  <si>
    <t>3 personen - 2,5 vte</t>
  </si>
  <si>
    <t>13 personen - 9,6 vte</t>
  </si>
  <si>
    <t>3 personen - 0,6 vte</t>
  </si>
  <si>
    <t>Poëziezomers - Kunstzomers Watou vzw</t>
  </si>
  <si>
    <t>Internationaal Mimefestival van Vlaanderen vzw</t>
  </si>
  <si>
    <t>2 personen - 1,5 vte</t>
  </si>
  <si>
    <t>Theater op de Markt</t>
  </si>
  <si>
    <t>49 personen - 6,85 vte</t>
  </si>
  <si>
    <t>38 personen - 5 vte</t>
  </si>
  <si>
    <t>387 personen - 131,84 vte</t>
  </si>
  <si>
    <t>72 personen - 21,77 vte</t>
  </si>
  <si>
    <t>Contour vzw (Tweejaarlijks)</t>
  </si>
  <si>
    <t>geen festivaljaar</t>
  </si>
  <si>
    <t>Ku(n)st vzw (Driejaarliijks): Poëziezomers</t>
  </si>
  <si>
    <t>7 personen - 5,4 vte</t>
  </si>
  <si>
    <t>Folioscope vzw (Anima Filmfestival)</t>
  </si>
  <si>
    <t>21 personen - 5 vte</t>
  </si>
  <si>
    <t>Courtisane vzw</t>
  </si>
  <si>
    <t>2 personen - 0,75 vte</t>
  </si>
  <si>
    <t>47 personen - 7,75 vte</t>
  </si>
  <si>
    <t>Fonk vzw (Int. Kortfilmfestival Leuven, Docville en Terrasfilms)</t>
  </si>
  <si>
    <t>14 personen - 6,67 vte</t>
  </si>
  <si>
    <t>3 personen - 2,8 vte</t>
  </si>
  <si>
    <t>3 personen - 1,37 vte</t>
  </si>
  <si>
    <t>Festivalitis vzw(tweejaarlijks)</t>
  </si>
  <si>
    <t>Bifff vzw</t>
  </si>
  <si>
    <t>12 personen - 11,37 vte</t>
  </si>
  <si>
    <t>3 personen - 1,25 vte</t>
  </si>
  <si>
    <t>5 personen - 1,5 vte</t>
  </si>
  <si>
    <t>2 personen - 0,7 vte</t>
  </si>
  <si>
    <t>3 personen - 2 vte</t>
  </si>
  <si>
    <t>Festival Ten Vrede vzw</t>
  </si>
  <si>
    <t>Triënnale Hasselt vzw (driejaarlijks)</t>
  </si>
  <si>
    <t>Time Festival vzw (tweejaarlijks)</t>
  </si>
  <si>
    <t>geen info</t>
  </si>
  <si>
    <t>1 persoon - 0,83 vte</t>
  </si>
  <si>
    <t>Jazz en Muziek vzw (Gent Jazz Festival, Jazz Middelheim)</t>
  </si>
  <si>
    <t>4 personen - 4 vte</t>
  </si>
  <si>
    <t>6 personen - 3,67 vte</t>
  </si>
  <si>
    <t>Festival van Vlaanderen - Antwerpen vzw</t>
  </si>
  <si>
    <t>17 personen - 8 vte</t>
  </si>
  <si>
    <t>Freemusic vzw</t>
  </si>
  <si>
    <t xml:space="preserve">3 personen - 3 vte </t>
  </si>
  <si>
    <t>6 personen - 2 vte</t>
  </si>
  <si>
    <t>Trefpunt vzw (Gentse Feesten - Sint-Jacobs)</t>
  </si>
  <si>
    <t>3 personen - 2,2 vte</t>
  </si>
  <si>
    <t>14 personen - 11,3 vte</t>
  </si>
  <si>
    <t>Festival van Vlaanderen Gent en historische Steden vzw</t>
  </si>
  <si>
    <t>Festival van Vlaanderen Vlaams-Brabant vzw</t>
  </si>
  <si>
    <t>14 personen - 10 vte</t>
  </si>
  <si>
    <t>7 personen - 2,1 vte</t>
  </si>
  <si>
    <t>9 personen - 4,67 vte</t>
  </si>
  <si>
    <t>Zonzo Compagnie vzw (Oorsmeer)</t>
  </si>
  <si>
    <t>8 personen - 1,4 vte</t>
  </si>
  <si>
    <t>10 personen - 2 vte</t>
  </si>
  <si>
    <t>Antwerpen Open vzw ( Zomer van Antwerpen)</t>
  </si>
  <si>
    <t>57 personen - 8,33 vte</t>
  </si>
  <si>
    <t>Internationaal Filmfestival van Vlaanderen Gent</t>
  </si>
  <si>
    <t>16 personen - 9,23 vte</t>
  </si>
  <si>
    <t>378 personen - 147,96 vte</t>
  </si>
  <si>
    <t>Antwerpen Open vzw (Zomer van Antwerpen)</t>
  </si>
  <si>
    <t>55 personen - 8,59 vte</t>
  </si>
  <si>
    <t>Trefpunt vzw (Gentse Feesten Sint-Jacobs)</t>
  </si>
  <si>
    <t>Provinciaal Centrum Dommelhof (Theater op de Markt)</t>
  </si>
  <si>
    <t>46 personen - 3,84 vte</t>
  </si>
  <si>
    <t>Internationaal Straattheaterfestival vzw</t>
  </si>
  <si>
    <t>6 personen - 3,54 vte</t>
  </si>
  <si>
    <t>19 personen - 2,65 vte</t>
  </si>
  <si>
    <t>72 personen - 27,42 vte</t>
  </si>
  <si>
    <t>Theaterfestival Vlaanderen vzw</t>
  </si>
  <si>
    <t>Festivalitis vzw</t>
  </si>
  <si>
    <t>3 personen - 1,17 vte</t>
  </si>
  <si>
    <t>Mimefestival</t>
  </si>
  <si>
    <t xml:space="preserve">301 personen - 113,74 vte </t>
  </si>
  <si>
    <t>festival</t>
  </si>
  <si>
    <t>omzet</t>
  </si>
  <si>
    <t>Jazz en Muziek in Gent</t>
  </si>
  <si>
    <t>Moussemfestival</t>
  </si>
  <si>
    <t>Brosella (Djangofolllies)</t>
  </si>
  <si>
    <t>Afro-Latino</t>
  </si>
  <si>
    <t>Brosella (Folk en Jazz)</t>
  </si>
  <si>
    <t>Freemusic festival</t>
  </si>
  <si>
    <t>Krikri festival</t>
  </si>
  <si>
    <t>Labadoux festival</t>
  </si>
  <si>
    <t>Les P'tits Belges (Cimatics)</t>
  </si>
  <si>
    <t>Oude Beestenmarkt (Boomtown)</t>
  </si>
  <si>
    <t>Rock Herk</t>
  </si>
  <si>
    <t>Scheld'apen festival</t>
  </si>
  <si>
    <t>Trom (Feest in het Park)</t>
  </si>
  <si>
    <t>Bâtard Festival Brussels</t>
  </si>
  <si>
    <t>de kortste nachten</t>
  </si>
  <si>
    <t>Afro-latino</t>
  </si>
  <si>
    <t>de Vrienden van Brosella (Folk en Jazz)</t>
  </si>
  <si>
    <t>de Vrienden van Brosella (Djangofolllies)</t>
  </si>
  <si>
    <t>Jazz Brugge</t>
  </si>
  <si>
    <t>Jazz en Muziek in Gent (Gent Jazz)</t>
  </si>
  <si>
    <t>Europees filmfestival van Brussel</t>
  </si>
  <si>
    <t>Cinamon</t>
  </si>
  <si>
    <t>Rembetika (Brugges Festival)</t>
  </si>
  <si>
    <t>Labadoux</t>
  </si>
  <si>
    <t>Europees Filmfestival Brussel</t>
  </si>
  <si>
    <t>Woordfeest (Zuiderzinnen)</t>
  </si>
  <si>
    <t>Danswerkhuys (Mayday!)</t>
  </si>
  <si>
    <t>Durga Festival</t>
  </si>
  <si>
    <t>Europees Filmfestival van Brussel</t>
  </si>
  <si>
    <t>Orfeoproducties (Intern. Stemmenfestival)</t>
  </si>
  <si>
    <t>Such Long Ideas (Momentum)</t>
  </si>
  <si>
    <t>Int. Gregoriaans Fest. v. Watou</t>
  </si>
  <si>
    <t>Resonance Ghent</t>
  </si>
  <si>
    <t>Fiesta Mundial</t>
  </si>
  <si>
    <t>Lootgenot (Dunk!festival)</t>
  </si>
  <si>
    <t>Krak (The'liciousfestival)</t>
  </si>
  <si>
    <t>Afro Latino</t>
  </si>
  <si>
    <t>Het Grote Ongeduld kortfilmfestival</t>
  </si>
  <si>
    <t>Marcel (Offscreen filmfestival)</t>
  </si>
  <si>
    <t>Afrika Filmfestival</t>
  </si>
  <si>
    <t>Durga filmfestival</t>
  </si>
  <si>
    <t>CC Knokke-Heist (Int. Fotofestival)</t>
  </si>
  <si>
    <t>Bâtard festival</t>
  </si>
  <si>
    <t>CC Hasselt (Krokusfestival)</t>
  </si>
  <si>
    <t xml:space="preserve">2005 - meerjarig erkende festivals </t>
  </si>
  <si>
    <t>2006 - meerjarig erkende festivals</t>
  </si>
  <si>
    <t>2007 - meerjarig erkende festivals</t>
  </si>
  <si>
    <t>2008 - meerjarig erkende festivals</t>
  </si>
  <si>
    <t>2005 - projecten festivals</t>
  </si>
  <si>
    <t>2006 - projecten festivals</t>
  </si>
  <si>
    <t>2007 - projecten festivals</t>
  </si>
  <si>
    <t>2008 - projecten festivals</t>
  </si>
  <si>
    <t>2009 - projecten festivals</t>
  </si>
</sst>
</file>

<file path=xl/styles.xml><?xml version="1.0" encoding="utf-8"?>
<styleSheet xmlns="http://schemas.openxmlformats.org/spreadsheetml/2006/main">
  <numFmts count="4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&quot;€&quot;"/>
    <numFmt numFmtId="173" formatCode="#,##0\ &quot;€&quot;"/>
    <numFmt numFmtId="174" formatCode="#,##0\ &quot;EUR&quot;;\-#,##0\ &quot;EUR&quot;"/>
    <numFmt numFmtId="175" formatCode="#,##0\ &quot;EUR&quot;;[Red]\-#,##0\ &quot;EUR&quot;"/>
    <numFmt numFmtId="176" formatCode="#,##0.00\ &quot;EUR&quot;;\-#,##0.00\ &quot;EUR&quot;"/>
    <numFmt numFmtId="177" formatCode="#,##0.00\ &quot;EUR&quot;;[Red]\-#,##0.00\ &quot;EUR&quot;"/>
    <numFmt numFmtId="178" formatCode="_-* #,##0\ &quot;EUR&quot;_-;\-* #,##0\ &quot;EUR&quot;_-;_-* &quot;-&quot;\ &quot;EUR&quot;_-;_-@_-"/>
    <numFmt numFmtId="179" formatCode="_-* #,##0\ _E_U_R_-;\-* #,##0\ _E_U_R_-;_-* &quot;-&quot;\ _E_U_R_-;_-@_-"/>
    <numFmt numFmtId="180" formatCode="_-* #,##0.00\ &quot;EUR&quot;_-;\-* #,##0.00\ &quot;EUR&quot;_-;_-* &quot;-&quot;??\ &quot;EUR&quot;_-;_-@_-"/>
    <numFmt numFmtId="181" formatCode="_-* #,##0.00\ _E_U_R_-;\-* #,##0.00\ _E_U_R_-;_-* &quot;-&quot;??\ _E_U_R_-;_-@_-"/>
    <numFmt numFmtId="182" formatCode="#,##0.0"/>
    <numFmt numFmtId="183" formatCode="[$-813]dddd\ d\ mmmm\ yyyy"/>
    <numFmt numFmtId="184" formatCode="###\-#######\-##"/>
    <numFmt numFmtId="185" formatCode="0.0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#,##0.00&quot; EUR&quot;;\-#,##0.00&quot; EUR&quot;"/>
    <numFmt numFmtId="191" formatCode="#,##0\ _E_U_R"/>
    <numFmt numFmtId="192" formatCode="dd/mm/yyyy"/>
    <numFmt numFmtId="193" formatCode="&quot;Ja&quot;;&quot;Ja&quot;;&quot;Nee&quot;"/>
    <numFmt numFmtId="194" formatCode="&quot;Waar&quot;;&quot;Waar&quot;;&quot;Niet waar&quot;"/>
    <numFmt numFmtId="195" formatCode="&quot;Aan&quot;;&quot;Aan&quot;;&quot;Uit&quot;"/>
    <numFmt numFmtId="196" formatCode="[$€-2]\ #.##000_);[Red]\([$€-2]\ #.##000\)"/>
  </numFmts>
  <fonts count="4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2"/>
      <color indexed="8"/>
      <name val="Arial"/>
      <family val="0"/>
    </font>
    <font>
      <sz val="2.5"/>
      <color indexed="8"/>
      <name val="Arial"/>
      <family val="0"/>
    </font>
    <font>
      <sz val="1.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2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7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3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 horizontal="right"/>
    </xf>
    <xf numFmtId="0" fontId="5" fillId="33" borderId="11" xfId="0" applyFont="1" applyFill="1" applyBorder="1" applyAlignment="1">
      <alignment horizontal="center"/>
    </xf>
    <xf numFmtId="3" fontId="5" fillId="33" borderId="12" xfId="0" applyNumberFormat="1" applyFont="1" applyFill="1" applyBorder="1" applyAlignment="1">
      <alignment horizontal="center"/>
    </xf>
    <xf numFmtId="172" fontId="5" fillId="33" borderId="12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/>
    </xf>
    <xf numFmtId="3" fontId="0" fillId="0" borderId="20" xfId="0" applyNumberFormat="1" applyBorder="1" applyAlignment="1">
      <alignment horizontal="right"/>
    </xf>
    <xf numFmtId="4" fontId="0" fillId="0" borderId="20" xfId="0" applyNumberFormat="1" applyBorder="1" applyAlignment="1">
      <alignment horizontal="right"/>
    </xf>
    <xf numFmtId="0" fontId="0" fillId="0" borderId="21" xfId="0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4" fontId="5" fillId="33" borderId="12" xfId="0" applyNumberFormat="1" applyFont="1" applyFill="1" applyBorder="1" applyAlignment="1">
      <alignment horizontal="right"/>
    </xf>
    <xf numFmtId="3" fontId="5" fillId="33" borderId="13" xfId="0" applyNumberFormat="1" applyFont="1" applyFill="1" applyBorder="1" applyAlignment="1">
      <alignment horizontal="right"/>
    </xf>
    <xf numFmtId="0" fontId="5" fillId="33" borderId="13" xfId="0" applyFont="1" applyFill="1" applyBorder="1" applyAlignment="1">
      <alignment horizontal="right"/>
    </xf>
    <xf numFmtId="3" fontId="0" fillId="0" borderId="15" xfId="0" applyNumberFormat="1" applyBorder="1" applyAlignment="1">
      <alignment/>
    </xf>
    <xf numFmtId="4" fontId="0" fillId="0" borderId="15" xfId="0" applyNumberFormat="1" applyBorder="1" applyAlignment="1">
      <alignment/>
    </xf>
    <xf numFmtId="3" fontId="0" fillId="0" borderId="20" xfId="0" applyNumberFormat="1" applyBorder="1" applyAlignment="1">
      <alignment/>
    </xf>
    <xf numFmtId="4" fontId="0" fillId="0" borderId="20" xfId="0" applyNumberFormat="1" applyBorder="1" applyAlignment="1">
      <alignment/>
    </xf>
    <xf numFmtId="3" fontId="5" fillId="33" borderId="1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hidden="1"/>
    </xf>
    <xf numFmtId="0" fontId="5" fillId="33" borderId="22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 horizontal="left" vertical="center"/>
      <protection locked="0"/>
    </xf>
    <xf numFmtId="4" fontId="0" fillId="0" borderId="23" xfId="0" applyNumberForma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4" fontId="0" fillId="0" borderId="24" xfId="0" applyNumberFormat="1" applyBorder="1" applyAlignment="1" applyProtection="1">
      <alignment horizontal="righ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4" fontId="0" fillId="0" borderId="25" xfId="0" applyNumberFormat="1" applyBorder="1" applyAlignment="1" applyProtection="1">
      <alignment horizontal="right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hidden="1"/>
    </xf>
    <xf numFmtId="4" fontId="5" fillId="33" borderId="22" xfId="0" applyNumberFormat="1" applyFont="1" applyFill="1" applyBorder="1" applyAlignment="1" applyProtection="1">
      <alignment horizontal="right" vertic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left" vertical="center"/>
      <protection hidden="1"/>
    </xf>
    <xf numFmtId="4" fontId="4" fillId="0" borderId="0" xfId="0" applyNumberFormat="1" applyFont="1" applyAlignment="1" applyProtection="1">
      <alignment horizontal="right" vertical="center"/>
      <protection locked="0"/>
    </xf>
    <xf numFmtId="4" fontId="5" fillId="33" borderId="22" xfId="0" applyNumberFormat="1" applyFont="1" applyFill="1" applyBorder="1" applyAlignment="1" applyProtection="1">
      <alignment horizontal="center" vertical="center" wrapText="1"/>
      <protection hidden="1"/>
    </xf>
    <xf numFmtId="4" fontId="4" fillId="0" borderId="0" xfId="0" applyNumberFormat="1" applyFont="1" applyAlignment="1" applyProtection="1">
      <alignment horizontal="right" vertical="center"/>
      <protection hidden="1"/>
    </xf>
    <xf numFmtId="4" fontId="0" fillId="0" borderId="0" xfId="0" applyNumberFormat="1" applyAlignment="1" applyProtection="1">
      <alignment horizontal="right" vertical="center"/>
      <protection hidden="1"/>
    </xf>
    <xf numFmtId="0" fontId="5" fillId="33" borderId="26" xfId="0" applyFont="1" applyFill="1" applyBorder="1" applyAlignment="1" applyProtection="1">
      <alignment horizontal="center" vertical="center" wrapText="1"/>
      <protection hidden="1"/>
    </xf>
    <xf numFmtId="0" fontId="0" fillId="0" borderId="27" xfId="0" applyFont="1" applyBorder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28" xfId="0" applyFont="1" applyFill="1" applyBorder="1" applyAlignment="1" applyProtection="1">
      <alignment horizontal="left" vertical="top"/>
      <protection locked="0"/>
    </xf>
    <xf numFmtId="0" fontId="0" fillId="0" borderId="28" xfId="0" applyFont="1" applyBorder="1" applyAlignment="1" applyProtection="1">
      <alignment horizontal="left" vertical="top"/>
      <protection locked="0"/>
    </xf>
    <xf numFmtId="0" fontId="0" fillId="0" borderId="29" xfId="0" applyFont="1" applyBorder="1" applyAlignment="1" applyProtection="1">
      <alignment horizontal="left" vertical="top"/>
      <protection locked="0"/>
    </xf>
    <xf numFmtId="0" fontId="5" fillId="33" borderId="26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verdeling volgens type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'projecten 2008'!#REF!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'projecten 2008'!#REF!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2447925" y="16573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1.421875" style="0" bestFit="1" customWidth="1"/>
    <col min="2" max="2" width="14.00390625" style="1" customWidth="1"/>
    <col min="3" max="3" width="19.140625" style="2" customWidth="1"/>
    <col min="4" max="4" width="25.7109375" style="0" customWidth="1"/>
  </cols>
  <sheetData>
    <row r="1" spans="1:3" s="11" customFormat="1" ht="13.5" thickBot="1">
      <c r="A1" s="8" t="s">
        <v>248</v>
      </c>
      <c r="B1" s="9"/>
      <c r="C1" s="10"/>
    </row>
    <row r="2" spans="1:4" ht="13.5" thickBot="1">
      <c r="A2" s="15" t="s">
        <v>0</v>
      </c>
      <c r="B2" s="16" t="s">
        <v>1</v>
      </c>
      <c r="C2" s="17" t="s">
        <v>2</v>
      </c>
      <c r="D2" s="18" t="s">
        <v>3</v>
      </c>
    </row>
    <row r="3" spans="1:4" ht="12.75">
      <c r="A3" s="19" t="s">
        <v>5</v>
      </c>
      <c r="B3" s="20">
        <v>8161</v>
      </c>
      <c r="C3" s="21">
        <v>156740.45</v>
      </c>
      <c r="D3" s="22" t="s">
        <v>36</v>
      </c>
    </row>
    <row r="4" spans="1:4" ht="12.75">
      <c r="A4" s="23" t="s">
        <v>6</v>
      </c>
      <c r="B4" s="6">
        <v>3398</v>
      </c>
      <c r="C4" s="13">
        <v>707580.08</v>
      </c>
      <c r="D4" s="24" t="s">
        <v>7</v>
      </c>
    </row>
    <row r="5" spans="1:4" ht="12.75">
      <c r="A5" s="23" t="s">
        <v>10</v>
      </c>
      <c r="B5" s="6">
        <v>1956</v>
      </c>
      <c r="C5" s="13">
        <v>411343.8</v>
      </c>
      <c r="D5" s="24" t="s">
        <v>8</v>
      </c>
    </row>
    <row r="6" spans="1:4" ht="12.75">
      <c r="A6" s="23" t="s">
        <v>11</v>
      </c>
      <c r="B6" s="6">
        <v>78151</v>
      </c>
      <c r="C6" s="13">
        <v>3233425.94</v>
      </c>
      <c r="D6" s="24" t="s">
        <v>9</v>
      </c>
    </row>
    <row r="7" spans="1:4" ht="12.75">
      <c r="A7" s="23" t="s">
        <v>12</v>
      </c>
      <c r="B7" s="6">
        <v>17500</v>
      </c>
      <c r="C7" s="13">
        <v>378058.76</v>
      </c>
      <c r="D7" s="24" t="s">
        <v>13</v>
      </c>
    </row>
    <row r="8" spans="1:4" ht="12.75">
      <c r="A8" s="23" t="s">
        <v>14</v>
      </c>
      <c r="B8" s="6">
        <v>7351</v>
      </c>
      <c r="C8" s="13">
        <v>478033.19</v>
      </c>
      <c r="D8" s="24" t="s">
        <v>15</v>
      </c>
    </row>
    <row r="9" spans="1:4" ht="12.75">
      <c r="A9" s="23" t="s">
        <v>16</v>
      </c>
      <c r="B9" s="6">
        <v>14726</v>
      </c>
      <c r="C9" s="13">
        <v>733354.83</v>
      </c>
      <c r="D9" s="24" t="s">
        <v>17</v>
      </c>
    </row>
    <row r="10" spans="1:4" ht="12.75">
      <c r="A10" s="23" t="s">
        <v>26</v>
      </c>
      <c r="B10" s="6">
        <v>26326</v>
      </c>
      <c r="C10" s="13">
        <v>2253621.59</v>
      </c>
      <c r="D10" s="24" t="s">
        <v>18</v>
      </c>
    </row>
    <row r="11" spans="1:4" ht="12.75">
      <c r="A11" s="23" t="s">
        <v>19</v>
      </c>
      <c r="B11" s="6">
        <v>23353</v>
      </c>
      <c r="C11" s="13">
        <v>1700907.8</v>
      </c>
      <c r="D11" s="24" t="s">
        <v>20</v>
      </c>
    </row>
    <row r="12" spans="1:4" ht="12.75">
      <c r="A12" s="23" t="s">
        <v>21</v>
      </c>
      <c r="B12" s="6">
        <v>4401</v>
      </c>
      <c r="C12" s="13">
        <v>235303.53</v>
      </c>
      <c r="D12" s="24" t="s">
        <v>17</v>
      </c>
    </row>
    <row r="13" spans="1:4" ht="12.75">
      <c r="A13" s="23" t="s">
        <v>22</v>
      </c>
      <c r="B13" s="6">
        <v>2387</v>
      </c>
      <c r="C13" s="13">
        <v>342376</v>
      </c>
      <c r="D13" s="24" t="s">
        <v>17</v>
      </c>
    </row>
    <row r="14" spans="1:4" ht="12.75">
      <c r="A14" s="23" t="s">
        <v>25</v>
      </c>
      <c r="B14" s="6">
        <v>4946</v>
      </c>
      <c r="C14" s="13">
        <v>528642.56</v>
      </c>
      <c r="D14" s="24" t="s">
        <v>23</v>
      </c>
    </row>
    <row r="15" spans="1:4" ht="12.75">
      <c r="A15" s="23" t="s">
        <v>24</v>
      </c>
      <c r="B15" s="6">
        <v>2424</v>
      </c>
      <c r="C15" s="13">
        <v>191954.83</v>
      </c>
      <c r="D15" s="24" t="s">
        <v>27</v>
      </c>
    </row>
    <row r="16" spans="1:4" ht="12.75">
      <c r="A16" s="23" t="s">
        <v>28</v>
      </c>
      <c r="B16" s="6">
        <v>1185</v>
      </c>
      <c r="C16" s="13">
        <v>82673.88</v>
      </c>
      <c r="D16" s="24" t="s">
        <v>29</v>
      </c>
    </row>
    <row r="17" spans="1:4" ht="12.75">
      <c r="A17" s="23" t="s">
        <v>30</v>
      </c>
      <c r="B17" s="6">
        <v>2765</v>
      </c>
      <c r="C17" s="13">
        <v>208041.54</v>
      </c>
      <c r="D17" s="24" t="s">
        <v>31</v>
      </c>
    </row>
    <row r="18" spans="1:4" ht="12.75">
      <c r="A18" s="23" t="s">
        <v>32</v>
      </c>
      <c r="B18" s="6">
        <v>32000</v>
      </c>
      <c r="C18" s="13">
        <v>1397486.76</v>
      </c>
      <c r="D18" s="24" t="s">
        <v>33</v>
      </c>
    </row>
    <row r="19" spans="1:4" ht="12.75">
      <c r="A19" s="23" t="s">
        <v>190</v>
      </c>
      <c r="B19" s="6">
        <v>350860</v>
      </c>
      <c r="C19" s="13">
        <v>950141.55</v>
      </c>
      <c r="D19" s="24" t="s">
        <v>35</v>
      </c>
    </row>
    <row r="20" spans="1:4" ht="12.75">
      <c r="A20" s="23" t="s">
        <v>188</v>
      </c>
      <c r="B20" s="6">
        <v>174036</v>
      </c>
      <c r="C20" s="13">
        <v>2353302.34</v>
      </c>
      <c r="D20" s="24" t="s">
        <v>189</v>
      </c>
    </row>
    <row r="21" spans="1:4" ht="12.75">
      <c r="A21" s="23" t="s">
        <v>191</v>
      </c>
      <c r="B21" s="6">
        <v>11900</v>
      </c>
      <c r="C21" s="13">
        <v>749813.57</v>
      </c>
      <c r="D21" s="24" t="s">
        <v>192</v>
      </c>
    </row>
    <row r="22" spans="1:4" ht="12.75">
      <c r="A22" s="23" t="s">
        <v>51</v>
      </c>
      <c r="B22" s="6">
        <v>16534</v>
      </c>
      <c r="C22" s="13">
        <v>300593.75</v>
      </c>
      <c r="D22" s="24" t="s">
        <v>52</v>
      </c>
    </row>
    <row r="23" spans="1:4" ht="12.75">
      <c r="A23" s="23" t="s">
        <v>193</v>
      </c>
      <c r="B23" s="6">
        <v>58769</v>
      </c>
      <c r="C23" s="13">
        <v>1053346</v>
      </c>
      <c r="D23" s="24" t="s">
        <v>194</v>
      </c>
    </row>
    <row r="24" spans="1:4" ht="12.75">
      <c r="A24" s="23" t="s">
        <v>48</v>
      </c>
      <c r="B24" s="6">
        <v>6593</v>
      </c>
      <c r="C24" s="13">
        <v>341413.25</v>
      </c>
      <c r="D24" s="24" t="s">
        <v>195</v>
      </c>
    </row>
    <row r="25" spans="1:4" ht="12.75">
      <c r="A25" s="23" t="s">
        <v>39</v>
      </c>
      <c r="B25" s="6">
        <v>35066</v>
      </c>
      <c r="C25" s="13">
        <v>2684134.12</v>
      </c>
      <c r="D25" s="24" t="s">
        <v>196</v>
      </c>
    </row>
    <row r="26" spans="1:4" ht="12.75">
      <c r="A26" s="23" t="s">
        <v>200</v>
      </c>
      <c r="B26" s="6">
        <v>8279</v>
      </c>
      <c r="C26" s="13">
        <v>243090</v>
      </c>
      <c r="D26" s="24" t="s">
        <v>83</v>
      </c>
    </row>
    <row r="27" spans="1:4" ht="12.75">
      <c r="A27" s="23" t="s">
        <v>197</v>
      </c>
      <c r="B27" s="6">
        <v>7674</v>
      </c>
      <c r="C27" s="13">
        <v>235444.13</v>
      </c>
      <c r="D27" s="24" t="s">
        <v>133</v>
      </c>
    </row>
    <row r="28" spans="1:4" ht="13.5" thickBot="1">
      <c r="A28" s="23" t="s">
        <v>198</v>
      </c>
      <c r="B28" s="6">
        <v>6374</v>
      </c>
      <c r="C28" s="13">
        <v>293939.93</v>
      </c>
      <c r="D28" s="24" t="s">
        <v>199</v>
      </c>
    </row>
    <row r="29" spans="1:4" ht="13.5" thickBot="1">
      <c r="A29" s="15">
        <f>COUNTA(A3:A28)</f>
        <v>26</v>
      </c>
      <c r="B29" s="29">
        <f>SUM(B3:B28)</f>
        <v>907115</v>
      </c>
      <c r="C29" s="30">
        <f>SUM(C3:C28)</f>
        <v>22244764.18</v>
      </c>
      <c r="D29" s="31" t="s">
        <v>201</v>
      </c>
    </row>
    <row r="30" spans="2:4" ht="12.75">
      <c r="B30" s="3"/>
      <c r="C30" s="14"/>
      <c r="D30" s="5"/>
    </row>
    <row r="31" spans="2:4" ht="12.75">
      <c r="B31" s="3"/>
      <c r="C31" s="4"/>
      <c r="D31" s="5"/>
    </row>
    <row r="32" spans="2:4" ht="12.75">
      <c r="B32" s="3"/>
      <c r="C32" s="4"/>
      <c r="D32" s="5"/>
    </row>
    <row r="33" spans="2:4" ht="12.75">
      <c r="B33" s="3"/>
      <c r="C33" s="4"/>
      <c r="D33" s="5"/>
    </row>
    <row r="34" spans="2:4" ht="12.75">
      <c r="B34" s="3"/>
      <c r="C34" s="4"/>
      <c r="D34" s="5"/>
    </row>
    <row r="35" spans="2:4" ht="12.75">
      <c r="B35" s="3"/>
      <c r="C35" s="4"/>
      <c r="D35" s="5"/>
    </row>
    <row r="36" spans="2:4" ht="12.75">
      <c r="B36" s="3"/>
      <c r="C36" s="4"/>
      <c r="D36" s="5"/>
    </row>
    <row r="37" spans="2:4" ht="12.75">
      <c r="B37" s="3"/>
      <c r="C37" s="4"/>
      <c r="D37" s="5"/>
    </row>
    <row r="38" spans="2:4" ht="12.75">
      <c r="B38" s="3"/>
      <c r="C38" s="4"/>
      <c r="D38" s="5"/>
    </row>
    <row r="39" spans="2:4" ht="12.75">
      <c r="B39" s="3"/>
      <c r="C39" s="4"/>
      <c r="D39" s="5"/>
    </row>
    <row r="40" spans="2:4" ht="12.75">
      <c r="B40" s="3"/>
      <c r="C40" s="4"/>
      <c r="D40" s="5"/>
    </row>
    <row r="41" spans="2:4" ht="12.75">
      <c r="B41" s="3"/>
      <c r="C41" s="4"/>
      <c r="D41" s="5"/>
    </row>
    <row r="42" spans="2:4" ht="12.75">
      <c r="B42" s="3"/>
      <c r="C42" s="4"/>
      <c r="D42" s="5"/>
    </row>
    <row r="43" spans="2:4" ht="12.75">
      <c r="B43" s="3"/>
      <c r="C43" s="4"/>
      <c r="D43" s="5"/>
    </row>
    <row r="44" spans="2:4" ht="12.75">
      <c r="B44" s="3"/>
      <c r="C44" s="4"/>
      <c r="D44" s="5"/>
    </row>
    <row r="45" spans="2:4" ht="12.75">
      <c r="B45" s="3"/>
      <c r="C45" s="4"/>
      <c r="D45" s="5"/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1.421875" style="0" customWidth="1"/>
    <col min="2" max="2" width="14.7109375" style="1" customWidth="1"/>
    <col min="3" max="3" width="19.140625" style="2" customWidth="1"/>
    <col min="4" max="4" width="25.7109375" style="0" customWidth="1"/>
  </cols>
  <sheetData>
    <row r="1" spans="1:3" s="11" customFormat="1" ht="13.5" thickBot="1">
      <c r="A1" s="8" t="s">
        <v>249</v>
      </c>
      <c r="B1" s="9"/>
      <c r="C1" s="10"/>
    </row>
    <row r="2" spans="1:4" ht="13.5" thickBot="1">
      <c r="A2" s="15" t="s">
        <v>0</v>
      </c>
      <c r="B2" s="16" t="s">
        <v>1</v>
      </c>
      <c r="C2" s="17" t="s">
        <v>2</v>
      </c>
      <c r="D2" s="18" t="s">
        <v>3</v>
      </c>
    </row>
    <row r="3" spans="1:4" ht="12.75">
      <c r="A3" s="19" t="s">
        <v>37</v>
      </c>
      <c r="B3" s="20">
        <v>110000</v>
      </c>
      <c r="C3" s="21">
        <v>3489673.94</v>
      </c>
      <c r="D3" s="22" t="s">
        <v>38</v>
      </c>
    </row>
    <row r="4" spans="1:4" ht="12.75">
      <c r="A4" s="23" t="s">
        <v>39</v>
      </c>
      <c r="B4" s="6">
        <v>40415</v>
      </c>
      <c r="C4" s="13">
        <v>3677424.92</v>
      </c>
      <c r="D4" s="24" t="s">
        <v>40</v>
      </c>
    </row>
    <row r="5" spans="1:4" ht="12.75">
      <c r="A5" s="23" t="s">
        <v>41</v>
      </c>
      <c r="B5" s="6">
        <v>147791</v>
      </c>
      <c r="C5" s="13">
        <v>2445185.13</v>
      </c>
      <c r="D5" s="24" t="s">
        <v>42</v>
      </c>
    </row>
    <row r="6" spans="1:4" ht="12.75">
      <c r="A6" s="23" t="s">
        <v>43</v>
      </c>
      <c r="B6" s="6">
        <v>11292</v>
      </c>
      <c r="C6" s="13">
        <v>1367942.26</v>
      </c>
      <c r="D6" s="24" t="s">
        <v>44</v>
      </c>
    </row>
    <row r="7" spans="1:4" ht="12.75">
      <c r="A7" s="23" t="s">
        <v>45</v>
      </c>
      <c r="B7" s="6">
        <v>9352</v>
      </c>
      <c r="C7" s="13">
        <v>306896.14</v>
      </c>
      <c r="D7" s="24" t="s">
        <v>17</v>
      </c>
    </row>
    <row r="8" spans="1:4" ht="12.75">
      <c r="A8" s="23" t="s">
        <v>46</v>
      </c>
      <c r="B8" s="6">
        <v>7948</v>
      </c>
      <c r="C8" s="13">
        <v>283217.66</v>
      </c>
      <c r="D8" s="24" t="s">
        <v>47</v>
      </c>
    </row>
    <row r="9" spans="1:4" ht="12.75">
      <c r="A9" s="23" t="s">
        <v>63</v>
      </c>
      <c r="B9" s="6" t="s">
        <v>49</v>
      </c>
      <c r="C9" s="13">
        <v>260411.45</v>
      </c>
      <c r="D9" s="24" t="s">
        <v>50</v>
      </c>
    </row>
    <row r="10" spans="1:4" ht="12.75">
      <c r="A10" s="23" t="s">
        <v>51</v>
      </c>
      <c r="B10" s="6">
        <v>17228</v>
      </c>
      <c r="C10" s="13">
        <v>288461.56</v>
      </c>
      <c r="D10" s="24" t="s">
        <v>52</v>
      </c>
    </row>
    <row r="11" spans="1:4" ht="12.75">
      <c r="A11" s="23" t="s">
        <v>53</v>
      </c>
      <c r="B11" s="6">
        <v>33686</v>
      </c>
      <c r="C11" s="13">
        <v>327485.02</v>
      </c>
      <c r="D11" s="24" t="s">
        <v>13</v>
      </c>
    </row>
    <row r="12" spans="1:4" ht="12.75">
      <c r="A12" s="23" t="s">
        <v>54</v>
      </c>
      <c r="B12" s="6">
        <v>13076</v>
      </c>
      <c r="C12" s="13">
        <v>891539.05</v>
      </c>
      <c r="D12" s="24" t="s">
        <v>55</v>
      </c>
    </row>
    <row r="13" spans="1:4" ht="12.75">
      <c r="A13" s="23" t="s">
        <v>56</v>
      </c>
      <c r="B13" s="6">
        <v>17215</v>
      </c>
      <c r="C13" s="13">
        <v>681841.33</v>
      </c>
      <c r="D13" s="24" t="s">
        <v>57</v>
      </c>
    </row>
    <row r="14" spans="1:4" ht="12.75">
      <c r="A14" s="23" t="s">
        <v>58</v>
      </c>
      <c r="B14" s="6">
        <v>22317</v>
      </c>
      <c r="C14" s="13">
        <v>822050.48</v>
      </c>
      <c r="D14" s="24" t="s">
        <v>59</v>
      </c>
    </row>
    <row r="15" spans="1:4" ht="12.75">
      <c r="A15" s="23" t="s">
        <v>60</v>
      </c>
      <c r="B15" s="6">
        <v>60246</v>
      </c>
      <c r="C15" s="13">
        <v>929917.27</v>
      </c>
      <c r="D15" s="24" t="s">
        <v>61</v>
      </c>
    </row>
    <row r="16" spans="1:4" ht="12.75">
      <c r="A16" s="23" t="s">
        <v>64</v>
      </c>
      <c r="B16" s="6" t="s">
        <v>49</v>
      </c>
      <c r="C16" s="13">
        <v>298740.8</v>
      </c>
      <c r="D16" s="24" t="s">
        <v>65</v>
      </c>
    </row>
    <row r="17" spans="1:4" ht="12.75">
      <c r="A17" s="23" t="s">
        <v>66</v>
      </c>
      <c r="B17" s="6">
        <v>2247</v>
      </c>
      <c r="C17" s="13">
        <v>145050.01</v>
      </c>
      <c r="D17" s="24" t="s">
        <v>67</v>
      </c>
    </row>
    <row r="18" spans="1:4" ht="12.75">
      <c r="A18" s="23" t="s">
        <v>70</v>
      </c>
      <c r="B18" s="6" t="s">
        <v>68</v>
      </c>
      <c r="C18" s="13">
        <v>364544.55</v>
      </c>
      <c r="D18" s="24" t="s">
        <v>69</v>
      </c>
    </row>
    <row r="19" spans="1:4" ht="12.75">
      <c r="A19" s="23" t="s">
        <v>71</v>
      </c>
      <c r="B19" s="6">
        <v>4770</v>
      </c>
      <c r="C19" s="13">
        <v>274290.56</v>
      </c>
      <c r="D19" s="24" t="s">
        <v>50</v>
      </c>
    </row>
    <row r="20" spans="1:4" ht="12.75">
      <c r="A20" s="23" t="s">
        <v>72</v>
      </c>
      <c r="B20" s="6">
        <v>14498</v>
      </c>
      <c r="C20" s="13">
        <v>311834.89</v>
      </c>
      <c r="D20" s="24" t="s">
        <v>73</v>
      </c>
    </row>
    <row r="21" spans="1:4" ht="12.75">
      <c r="A21" s="23" t="s">
        <v>74</v>
      </c>
      <c r="B21" s="6">
        <v>27649</v>
      </c>
      <c r="C21" s="13">
        <v>1801253.75</v>
      </c>
      <c r="D21" s="24" t="s">
        <v>18</v>
      </c>
    </row>
    <row r="22" spans="1:4" ht="12.75">
      <c r="A22" s="23" t="s">
        <v>78</v>
      </c>
      <c r="B22" s="6">
        <v>14980</v>
      </c>
      <c r="C22" s="13">
        <v>450677.64</v>
      </c>
      <c r="D22" s="24" t="s">
        <v>13</v>
      </c>
    </row>
    <row r="23" spans="1:4" ht="12.75">
      <c r="A23" s="23" t="s">
        <v>11</v>
      </c>
      <c r="B23" s="6">
        <v>82000</v>
      </c>
      <c r="C23" s="13">
        <v>2633385.45</v>
      </c>
      <c r="D23" s="24" t="s">
        <v>75</v>
      </c>
    </row>
    <row r="24" spans="1:4" ht="12.75">
      <c r="A24" s="23" t="s">
        <v>6</v>
      </c>
      <c r="B24" s="6">
        <v>6883</v>
      </c>
      <c r="C24" s="13">
        <v>585655.08</v>
      </c>
      <c r="D24" s="24" t="s">
        <v>76</v>
      </c>
    </row>
    <row r="25" spans="1:4" ht="12.75">
      <c r="A25" s="23" t="s">
        <v>77</v>
      </c>
      <c r="B25" s="6">
        <v>17123</v>
      </c>
      <c r="C25" s="13">
        <v>167475.04</v>
      </c>
      <c r="D25" s="24" t="s">
        <v>79</v>
      </c>
    </row>
    <row r="26" spans="1:4" ht="12.75">
      <c r="A26" s="23" t="s">
        <v>80</v>
      </c>
      <c r="B26" s="6">
        <v>350860</v>
      </c>
      <c r="C26" s="13">
        <v>744383.45</v>
      </c>
      <c r="D26" s="24" t="s">
        <v>81</v>
      </c>
    </row>
    <row r="27" spans="1:4" ht="12.75">
      <c r="A27" s="23" t="s">
        <v>32</v>
      </c>
      <c r="B27" s="6">
        <v>31800</v>
      </c>
      <c r="C27" s="13">
        <v>1381841.98</v>
      </c>
      <c r="D27" s="24" t="s">
        <v>82</v>
      </c>
    </row>
    <row r="28" spans="1:4" ht="12.75">
      <c r="A28" s="23" t="s">
        <v>30</v>
      </c>
      <c r="B28" s="6">
        <v>2396</v>
      </c>
      <c r="C28" s="13">
        <v>145419.82</v>
      </c>
      <c r="D28" s="24" t="s">
        <v>31</v>
      </c>
    </row>
    <row r="29" spans="1:4" ht="12.75">
      <c r="A29" s="23" t="s">
        <v>28</v>
      </c>
      <c r="B29" s="6">
        <v>2081</v>
      </c>
      <c r="C29" s="13">
        <v>71370.57</v>
      </c>
      <c r="D29" s="24" t="s">
        <v>83</v>
      </c>
    </row>
    <row r="30" spans="1:4" ht="12.75">
      <c r="A30" s="23" t="s">
        <v>24</v>
      </c>
      <c r="B30" s="6">
        <v>2033</v>
      </c>
      <c r="C30" s="13">
        <v>190747</v>
      </c>
      <c r="D30" s="24" t="s">
        <v>95</v>
      </c>
    </row>
    <row r="31" spans="1:4" ht="12.75">
      <c r="A31" s="23" t="s">
        <v>87</v>
      </c>
      <c r="B31" s="6">
        <v>8045</v>
      </c>
      <c r="C31" s="13">
        <v>465156.58</v>
      </c>
      <c r="D31" s="24" t="s">
        <v>84</v>
      </c>
    </row>
    <row r="32" spans="1:4" ht="12.75">
      <c r="A32" s="23" t="s">
        <v>85</v>
      </c>
      <c r="B32" s="6">
        <v>2080</v>
      </c>
      <c r="C32" s="13">
        <v>302166.78</v>
      </c>
      <c r="D32" s="24" t="s">
        <v>86</v>
      </c>
    </row>
    <row r="33" spans="1:4" ht="12.75">
      <c r="A33" s="23" t="s">
        <v>88</v>
      </c>
      <c r="B33" s="6">
        <v>2605</v>
      </c>
      <c r="C33" s="13">
        <v>412665.61</v>
      </c>
      <c r="D33" s="24" t="s">
        <v>13</v>
      </c>
    </row>
    <row r="34" spans="1:4" ht="12.75">
      <c r="A34" s="23" t="s">
        <v>21</v>
      </c>
      <c r="B34" s="6">
        <v>1828</v>
      </c>
      <c r="C34" s="13">
        <v>179795.29</v>
      </c>
      <c r="D34" s="24" t="s">
        <v>89</v>
      </c>
    </row>
    <row r="35" spans="1:4" ht="12.75">
      <c r="A35" s="23" t="s">
        <v>90</v>
      </c>
      <c r="B35" s="6">
        <v>19460</v>
      </c>
      <c r="C35" s="13">
        <v>2172128.64</v>
      </c>
      <c r="D35" s="24" t="s">
        <v>91</v>
      </c>
    </row>
    <row r="36" spans="1:4" ht="12.75">
      <c r="A36" s="23" t="s">
        <v>92</v>
      </c>
      <c r="B36" s="6">
        <v>8907</v>
      </c>
      <c r="C36" s="13">
        <v>491344.22</v>
      </c>
      <c r="D36" s="24" t="s">
        <v>17</v>
      </c>
    </row>
    <row r="37" spans="1:4" ht="13.5" thickBot="1">
      <c r="A37" s="25" t="s">
        <v>93</v>
      </c>
      <c r="B37" s="26">
        <v>6945</v>
      </c>
      <c r="C37" s="27">
        <v>379888.74</v>
      </c>
      <c r="D37" s="28" t="s">
        <v>94</v>
      </c>
    </row>
    <row r="38" spans="1:4" ht="13.5" thickBot="1">
      <c r="A38" s="15">
        <f>COUNTA(A3:A37)</f>
        <v>35</v>
      </c>
      <c r="B38" s="29">
        <f>SUM(B19:B37)</f>
        <v>606943</v>
      </c>
      <c r="C38" s="30">
        <f>SUM(C19:C37)</f>
        <v>13161481.090000002</v>
      </c>
      <c r="D38" s="32" t="s">
        <v>96</v>
      </c>
    </row>
    <row r="39" spans="2:4" ht="12.75">
      <c r="B39" s="3"/>
      <c r="C39" s="4"/>
      <c r="D39" s="5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5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1.421875" style="0" customWidth="1"/>
    <col min="2" max="2" width="14.00390625" style="1" customWidth="1"/>
    <col min="3" max="3" width="19.140625" style="2" customWidth="1"/>
    <col min="4" max="4" width="25.7109375" style="0" customWidth="1"/>
  </cols>
  <sheetData>
    <row r="1" spans="1:3" s="11" customFormat="1" ht="13.5" thickBot="1">
      <c r="A1" s="8" t="s">
        <v>250</v>
      </c>
      <c r="B1" s="9"/>
      <c r="C1" s="10"/>
    </row>
    <row r="2" spans="1:4" ht="13.5" thickBot="1">
      <c r="A2" s="15" t="s">
        <v>0</v>
      </c>
      <c r="B2" s="16" t="s">
        <v>1</v>
      </c>
      <c r="C2" s="17" t="s">
        <v>2</v>
      </c>
      <c r="D2" s="18" t="s">
        <v>3</v>
      </c>
    </row>
    <row r="3" spans="1:4" ht="12.75">
      <c r="A3" s="19" t="s">
        <v>97</v>
      </c>
      <c r="B3" s="33">
        <v>316</v>
      </c>
      <c r="C3" s="34">
        <v>63822.37</v>
      </c>
      <c r="D3" s="22" t="s">
        <v>29</v>
      </c>
    </row>
    <row r="4" spans="1:4" ht="12.75">
      <c r="A4" s="23" t="s">
        <v>93</v>
      </c>
      <c r="B4" s="7">
        <v>7533</v>
      </c>
      <c r="C4" s="12">
        <v>489991.21</v>
      </c>
      <c r="D4" s="24" t="s">
        <v>98</v>
      </c>
    </row>
    <row r="5" spans="1:4" ht="12.75">
      <c r="A5" s="23" t="s">
        <v>85</v>
      </c>
      <c r="B5" s="7">
        <v>5093</v>
      </c>
      <c r="C5" s="12">
        <v>336622.46</v>
      </c>
      <c r="D5" s="24" t="s">
        <v>99</v>
      </c>
    </row>
    <row r="6" spans="1:4" ht="12.75">
      <c r="A6" s="23" t="s">
        <v>100</v>
      </c>
      <c r="B6" s="7">
        <v>20000</v>
      </c>
      <c r="C6" s="12">
        <v>516373.06</v>
      </c>
      <c r="D6" s="24" t="s">
        <v>101</v>
      </c>
    </row>
    <row r="7" spans="1:4" ht="12.75">
      <c r="A7" s="23" t="s">
        <v>92</v>
      </c>
      <c r="B7" s="7">
        <v>22484</v>
      </c>
      <c r="C7" s="12">
        <v>488041.33</v>
      </c>
      <c r="D7" s="24" t="s">
        <v>102</v>
      </c>
    </row>
    <row r="8" spans="1:4" ht="12.75">
      <c r="A8" s="23" t="s">
        <v>34</v>
      </c>
      <c r="B8" s="7">
        <v>81200</v>
      </c>
      <c r="C8" s="12">
        <v>769954.03</v>
      </c>
      <c r="D8" s="24" t="s">
        <v>136</v>
      </c>
    </row>
    <row r="9" spans="1:4" ht="12.75">
      <c r="A9" s="23" t="s">
        <v>103</v>
      </c>
      <c r="B9" s="7">
        <v>23316</v>
      </c>
      <c r="C9" s="12">
        <v>2307445.83</v>
      </c>
      <c r="D9" s="24" t="s">
        <v>104</v>
      </c>
    </row>
    <row r="10" spans="1:4" ht="12.75">
      <c r="A10" s="23" t="s">
        <v>19</v>
      </c>
      <c r="B10" s="7">
        <v>10541</v>
      </c>
      <c r="C10" s="12">
        <v>2060665.35</v>
      </c>
      <c r="D10" s="24" t="s">
        <v>105</v>
      </c>
    </row>
    <row r="11" spans="1:4" ht="12.75">
      <c r="A11" s="23" t="s">
        <v>6</v>
      </c>
      <c r="B11" s="7">
        <v>4649</v>
      </c>
      <c r="C11" s="12">
        <v>740270.86</v>
      </c>
      <c r="D11" s="24" t="s">
        <v>106</v>
      </c>
    </row>
    <row r="12" spans="1:4" ht="12.75">
      <c r="A12" s="23" t="s">
        <v>107</v>
      </c>
      <c r="B12" s="7">
        <v>7332</v>
      </c>
      <c r="C12" s="12">
        <v>457078.53</v>
      </c>
      <c r="D12" s="24" t="s">
        <v>17</v>
      </c>
    </row>
    <row r="13" spans="1:4" ht="12.75">
      <c r="A13" s="23" t="s">
        <v>108</v>
      </c>
      <c r="B13" s="7">
        <v>810</v>
      </c>
      <c r="C13" s="12">
        <v>146658.61</v>
      </c>
      <c r="D13" s="24" t="s">
        <v>29</v>
      </c>
    </row>
    <row r="14" spans="1:4" ht="12.75">
      <c r="A14" s="23" t="s">
        <v>28</v>
      </c>
      <c r="B14" s="7">
        <v>707</v>
      </c>
      <c r="C14" s="12">
        <v>103218.53</v>
      </c>
      <c r="D14" s="24" t="s">
        <v>109</v>
      </c>
    </row>
    <row r="15" spans="1:4" ht="12.75">
      <c r="A15" s="23" t="s">
        <v>88</v>
      </c>
      <c r="B15" s="7">
        <v>4171</v>
      </c>
      <c r="C15" s="12">
        <v>391969.43</v>
      </c>
      <c r="D15" s="24" t="s">
        <v>110</v>
      </c>
    </row>
    <row r="16" spans="1:4" ht="12.75">
      <c r="A16" s="23" t="s">
        <v>4</v>
      </c>
      <c r="B16" s="7">
        <v>17255</v>
      </c>
      <c r="C16" s="12">
        <v>238329.14</v>
      </c>
      <c r="D16" s="24" t="s">
        <v>111</v>
      </c>
    </row>
    <row r="17" spans="1:4" ht="12.75">
      <c r="A17" s="23" t="s">
        <v>24</v>
      </c>
      <c r="B17" s="7">
        <v>4241</v>
      </c>
      <c r="C17" s="12">
        <v>292106</v>
      </c>
      <c r="D17" s="24" t="s">
        <v>112</v>
      </c>
    </row>
    <row r="18" spans="1:4" ht="12.75">
      <c r="A18" s="23" t="s">
        <v>113</v>
      </c>
      <c r="B18" s="7">
        <v>29778</v>
      </c>
      <c r="C18" s="12">
        <v>1678558.64</v>
      </c>
      <c r="D18" s="24" t="s">
        <v>114</v>
      </c>
    </row>
    <row r="19" spans="1:4" ht="12.75">
      <c r="A19" s="23" t="s">
        <v>115</v>
      </c>
      <c r="B19" s="7">
        <v>22118</v>
      </c>
      <c r="C19" s="12">
        <v>2963763.94</v>
      </c>
      <c r="D19" s="24" t="s">
        <v>116</v>
      </c>
    </row>
    <row r="20" spans="1:4" ht="12.75">
      <c r="A20" s="23" t="s">
        <v>117</v>
      </c>
      <c r="B20" s="7">
        <v>165749</v>
      </c>
      <c r="C20" s="12">
        <v>2204385.98</v>
      </c>
      <c r="D20" s="24" t="s">
        <v>118</v>
      </c>
    </row>
    <row r="21" spans="1:4" ht="12.75">
      <c r="A21" s="23" t="s">
        <v>119</v>
      </c>
      <c r="B21" s="7">
        <v>110000</v>
      </c>
      <c r="C21" s="12">
        <v>3800362.01</v>
      </c>
      <c r="D21" s="24" t="s">
        <v>120</v>
      </c>
    </row>
    <row r="22" spans="1:4" ht="12.75">
      <c r="A22" s="23" t="s">
        <v>121</v>
      </c>
      <c r="B22" s="7">
        <v>8355</v>
      </c>
      <c r="C22" s="12">
        <v>288012.68</v>
      </c>
      <c r="D22" s="24" t="s">
        <v>83</v>
      </c>
    </row>
    <row r="23" spans="1:4" ht="12.75">
      <c r="A23" s="23" t="s">
        <v>122</v>
      </c>
      <c r="B23" s="7">
        <v>20832</v>
      </c>
      <c r="C23" s="12">
        <v>372492.2</v>
      </c>
      <c r="D23" s="24" t="s">
        <v>123</v>
      </c>
    </row>
    <row r="24" spans="1:4" ht="12.75">
      <c r="A24" s="23" t="s">
        <v>48</v>
      </c>
      <c r="B24" s="7">
        <v>10984</v>
      </c>
      <c r="C24" s="12">
        <v>325996.96</v>
      </c>
      <c r="D24" s="24" t="s">
        <v>124</v>
      </c>
    </row>
    <row r="25" spans="1:4" ht="12.75">
      <c r="A25" s="23" t="s">
        <v>125</v>
      </c>
      <c r="B25" s="7">
        <v>20610</v>
      </c>
      <c r="C25" s="12">
        <v>194676.7</v>
      </c>
      <c r="D25" s="24" t="s">
        <v>52</v>
      </c>
    </row>
    <row r="26" spans="1:4" ht="12.75">
      <c r="A26" s="23" t="s">
        <v>126</v>
      </c>
      <c r="B26" s="7">
        <v>30103</v>
      </c>
      <c r="C26" s="12">
        <v>317137.34</v>
      </c>
      <c r="D26" s="24" t="s">
        <v>65</v>
      </c>
    </row>
    <row r="27" spans="1:4" ht="12.75">
      <c r="A27" s="23" t="s">
        <v>54</v>
      </c>
      <c r="B27" s="7">
        <v>17879</v>
      </c>
      <c r="C27" s="12">
        <v>1193221.26</v>
      </c>
      <c r="D27" s="24" t="s">
        <v>127</v>
      </c>
    </row>
    <row r="28" spans="1:4" ht="12.75">
      <c r="A28" s="23" t="s">
        <v>56</v>
      </c>
      <c r="B28" s="7">
        <v>14955</v>
      </c>
      <c r="C28" s="12">
        <v>708308.33</v>
      </c>
      <c r="D28" s="24" t="s">
        <v>29</v>
      </c>
    </row>
    <row r="29" spans="1:4" ht="12.75">
      <c r="A29" s="23" t="s">
        <v>62</v>
      </c>
      <c r="B29" s="7">
        <v>15000</v>
      </c>
      <c r="C29" s="12">
        <v>308913.56</v>
      </c>
      <c r="D29" s="24" t="s">
        <v>128</v>
      </c>
    </row>
    <row r="30" spans="1:4" ht="12.75">
      <c r="A30" s="23" t="s">
        <v>58</v>
      </c>
      <c r="B30" s="7">
        <v>68344</v>
      </c>
      <c r="C30" s="12">
        <v>603362.68</v>
      </c>
      <c r="D30" s="24" t="s">
        <v>65</v>
      </c>
    </row>
    <row r="31" spans="1:4" ht="12.75">
      <c r="A31" s="23" t="s">
        <v>60</v>
      </c>
      <c r="B31" s="6" t="s">
        <v>68</v>
      </c>
      <c r="C31" s="12">
        <v>1130557.67</v>
      </c>
      <c r="D31" s="24" t="s">
        <v>129</v>
      </c>
    </row>
    <row r="32" spans="1:4" ht="12.75">
      <c r="A32" s="23" t="s">
        <v>66</v>
      </c>
      <c r="B32" s="7">
        <v>1343</v>
      </c>
      <c r="C32" s="12">
        <v>136386.6</v>
      </c>
      <c r="D32" s="24" t="s">
        <v>130</v>
      </c>
    </row>
    <row r="33" spans="1:4" ht="12.75">
      <c r="A33" s="23" t="s">
        <v>131</v>
      </c>
      <c r="B33" s="6" t="s">
        <v>68</v>
      </c>
      <c r="C33" s="12">
        <v>341258.1</v>
      </c>
      <c r="D33" s="24" t="s">
        <v>69</v>
      </c>
    </row>
    <row r="34" spans="1:4" ht="12.75">
      <c r="A34" s="23" t="s">
        <v>132</v>
      </c>
      <c r="B34" s="7">
        <v>4464</v>
      </c>
      <c r="C34" s="12">
        <v>208020.66</v>
      </c>
      <c r="D34" s="24" t="s">
        <v>133</v>
      </c>
    </row>
    <row r="35" spans="1:4" ht="12.75">
      <c r="A35" s="23" t="s">
        <v>72</v>
      </c>
      <c r="B35" s="7">
        <v>5392</v>
      </c>
      <c r="C35" s="12">
        <v>162112.72</v>
      </c>
      <c r="D35" s="24" t="s">
        <v>128</v>
      </c>
    </row>
    <row r="36" spans="1:4" ht="13.5" thickBot="1">
      <c r="A36" s="25" t="s">
        <v>134</v>
      </c>
      <c r="B36" s="35">
        <v>5737</v>
      </c>
      <c r="C36" s="36">
        <v>949147.94</v>
      </c>
      <c r="D36" s="28" t="s">
        <v>135</v>
      </c>
    </row>
    <row r="37" spans="1:4" ht="13.5" thickBot="1">
      <c r="A37" s="15">
        <f>COUNTA(A3:A36)</f>
        <v>34</v>
      </c>
      <c r="B37" s="37">
        <f>SUM(B3:B36)</f>
        <v>761291</v>
      </c>
      <c r="C37" s="38">
        <f>SUM(C3:C36)</f>
        <v>27289222.71</v>
      </c>
      <c r="D37" s="32" t="s">
        <v>137</v>
      </c>
    </row>
    <row r="38" ht="12.75">
      <c r="D38" s="5"/>
    </row>
    <row r="39" ht="12.75">
      <c r="D39" s="5"/>
    </row>
    <row r="40" ht="12.75">
      <c r="D40" s="5"/>
    </row>
    <row r="41" ht="12.75">
      <c r="D41" s="5"/>
    </row>
    <row r="42" ht="12.75">
      <c r="D42" s="5"/>
    </row>
    <row r="43" ht="12.75">
      <c r="D43" s="5"/>
    </row>
    <row r="44" ht="12.75">
      <c r="D44" s="5"/>
    </row>
    <row r="45" ht="12.75">
      <c r="D45" s="5"/>
    </row>
    <row r="46" ht="12.75">
      <c r="D46" s="5"/>
    </row>
    <row r="47" ht="12.75">
      <c r="D47" s="5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8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1.421875" style="0" customWidth="1"/>
    <col min="2" max="2" width="14.00390625" style="1" customWidth="1"/>
    <col min="3" max="3" width="19.140625" style="2" customWidth="1"/>
    <col min="4" max="4" width="25.7109375" style="0" customWidth="1"/>
  </cols>
  <sheetData>
    <row r="1" spans="1:3" s="11" customFormat="1" ht="13.5" thickBot="1">
      <c r="A1" s="8" t="s">
        <v>251</v>
      </c>
      <c r="B1" s="9"/>
      <c r="C1" s="10"/>
    </row>
    <row r="2" spans="1:4" ht="13.5" thickBot="1">
      <c r="A2" s="15" t="s">
        <v>0</v>
      </c>
      <c r="B2" s="16" t="s">
        <v>1</v>
      </c>
      <c r="C2" s="17" t="s">
        <v>2</v>
      </c>
      <c r="D2" s="18" t="s">
        <v>3</v>
      </c>
    </row>
    <row r="3" spans="1:4" ht="12.75">
      <c r="A3" s="19" t="s">
        <v>39</v>
      </c>
      <c r="B3" s="20">
        <v>19303</v>
      </c>
      <c r="C3" s="34">
        <v>3233127.54</v>
      </c>
      <c r="D3" s="22" t="s">
        <v>138</v>
      </c>
    </row>
    <row r="4" spans="1:4" ht="12.75">
      <c r="A4" s="23" t="s">
        <v>139</v>
      </c>
      <c r="B4" s="6" t="s">
        <v>140</v>
      </c>
      <c r="C4" s="12">
        <v>406114</v>
      </c>
      <c r="D4" s="24" t="s">
        <v>17</v>
      </c>
    </row>
    <row r="5" spans="1:4" ht="12.75">
      <c r="A5" s="23" t="s">
        <v>141</v>
      </c>
      <c r="B5" s="6" t="s">
        <v>140</v>
      </c>
      <c r="C5" s="12">
        <v>461258.67</v>
      </c>
      <c r="D5" s="24" t="s">
        <v>142</v>
      </c>
    </row>
    <row r="6" spans="1:4" ht="12.75">
      <c r="A6" s="23" t="s">
        <v>56</v>
      </c>
      <c r="B6" s="6">
        <v>14950</v>
      </c>
      <c r="C6" s="12">
        <v>807635.81</v>
      </c>
      <c r="D6" s="24" t="s">
        <v>29</v>
      </c>
    </row>
    <row r="7" spans="1:4" ht="12.75">
      <c r="A7" s="23" t="s">
        <v>143</v>
      </c>
      <c r="B7" s="6">
        <v>18401</v>
      </c>
      <c r="C7" s="12">
        <v>606197.19</v>
      </c>
      <c r="D7" s="24" t="s">
        <v>144</v>
      </c>
    </row>
    <row r="8" spans="1:4" ht="12.75">
      <c r="A8" s="23" t="s">
        <v>145</v>
      </c>
      <c r="B8" s="6">
        <v>2100</v>
      </c>
      <c r="C8" s="12">
        <v>78630.56</v>
      </c>
      <c r="D8" s="24" t="s">
        <v>146</v>
      </c>
    </row>
    <row r="9" spans="1:4" ht="12.75">
      <c r="A9" s="23" t="s">
        <v>43</v>
      </c>
      <c r="B9" s="6">
        <v>100000</v>
      </c>
      <c r="C9" s="12">
        <v>1190442.84</v>
      </c>
      <c r="D9" s="24" t="s">
        <v>147</v>
      </c>
    </row>
    <row r="10" spans="1:4" ht="12.75">
      <c r="A10" s="23" t="s">
        <v>125</v>
      </c>
      <c r="B10" s="6">
        <v>18413</v>
      </c>
      <c r="C10" s="12">
        <v>457478.36</v>
      </c>
      <c r="D10" s="24" t="s">
        <v>31</v>
      </c>
    </row>
    <row r="11" spans="1:4" ht="12.75">
      <c r="A11" s="23" t="s">
        <v>148</v>
      </c>
      <c r="B11" s="6">
        <v>34300</v>
      </c>
      <c r="C11" s="12">
        <v>614368.47</v>
      </c>
      <c r="D11" s="24" t="s">
        <v>149</v>
      </c>
    </row>
    <row r="12" spans="1:4" ht="12.75">
      <c r="A12" s="23" t="s">
        <v>58</v>
      </c>
      <c r="B12" s="6">
        <v>45339</v>
      </c>
      <c r="C12" s="12">
        <v>606373.55</v>
      </c>
      <c r="D12" s="24" t="s">
        <v>150</v>
      </c>
    </row>
    <row r="13" spans="1:4" ht="12.75">
      <c r="A13" s="23" t="s">
        <v>152</v>
      </c>
      <c r="B13" s="6" t="s">
        <v>140</v>
      </c>
      <c r="C13" s="12">
        <v>125063.9</v>
      </c>
      <c r="D13" s="24" t="s">
        <v>151</v>
      </c>
    </row>
    <row r="14" spans="1:4" ht="12.75">
      <c r="A14" s="23" t="s">
        <v>153</v>
      </c>
      <c r="B14" s="6">
        <v>60000</v>
      </c>
      <c r="C14" s="12">
        <v>1116362.95</v>
      </c>
      <c r="D14" s="24" t="s">
        <v>154</v>
      </c>
    </row>
    <row r="15" spans="1:4" ht="12.75">
      <c r="A15" s="23" t="s">
        <v>45</v>
      </c>
      <c r="B15" s="6">
        <v>7181</v>
      </c>
      <c r="C15" s="12">
        <v>308833.62</v>
      </c>
      <c r="D15" s="24" t="s">
        <v>155</v>
      </c>
    </row>
    <row r="16" spans="1:4" ht="12.75">
      <c r="A16" s="23" t="s">
        <v>66</v>
      </c>
      <c r="B16" s="6">
        <v>2135</v>
      </c>
      <c r="C16" s="12">
        <v>178667.27</v>
      </c>
      <c r="D16" s="24" t="s">
        <v>156</v>
      </c>
    </row>
    <row r="17" spans="1:4" ht="12.75">
      <c r="A17" s="23" t="s">
        <v>160</v>
      </c>
      <c r="B17" s="6" t="s">
        <v>140</v>
      </c>
      <c r="C17" s="12">
        <v>240834.57</v>
      </c>
      <c r="D17" s="24" t="s">
        <v>157</v>
      </c>
    </row>
    <row r="18" spans="1:4" ht="12.75">
      <c r="A18" s="23" t="s">
        <v>161</v>
      </c>
      <c r="B18" s="6" t="s">
        <v>140</v>
      </c>
      <c r="C18" s="12">
        <v>261865.77</v>
      </c>
      <c r="D18" s="24" t="s">
        <v>158</v>
      </c>
    </row>
    <row r="19" spans="1:4" ht="12.75">
      <c r="A19" s="23" t="s">
        <v>159</v>
      </c>
      <c r="B19" s="6" t="s">
        <v>162</v>
      </c>
      <c r="C19" s="12">
        <v>306445.1</v>
      </c>
      <c r="D19" s="24" t="s">
        <v>163</v>
      </c>
    </row>
    <row r="20" spans="1:4" ht="12.75">
      <c r="A20" s="23" t="s">
        <v>164</v>
      </c>
      <c r="B20" s="6" t="s">
        <v>162</v>
      </c>
      <c r="C20" s="12">
        <v>2289777.97</v>
      </c>
      <c r="D20" s="24" t="s">
        <v>165</v>
      </c>
    </row>
    <row r="21" spans="1:4" ht="12.75">
      <c r="A21" s="23" t="s">
        <v>54</v>
      </c>
      <c r="B21" s="6">
        <v>19935</v>
      </c>
      <c r="C21" s="12">
        <v>1301105.93</v>
      </c>
      <c r="D21" s="24" t="s">
        <v>166</v>
      </c>
    </row>
    <row r="22" spans="1:4" ht="12.75">
      <c r="A22" s="23" t="s">
        <v>167</v>
      </c>
      <c r="B22" s="6">
        <v>5487</v>
      </c>
      <c r="C22" s="12">
        <v>492036.52</v>
      </c>
      <c r="D22" s="24" t="s">
        <v>168</v>
      </c>
    </row>
    <row r="23" spans="1:4" ht="12.75">
      <c r="A23" s="23" t="s">
        <v>169</v>
      </c>
      <c r="B23" s="6">
        <v>1041</v>
      </c>
      <c r="C23" s="12">
        <v>94116.81</v>
      </c>
      <c r="D23" s="24" t="s">
        <v>29</v>
      </c>
    </row>
    <row r="24" spans="1:4" ht="12.75">
      <c r="A24" s="23" t="s">
        <v>78</v>
      </c>
      <c r="B24" s="6">
        <v>15180</v>
      </c>
      <c r="C24" s="12">
        <v>752046.36</v>
      </c>
      <c r="D24" s="24" t="s">
        <v>83</v>
      </c>
    </row>
    <row r="25" spans="1:4" ht="12.75">
      <c r="A25" s="23" t="s">
        <v>16</v>
      </c>
      <c r="B25" s="6">
        <v>13200</v>
      </c>
      <c r="C25" s="12">
        <v>430783.14</v>
      </c>
      <c r="D25" s="24" t="s">
        <v>170</v>
      </c>
    </row>
    <row r="26" spans="1:4" ht="12.75">
      <c r="A26" s="23" t="s">
        <v>22</v>
      </c>
      <c r="B26" s="6">
        <v>2643</v>
      </c>
      <c r="C26" s="12">
        <v>356414.59</v>
      </c>
      <c r="D26" s="24" t="s">
        <v>171</v>
      </c>
    </row>
    <row r="27" spans="1:4" ht="12.75">
      <c r="A27" s="23" t="s">
        <v>172</v>
      </c>
      <c r="B27" s="6" t="s">
        <v>162</v>
      </c>
      <c r="C27" s="12">
        <v>800763.96</v>
      </c>
      <c r="D27" s="24" t="s">
        <v>173</v>
      </c>
    </row>
    <row r="28" spans="1:4" ht="12.75">
      <c r="A28" s="23" t="s">
        <v>90</v>
      </c>
      <c r="B28" s="6">
        <v>44699</v>
      </c>
      <c r="C28" s="12">
        <v>2792399.11</v>
      </c>
      <c r="D28" s="24" t="s">
        <v>174</v>
      </c>
    </row>
    <row r="29" spans="1:4" ht="12.75">
      <c r="A29" s="23" t="s">
        <v>175</v>
      </c>
      <c r="B29" s="6">
        <v>41277</v>
      </c>
      <c r="C29" s="12">
        <v>2325232.38</v>
      </c>
      <c r="D29" s="24" t="s">
        <v>177</v>
      </c>
    </row>
    <row r="30" spans="1:4" ht="12.75">
      <c r="A30" s="23" t="s">
        <v>176</v>
      </c>
      <c r="B30" s="6">
        <v>1198</v>
      </c>
      <c r="C30" s="12">
        <v>460288.07</v>
      </c>
      <c r="D30" s="24" t="s">
        <v>178</v>
      </c>
    </row>
    <row r="31" spans="1:4" ht="12.75">
      <c r="A31" s="23" t="s">
        <v>6</v>
      </c>
      <c r="B31" s="6">
        <v>9135</v>
      </c>
      <c r="C31" s="12">
        <v>609102.97</v>
      </c>
      <c r="D31" s="24" t="s">
        <v>179</v>
      </c>
    </row>
    <row r="32" spans="1:4" ht="12.75">
      <c r="A32" s="23" t="s">
        <v>108</v>
      </c>
      <c r="B32" s="6">
        <v>852</v>
      </c>
      <c r="C32" s="12">
        <v>101047.15</v>
      </c>
      <c r="D32" s="24" t="s">
        <v>29</v>
      </c>
    </row>
    <row r="33" spans="1:4" ht="12.75">
      <c r="A33" s="23" t="s">
        <v>28</v>
      </c>
      <c r="B33" s="6">
        <v>252</v>
      </c>
      <c r="C33" s="12">
        <v>103867.72</v>
      </c>
      <c r="D33" s="24" t="s">
        <v>109</v>
      </c>
    </row>
    <row r="34" spans="1:4" ht="12.75">
      <c r="A34" s="23" t="s">
        <v>10</v>
      </c>
      <c r="B34" s="6">
        <v>4934</v>
      </c>
      <c r="C34" s="12">
        <v>425430</v>
      </c>
      <c r="D34" s="24" t="s">
        <v>173</v>
      </c>
    </row>
    <row r="35" spans="1:4" ht="12.75">
      <c r="A35" s="23" t="s">
        <v>180</v>
      </c>
      <c r="B35" s="6">
        <v>7790</v>
      </c>
      <c r="C35" s="12">
        <v>163155.94</v>
      </c>
      <c r="D35" s="24" t="s">
        <v>181</v>
      </c>
    </row>
    <row r="36" spans="1:4" ht="12.75">
      <c r="A36" s="23" t="s">
        <v>24</v>
      </c>
      <c r="B36" s="6">
        <v>3202</v>
      </c>
      <c r="C36" s="12">
        <v>203573.02</v>
      </c>
      <c r="D36" s="24" t="s">
        <v>182</v>
      </c>
    </row>
    <row r="37" spans="1:4" ht="12.75">
      <c r="A37" s="23" t="s">
        <v>183</v>
      </c>
      <c r="B37" s="6">
        <v>178700</v>
      </c>
      <c r="C37" s="12">
        <v>2252776.35</v>
      </c>
      <c r="D37" s="24" t="s">
        <v>184</v>
      </c>
    </row>
    <row r="38" spans="1:4" ht="13.5" thickBot="1">
      <c r="A38" s="25" t="s">
        <v>185</v>
      </c>
      <c r="B38" s="26">
        <v>115000</v>
      </c>
      <c r="C38" s="36">
        <v>3335203.74</v>
      </c>
      <c r="D38" s="28" t="s">
        <v>186</v>
      </c>
    </row>
    <row r="39" spans="1:4" ht="13.5" thickBot="1">
      <c r="A39" s="15">
        <f>COUNTA(A3:A38)</f>
        <v>36</v>
      </c>
      <c r="B39" s="37">
        <f>SUM(B3:B38)</f>
        <v>786647</v>
      </c>
      <c r="C39" s="38">
        <f>SUM(C3:C38)</f>
        <v>30288821.89999999</v>
      </c>
      <c r="D39" s="32" t="s">
        <v>187</v>
      </c>
    </row>
    <row r="40" ht="12.75">
      <c r="D40" s="5"/>
    </row>
    <row r="41" ht="12.75">
      <c r="D41" s="5"/>
    </row>
    <row r="42" ht="12.75">
      <c r="D42" s="5"/>
    </row>
    <row r="43" ht="12.75">
      <c r="D43" s="5"/>
    </row>
    <row r="44" ht="12.75">
      <c r="D44" s="5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3" r:id="rId1"/>
  <headerFooter alignWithMargins="0"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pane xSplit="1" ySplit="2" topLeftCell="B3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6" sqref="A6"/>
    </sheetView>
  </sheetViews>
  <sheetFormatPr defaultColWidth="9.140625" defaultRowHeight="12.75"/>
  <cols>
    <col min="1" max="1" width="36.7109375" style="56" customWidth="1"/>
    <col min="2" max="2" width="14.7109375" style="56" customWidth="1"/>
    <col min="3" max="16384" width="9.140625" style="55" customWidth="1"/>
  </cols>
  <sheetData>
    <row r="1" spans="1:2" s="40" customFormat="1" ht="13.5" customHeight="1" thickBot="1">
      <c r="A1" s="39" t="s">
        <v>252</v>
      </c>
      <c r="B1" s="39"/>
    </row>
    <row r="2" spans="1:2" s="43" customFormat="1" ht="13.5" thickBot="1">
      <c r="A2" s="41" t="s">
        <v>202</v>
      </c>
      <c r="B2" s="42" t="s">
        <v>203</v>
      </c>
    </row>
    <row r="3" spans="1:2" s="46" customFormat="1" ht="12.75">
      <c r="A3" s="44" t="s">
        <v>204</v>
      </c>
      <c r="B3" s="45">
        <v>1449575</v>
      </c>
    </row>
    <row r="4" spans="1:2" s="46" customFormat="1" ht="12.75">
      <c r="A4" s="47" t="s">
        <v>205</v>
      </c>
      <c r="B4" s="48">
        <v>109245</v>
      </c>
    </row>
    <row r="5" spans="1:2" s="46" customFormat="1" ht="12.75">
      <c r="A5" s="47" t="s">
        <v>206</v>
      </c>
      <c r="B5" s="48">
        <v>20700</v>
      </c>
    </row>
    <row r="6" spans="1:2" s="46" customFormat="1" ht="12.75">
      <c r="A6" s="47" t="s">
        <v>207</v>
      </c>
      <c r="B6" s="48">
        <v>193962</v>
      </c>
    </row>
    <row r="7" spans="1:2" s="46" customFormat="1" ht="12.75">
      <c r="A7" s="47" t="s">
        <v>208</v>
      </c>
      <c r="B7" s="48">
        <v>261000</v>
      </c>
    </row>
    <row r="8" spans="1:2" s="46" customFormat="1" ht="12.75">
      <c r="A8" s="47" t="s">
        <v>209</v>
      </c>
      <c r="B8" s="48">
        <v>111130</v>
      </c>
    </row>
    <row r="9" spans="1:2" s="46" customFormat="1" ht="12.75">
      <c r="A9" s="47" t="s">
        <v>210</v>
      </c>
      <c r="B9" s="48">
        <v>16760.43</v>
      </c>
    </row>
    <row r="10" spans="1:2" s="46" customFormat="1" ht="12.75">
      <c r="A10" s="47" t="s">
        <v>211</v>
      </c>
      <c r="B10" s="48">
        <v>121980</v>
      </c>
    </row>
    <row r="11" spans="1:2" s="46" customFormat="1" ht="12.75">
      <c r="A11" s="47" t="s">
        <v>212</v>
      </c>
      <c r="B11" s="48">
        <v>157230</v>
      </c>
    </row>
    <row r="12" spans="1:2" s="46" customFormat="1" ht="12.75">
      <c r="A12" s="47" t="s">
        <v>213</v>
      </c>
      <c r="B12" s="48">
        <v>169900</v>
      </c>
    </row>
    <row r="13" spans="1:2" s="46" customFormat="1" ht="12.75">
      <c r="A13" s="47" t="s">
        <v>214</v>
      </c>
      <c r="B13" s="48">
        <v>132250</v>
      </c>
    </row>
    <row r="14" spans="1:2" s="46" customFormat="1" ht="12.75">
      <c r="A14" s="47" t="s">
        <v>215</v>
      </c>
      <c r="B14" s="48">
        <v>38854.78</v>
      </c>
    </row>
    <row r="15" spans="1:2" s="46" customFormat="1" ht="13.5" thickBot="1">
      <c r="A15" s="49" t="s">
        <v>216</v>
      </c>
      <c r="B15" s="50">
        <v>398400</v>
      </c>
    </row>
    <row r="16" spans="1:2" s="53" customFormat="1" ht="13.5" thickBot="1">
      <c r="A16" s="51">
        <f>COUNTA(A3:A15)</f>
        <v>13</v>
      </c>
      <c r="B16" s="52">
        <f>SUM(B3:B15)</f>
        <v>3180987.21</v>
      </c>
    </row>
    <row r="22" spans="1:2" ht="12.75">
      <c r="A22" s="54"/>
      <c r="B22" s="54"/>
    </row>
    <row r="30" spans="1:2" ht="12.75">
      <c r="A30" s="54"/>
      <c r="B30" s="54"/>
    </row>
  </sheetData>
  <sheetProtection formatCells="0" formatRows="0" insertRows="0" deleteRows="0"/>
  <printOptions/>
  <pageMargins left="0.5905511811023623" right="0.5905511811023623" top="0.5905511811023623" bottom="0.5905511811023623" header="0.31496062992125984" footer="0.31496062992125984"/>
  <pageSetup horizontalDpi="600" verticalDpi="600" orientation="landscape" pageOrder="overThenDown" paperSize="8" scale="125" r:id="rId1"/>
  <headerFooter alignWithMargins="0"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29"/>
  <sheetViews>
    <sheetView zoomScalePageLayoutView="0" workbookViewId="0" topLeftCell="A1">
      <pane xSplit="1" ySplit="2" topLeftCell="B3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1" sqref="A1"/>
    </sheetView>
  </sheetViews>
  <sheetFormatPr defaultColWidth="9.140625" defaultRowHeight="12.75"/>
  <cols>
    <col min="1" max="1" width="36.7109375" style="56" customWidth="1"/>
    <col min="2" max="2" width="14.7109375" style="56" customWidth="1"/>
    <col min="3" max="16384" width="9.140625" style="55" customWidth="1"/>
  </cols>
  <sheetData>
    <row r="1" spans="1:2" s="40" customFormat="1" ht="13.5" customHeight="1" thickBot="1">
      <c r="A1" s="39" t="s">
        <v>253</v>
      </c>
      <c r="B1" s="39"/>
    </row>
    <row r="2" spans="1:2" s="43" customFormat="1" ht="13.5" thickBot="1">
      <c r="A2" s="41" t="s">
        <v>202</v>
      </c>
      <c r="B2" s="42" t="s">
        <v>203</v>
      </c>
    </row>
    <row r="3" spans="1:2" s="46" customFormat="1" ht="12.75">
      <c r="A3" s="44" t="s">
        <v>216</v>
      </c>
      <c r="B3" s="45">
        <v>530002.03</v>
      </c>
    </row>
    <row r="4" spans="1:2" s="46" customFormat="1" ht="12.75">
      <c r="A4" s="47" t="s">
        <v>217</v>
      </c>
      <c r="B4" s="48">
        <v>45173.2</v>
      </c>
    </row>
    <row r="5" spans="1:2" s="46" customFormat="1" ht="12.75">
      <c r="A5" s="47" t="s">
        <v>218</v>
      </c>
      <c r="B5" s="48">
        <v>19975</v>
      </c>
    </row>
    <row r="6" spans="1:2" s="46" customFormat="1" ht="12.75">
      <c r="A6" s="47" t="s">
        <v>219</v>
      </c>
      <c r="B6" s="48">
        <v>240766.28</v>
      </c>
    </row>
    <row r="7" spans="1:2" s="46" customFormat="1" ht="12.75">
      <c r="A7" s="47" t="s">
        <v>220</v>
      </c>
      <c r="B7" s="48">
        <v>192598.33</v>
      </c>
    </row>
    <row r="8" spans="1:2" s="46" customFormat="1" ht="12.75">
      <c r="A8" s="47" t="s">
        <v>221</v>
      </c>
      <c r="B8" s="48">
        <v>15471.75</v>
      </c>
    </row>
    <row r="9" spans="1:2" s="46" customFormat="1" ht="12.75">
      <c r="A9" s="47" t="s">
        <v>222</v>
      </c>
      <c r="B9" s="48">
        <v>100885.78</v>
      </c>
    </row>
    <row r="10" spans="1:2" s="46" customFormat="1" ht="12.75">
      <c r="A10" s="47" t="s">
        <v>213</v>
      </c>
      <c r="B10" s="48">
        <v>309691.5</v>
      </c>
    </row>
    <row r="11" spans="1:2" s="46" customFormat="1" ht="12.75">
      <c r="A11" s="47" t="s">
        <v>212</v>
      </c>
      <c r="B11" s="48">
        <v>55084.04</v>
      </c>
    </row>
    <row r="12" spans="1:2" s="46" customFormat="1" ht="12.75">
      <c r="A12" s="47" t="s">
        <v>223</v>
      </c>
      <c r="B12" s="48">
        <v>1322711.1</v>
      </c>
    </row>
    <row r="13" spans="1:2" s="46" customFormat="1" ht="12.75">
      <c r="A13" s="47" t="s">
        <v>224</v>
      </c>
      <c r="B13" s="48">
        <v>517497.56</v>
      </c>
    </row>
    <row r="14" spans="1:2" s="46" customFormat="1" ht="13.5" thickBot="1">
      <c r="A14" s="49" t="s">
        <v>225</v>
      </c>
      <c r="B14" s="50">
        <v>74248</v>
      </c>
    </row>
    <row r="15" spans="1:2" s="53" customFormat="1" ht="13.5" thickBot="1">
      <c r="A15" s="51">
        <f>COUNTA(A3:A14)</f>
        <v>12</v>
      </c>
      <c r="B15" s="52">
        <f>SUM(B3:B14)</f>
        <v>3424104.57</v>
      </c>
    </row>
    <row r="21" spans="1:2" ht="12.75">
      <c r="A21" s="54"/>
      <c r="B21" s="54"/>
    </row>
    <row r="29" spans="1:2" ht="12.75">
      <c r="A29" s="54"/>
      <c r="B29" s="54"/>
    </row>
  </sheetData>
  <sheetProtection formatCells="0" formatRows="0" insertRows="0" deleteRows="0"/>
  <printOptions/>
  <pageMargins left="0.5905511811023623" right="0.5905511811023623" top="0.5905511811023623" bottom="0.5905511811023623" header="0.31496062992125984" footer="0.31496062992125984"/>
  <pageSetup horizontalDpi="600" verticalDpi="600" orientation="landscape" pageOrder="overThenDown" paperSize="8" scale="125" r:id="rId1"/>
  <headerFooter alignWithMargins="0"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pane xSplit="1" ySplit="2" topLeftCell="B3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1" sqref="A1"/>
    </sheetView>
  </sheetViews>
  <sheetFormatPr defaultColWidth="9.140625" defaultRowHeight="12.75"/>
  <cols>
    <col min="1" max="1" width="36.7109375" style="56" customWidth="1"/>
    <col min="2" max="2" width="14.7109375" style="60" customWidth="1"/>
    <col min="3" max="16384" width="9.140625" style="55" customWidth="1"/>
  </cols>
  <sheetData>
    <row r="1" spans="1:2" s="40" customFormat="1" ht="13.5" customHeight="1" thickBot="1">
      <c r="A1" s="39" t="s">
        <v>254</v>
      </c>
      <c r="B1" s="57"/>
    </row>
    <row r="2" spans="1:2" s="43" customFormat="1" ht="13.5" thickBot="1">
      <c r="A2" s="41" t="s">
        <v>202</v>
      </c>
      <c r="B2" s="58" t="s">
        <v>203</v>
      </c>
    </row>
    <row r="3" spans="1:2" s="46" customFormat="1" ht="12.75">
      <c r="A3" s="44" t="s">
        <v>212</v>
      </c>
      <c r="B3" s="45">
        <v>37141.4</v>
      </c>
    </row>
    <row r="4" spans="1:2" s="46" customFormat="1" ht="12.75">
      <c r="A4" s="47" t="s">
        <v>226</v>
      </c>
      <c r="B4" s="48">
        <v>90335.28</v>
      </c>
    </row>
    <row r="5" spans="1:2" s="46" customFormat="1" ht="12.75">
      <c r="A5" s="47" t="s">
        <v>207</v>
      </c>
      <c r="B5" s="48">
        <v>266782.85</v>
      </c>
    </row>
    <row r="6" spans="1:2" s="46" customFormat="1" ht="12.75">
      <c r="A6" s="47" t="s">
        <v>227</v>
      </c>
      <c r="B6" s="48">
        <v>140792.8</v>
      </c>
    </row>
    <row r="7" spans="1:2" s="46" customFormat="1" ht="12.75">
      <c r="A7" s="47" t="s">
        <v>228</v>
      </c>
      <c r="B7" s="48">
        <v>502028</v>
      </c>
    </row>
    <row r="8" spans="1:2" s="46" customFormat="1" ht="12.75">
      <c r="A8" s="47" t="s">
        <v>229</v>
      </c>
      <c r="B8" s="48">
        <v>271922.12</v>
      </c>
    </row>
    <row r="9" spans="1:2" s="46" customFormat="1" ht="12.75">
      <c r="A9" s="47" t="s">
        <v>216</v>
      </c>
      <c r="B9" s="48">
        <v>599228.57</v>
      </c>
    </row>
    <row r="10" spans="1:2" s="46" customFormat="1" ht="12.75">
      <c r="A10" s="47" t="s">
        <v>217</v>
      </c>
      <c r="B10" s="48">
        <v>49180.61</v>
      </c>
    </row>
    <row r="11" spans="1:2" s="46" customFormat="1" ht="13.5" thickBot="1">
      <c r="A11" s="49" t="s">
        <v>230</v>
      </c>
      <c r="B11" s="50">
        <v>20227.75</v>
      </c>
    </row>
    <row r="12" spans="1:2" s="53" customFormat="1" ht="13.5" thickBot="1">
      <c r="A12" s="51">
        <f>COUNTA(A3:A11)</f>
        <v>9</v>
      </c>
      <c r="B12" s="52">
        <f>SUM(B3:B11)</f>
        <v>1977639.3800000001</v>
      </c>
    </row>
    <row r="18" spans="1:2" ht="12.75">
      <c r="A18" s="54"/>
      <c r="B18" s="59"/>
    </row>
    <row r="26" spans="1:2" ht="12.75">
      <c r="A26" s="54"/>
      <c r="B26" s="59"/>
    </row>
  </sheetData>
  <sheetProtection formatCells="0" formatRows="0" insertRows="0" deleteRows="0"/>
  <printOptions/>
  <pageMargins left="0.5905511811023623" right="0.5905511811023623" top="0.5905511811023623" bottom="0.5905511811023623" header="0.31496062992125984" footer="0.31496062992125984"/>
  <pageSetup horizontalDpi="600" verticalDpi="600" orientation="landscape" pageOrder="overThenDown" paperSize="8" scale="125" r:id="rId1"/>
  <headerFooter alignWithMargins="0"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pane xSplit="1" ySplit="2" topLeftCell="B3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1" sqref="A1"/>
    </sheetView>
  </sheetViews>
  <sheetFormatPr defaultColWidth="9.140625" defaultRowHeight="12.75"/>
  <cols>
    <col min="1" max="1" width="36.7109375" style="56" customWidth="1"/>
    <col min="2" max="2" width="14.7109375" style="60" customWidth="1"/>
    <col min="3" max="16384" width="9.140625" style="55" customWidth="1"/>
  </cols>
  <sheetData>
    <row r="1" spans="1:2" s="40" customFormat="1" ht="13.5" customHeight="1" thickBot="1">
      <c r="A1" s="39" t="s">
        <v>255</v>
      </c>
      <c r="B1" s="57"/>
    </row>
    <row r="2" spans="1:2" s="43" customFormat="1" ht="13.5" thickBot="1">
      <c r="A2" s="41" t="s">
        <v>202</v>
      </c>
      <c r="B2" s="58" t="s">
        <v>203</v>
      </c>
    </row>
    <row r="3" spans="1:2" s="46" customFormat="1" ht="12.75">
      <c r="A3" s="44" t="s">
        <v>217</v>
      </c>
      <c r="B3" s="45">
        <v>44005.94</v>
      </c>
    </row>
    <row r="4" spans="1:2" s="46" customFormat="1" ht="12.75">
      <c r="A4" s="47" t="s">
        <v>231</v>
      </c>
      <c r="B4" s="48">
        <v>23152.77</v>
      </c>
    </row>
    <row r="5" spans="1:2" s="46" customFormat="1" ht="12.75">
      <c r="A5" s="47" t="s">
        <v>232</v>
      </c>
      <c r="B5" s="48">
        <v>591203.02</v>
      </c>
    </row>
    <row r="6" spans="1:2" s="46" customFormat="1" ht="12.75">
      <c r="A6" s="47" t="s">
        <v>222</v>
      </c>
      <c r="B6" s="48">
        <v>153188.8</v>
      </c>
    </row>
    <row r="7" spans="1:2" s="46" customFormat="1" ht="12.75">
      <c r="A7" s="47" t="s">
        <v>233</v>
      </c>
      <c r="B7" s="48">
        <v>23611</v>
      </c>
    </row>
    <row r="8" spans="1:2" s="46" customFormat="1" ht="12.75">
      <c r="A8" s="47" t="s">
        <v>226</v>
      </c>
      <c r="B8" s="48">
        <v>56858.3</v>
      </c>
    </row>
    <row r="9" spans="1:2" s="46" customFormat="1" ht="13.5" thickBot="1">
      <c r="A9" s="49" t="s">
        <v>234</v>
      </c>
      <c r="B9" s="50">
        <v>23171.63</v>
      </c>
    </row>
    <row r="10" spans="1:2" s="53" customFormat="1" ht="13.5" thickBot="1">
      <c r="A10" s="51">
        <f>COUNTA(A3:A9)</f>
        <v>7</v>
      </c>
      <c r="B10" s="52">
        <f>SUM(B3:B9)</f>
        <v>915191.4600000001</v>
      </c>
    </row>
  </sheetData>
  <sheetProtection formatCells="0" formatRows="0" insertRows="0" deleteRows="0"/>
  <printOptions/>
  <pageMargins left="0.5905511811023623" right="0.5905511811023623" top="0.5905511811023623" bottom="0.5905511811023623" header="0.31496062992125984" footer="0.31496062992125984"/>
  <pageSetup horizontalDpi="600" verticalDpi="600" orientation="landscape" pageOrder="overThenDown" paperSize="8" scale="125" r:id="rId2"/>
  <headerFooter alignWithMargins="0">
    <oddFooter>&amp;C&amp;P/&amp;N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59"/>
  <sheetViews>
    <sheetView zoomScalePageLayoutView="0" workbookViewId="0" topLeftCell="A1">
      <pane xSplit="1" ySplit="2" topLeftCell="B3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1" sqref="A1"/>
    </sheetView>
  </sheetViews>
  <sheetFormatPr defaultColWidth="9.140625" defaultRowHeight="12.75"/>
  <cols>
    <col min="1" max="1" width="36.7109375" style="71" customWidth="1"/>
    <col min="2" max="16384" width="9.140625" style="68" customWidth="1"/>
  </cols>
  <sheetData>
    <row r="1" s="40" customFormat="1" ht="13.5" customHeight="1" thickBot="1">
      <c r="A1" s="39" t="s">
        <v>256</v>
      </c>
    </row>
    <row r="2" s="43" customFormat="1" ht="13.5" thickBot="1">
      <c r="A2" s="61" t="s">
        <v>202</v>
      </c>
    </row>
    <row r="3" s="63" customFormat="1" ht="12.75">
      <c r="A3" s="62" t="s">
        <v>235</v>
      </c>
    </row>
    <row r="4" s="63" customFormat="1" ht="12.75">
      <c r="A4" s="64" t="s">
        <v>236</v>
      </c>
    </row>
    <row r="5" s="63" customFormat="1" ht="12.75">
      <c r="A5" s="65" t="s">
        <v>233</v>
      </c>
    </row>
    <row r="6" s="63" customFormat="1" ht="12.75">
      <c r="A6" s="65" t="s">
        <v>237</v>
      </c>
    </row>
    <row r="7" s="63" customFormat="1" ht="12.75">
      <c r="A7" s="65" t="s">
        <v>238</v>
      </c>
    </row>
    <row r="8" s="63" customFormat="1" ht="12.75">
      <c r="A8" s="65" t="s">
        <v>208</v>
      </c>
    </row>
    <row r="9" s="63" customFormat="1" ht="12.75">
      <c r="A9" s="65" t="s">
        <v>239</v>
      </c>
    </row>
    <row r="10" s="63" customFormat="1" ht="12.75">
      <c r="A10" s="65" t="s">
        <v>240</v>
      </c>
    </row>
    <row r="11" s="63" customFormat="1" ht="12.75">
      <c r="A11" s="65" t="s">
        <v>234</v>
      </c>
    </row>
    <row r="12" s="63" customFormat="1" ht="12.75">
      <c r="A12" s="65" t="s">
        <v>241</v>
      </c>
    </row>
    <row r="13" s="63" customFormat="1" ht="12.75">
      <c r="A13" s="65" t="s">
        <v>242</v>
      </c>
    </row>
    <row r="14" s="63" customFormat="1" ht="12.75">
      <c r="A14" s="65" t="s">
        <v>243</v>
      </c>
    </row>
    <row r="15" s="63" customFormat="1" ht="12.75">
      <c r="A15" s="65" t="s">
        <v>244</v>
      </c>
    </row>
    <row r="16" s="63" customFormat="1" ht="12.75">
      <c r="A16" s="65" t="s">
        <v>232</v>
      </c>
    </row>
    <row r="17" s="63" customFormat="1" ht="12.75">
      <c r="A17" s="65" t="s">
        <v>245</v>
      </c>
    </row>
    <row r="18" s="63" customFormat="1" ht="12.75">
      <c r="A18" s="65" t="s">
        <v>246</v>
      </c>
    </row>
    <row r="19" s="63" customFormat="1" ht="12.75">
      <c r="A19" s="65" t="s">
        <v>247</v>
      </c>
    </row>
    <row r="20" s="63" customFormat="1" ht="13.5" thickBot="1">
      <c r="A20" s="66" t="s">
        <v>229</v>
      </c>
    </row>
    <row r="21" s="53" customFormat="1" ht="13.5" thickBot="1">
      <c r="A21" s="67">
        <f>COUNTA(A3:A20)</f>
        <v>18</v>
      </c>
    </row>
    <row r="27" ht="12.75">
      <c r="A27" s="54"/>
    </row>
    <row r="32" ht="12.75">
      <c r="A32" s="69"/>
    </row>
    <row r="33" ht="12.75">
      <c r="A33" s="69"/>
    </row>
    <row r="34" ht="12.75">
      <c r="A34" s="69"/>
    </row>
    <row r="35" ht="12.75">
      <c r="A35" s="70"/>
    </row>
    <row r="36" ht="12.75">
      <c r="A36" s="69"/>
    </row>
    <row r="37" ht="12.75">
      <c r="A37" s="69"/>
    </row>
    <row r="38" ht="12.75">
      <c r="A38" s="69"/>
    </row>
    <row r="39" ht="12.75">
      <c r="A39" s="69"/>
    </row>
    <row r="40" ht="12.75">
      <c r="A40" s="69"/>
    </row>
    <row r="41" ht="12.75">
      <c r="A41" s="69"/>
    </row>
    <row r="42" ht="12.75">
      <c r="A42" s="69"/>
    </row>
    <row r="43" ht="12.75">
      <c r="A43" s="69"/>
    </row>
    <row r="44" ht="12.75">
      <c r="A44" s="69"/>
    </row>
    <row r="45" ht="12.75">
      <c r="A45" s="69"/>
    </row>
    <row r="46" ht="12.75">
      <c r="A46" s="69"/>
    </row>
    <row r="47" ht="12.75">
      <c r="A47" s="69"/>
    </row>
    <row r="48" ht="12.75">
      <c r="A48" s="69"/>
    </row>
    <row r="49" ht="12.75">
      <c r="A49" s="69"/>
    </row>
    <row r="50" ht="12.75">
      <c r="A50" s="69"/>
    </row>
    <row r="51" ht="12.75">
      <c r="A51" s="69"/>
    </row>
    <row r="52" ht="12.75">
      <c r="A52" s="69"/>
    </row>
    <row r="53" ht="12.75">
      <c r="A53" s="69"/>
    </row>
    <row r="54" ht="12.75">
      <c r="A54" s="69"/>
    </row>
    <row r="55" ht="12.75">
      <c r="A55" s="69"/>
    </row>
    <row r="56" ht="12.75">
      <c r="A56" s="69"/>
    </row>
    <row r="57" ht="12.75">
      <c r="A57" s="69"/>
    </row>
    <row r="58" ht="12.75">
      <c r="A58" s="69"/>
    </row>
    <row r="59" ht="12.75">
      <c r="A59" s="69"/>
    </row>
  </sheetData>
  <sheetProtection formatCells="0" formatRows="0" insertRows="0" deleteRows="0"/>
  <printOptions/>
  <pageMargins left="0.5905511811023623" right="0.5905511811023623" top="0.5905511811023623" bottom="0.5905511811023623" header="0.31496062992125984" footer="0.31496062992125984"/>
  <pageSetup horizontalDpi="600" verticalDpi="600" orientation="landscape" pageOrder="overThenDown" paperSize="8" scale="125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derckfr</dc:creator>
  <cp:keywords/>
  <dc:description/>
  <cp:lastModifiedBy>Phaedra Van Keymolen</cp:lastModifiedBy>
  <cp:lastPrinted>2010-04-28T07:10:45Z</cp:lastPrinted>
  <dcterms:created xsi:type="dcterms:W3CDTF">2010-04-19T12:03:50Z</dcterms:created>
  <dcterms:modified xsi:type="dcterms:W3CDTF">2010-04-29T08:09:34Z</dcterms:modified>
  <cp:category/>
  <cp:version/>
  <cp:contentType/>
  <cp:contentStatus/>
</cp:coreProperties>
</file>