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3"/>
  </bookViews>
  <sheets>
    <sheet name="Blad1" sheetId="1" r:id="rId1"/>
    <sheet name="PRIV" sheetId="2" r:id="rId2"/>
    <sheet name="OPE" sheetId="3" r:id="rId3"/>
    <sheet name="ERE" sheetId="4" r:id="rId4"/>
  </sheets>
  <definedNames/>
  <calcPr fullCalcOnLoad="1"/>
</workbook>
</file>

<file path=xl/sharedStrings.xml><?xml version="1.0" encoding="utf-8"?>
<sst xmlns="http://schemas.openxmlformats.org/spreadsheetml/2006/main" count="202" uniqueCount="111">
  <si>
    <t>Provincie</t>
  </si>
  <si>
    <t>Gemeente</t>
  </si>
  <si>
    <t>Monument</t>
  </si>
  <si>
    <t>Betreft</t>
  </si>
  <si>
    <t>W</t>
  </si>
  <si>
    <t>St Martinuskerk</t>
  </si>
  <si>
    <t>St Amanduskerk</t>
  </si>
  <si>
    <t>Brugge</t>
  </si>
  <si>
    <t>OLVrouwkerk</t>
  </si>
  <si>
    <t>algemene restauratie</t>
  </si>
  <si>
    <t>cumul</t>
  </si>
  <si>
    <t>Koksijde</t>
  </si>
  <si>
    <t>Avelgem</t>
  </si>
  <si>
    <t>Veurne</t>
  </si>
  <si>
    <t>De Haan</t>
  </si>
  <si>
    <t>Fase 1</t>
  </si>
  <si>
    <t>Toren St-Niklaaskerk</t>
  </si>
  <si>
    <t>subsidiepercentage VG</t>
  </si>
  <si>
    <t>Subsidieerbaar bedrag</t>
  </si>
  <si>
    <t>Aandeel VG</t>
  </si>
  <si>
    <t>Ontvankelijk</t>
  </si>
  <si>
    <t>Wevelgem</t>
  </si>
  <si>
    <t>Spoorwegstation NMBS</t>
  </si>
  <si>
    <t>restauratie goederenloods</t>
  </si>
  <si>
    <t>Algemene restauratie</t>
  </si>
  <si>
    <t>Zonnebeke</t>
  </si>
  <si>
    <t>OLV-kerk</t>
  </si>
  <si>
    <t>Percelen 1 en 2</t>
  </si>
  <si>
    <t>Kortemark</t>
  </si>
  <si>
    <t>Sint-Martinuskerk Werken</t>
  </si>
  <si>
    <t>Sint-Niklaaskerk</t>
  </si>
  <si>
    <t>Exterieur schip, koor en sacristie</t>
  </si>
  <si>
    <t>St Salvatorkathedraal</t>
  </si>
  <si>
    <t>schilderijen deel 1 A-B-C-D</t>
  </si>
  <si>
    <t>Heilig bloedbasiliek</t>
  </si>
  <si>
    <t>percelen 1-2 en 4</t>
  </si>
  <si>
    <t>Middelkerke</t>
  </si>
  <si>
    <t>St Therisiakapel</t>
  </si>
  <si>
    <t>Poperinge</t>
  </si>
  <si>
    <t>Abdijhoeve Ten Bogaerde</t>
  </si>
  <si>
    <t>Restauratie exterieur</t>
  </si>
  <si>
    <t>Geersenmolen</t>
  </si>
  <si>
    <t>Fase 2- heroprichting &amp; maalv rest</t>
  </si>
  <si>
    <t>restauratie en herbestemming</t>
  </si>
  <si>
    <t>Vleteren</t>
  </si>
  <si>
    <t>Sint-Amatuskerk</t>
  </si>
  <si>
    <t>schilderen interieur</t>
  </si>
  <si>
    <t>fase 2- gevels en interieur</t>
  </si>
  <si>
    <t>St Annakerk</t>
  </si>
  <si>
    <t>restauratie kerktoren</t>
  </si>
  <si>
    <t>Ichtegem</t>
  </si>
  <si>
    <t>Perc 1- bouwkundige werken</t>
  </si>
  <si>
    <t>Perc 2 - glasramen</t>
  </si>
  <si>
    <t>Perc 1- bouw en schilderwerken</t>
  </si>
  <si>
    <t>Perc 2- schilderij Het Laatste Oordeel</t>
  </si>
  <si>
    <t>Perc 3- electriciteitswerken</t>
  </si>
  <si>
    <t>Sint Michielskerk</t>
  </si>
  <si>
    <t>Fase 2 - Perceel 1</t>
  </si>
  <si>
    <t>fase 1 - daken</t>
  </si>
  <si>
    <t>Herstellen calvarie</t>
  </si>
  <si>
    <t>Anzegem</t>
  </si>
  <si>
    <t>St Jan de Doperkerk</t>
  </si>
  <si>
    <t>Kortrijk</t>
  </si>
  <si>
    <t>OLVrouwkerk en kapel</t>
  </si>
  <si>
    <t>schilderwerken en binnenrestauratie</t>
  </si>
  <si>
    <t>perc 1 en 2</t>
  </si>
  <si>
    <t>Minnewaterkliniek</t>
  </si>
  <si>
    <t>fase 4 d - kapel</t>
  </si>
  <si>
    <t>PRIVE</t>
  </si>
  <si>
    <t>vm park Vercruyse/Nolf</t>
  </si>
  <si>
    <t>restauratie mirador en gloriëtte</t>
  </si>
  <si>
    <t>Diksmuide</t>
  </si>
  <si>
    <t>Begijnhof</t>
  </si>
  <si>
    <t>stadsvleugel en poortgebouw</t>
  </si>
  <si>
    <t>Tweelingvilla</t>
  </si>
  <si>
    <t>Damme</t>
  </si>
  <si>
    <t>Molen van Hoeke</t>
  </si>
  <si>
    <t>heraanleg en herstellinigen</t>
  </si>
  <si>
    <t>Het Begijnhof</t>
  </si>
  <si>
    <t>St Annazaal (5)</t>
  </si>
  <si>
    <t>Koekelare</t>
  </si>
  <si>
    <t>Noorddomstraat 2</t>
  </si>
  <si>
    <t>Huis Proot hoofdgebouw en bijgebouw</t>
  </si>
  <si>
    <t>St Niklaaskerk</t>
  </si>
  <si>
    <t>conservatie en rest vroeggotisch portaal</t>
  </si>
  <si>
    <t>Het Lijsternest</t>
  </si>
  <si>
    <t>Zedelgem</t>
  </si>
  <si>
    <t>Hoeve 'tWaterke</t>
  </si>
  <si>
    <t>herinrichting hoeve en schuur</t>
  </si>
  <si>
    <t>Harelbeke</t>
  </si>
  <si>
    <t>Huis De Baere</t>
  </si>
  <si>
    <t>gevelrestauratie</t>
  </si>
  <si>
    <t>Izegem</t>
  </si>
  <si>
    <t>Eperon D'or</t>
  </si>
  <si>
    <t>St Medarduskerk</t>
  </si>
  <si>
    <t>Dentergem</t>
  </si>
  <si>
    <t>OLV en St Stefanuskerk</t>
  </si>
  <si>
    <t>Lot 4 - restauratie glas in lood</t>
  </si>
  <si>
    <t>Wervik</t>
  </si>
  <si>
    <t>Dringende stabiliteitswerken</t>
  </si>
  <si>
    <t>OPENBAAR</t>
  </si>
  <si>
    <t>EREDIENST</t>
  </si>
  <si>
    <t>WACHTLIJST RESTAURATIEDOSSIERS W.VL 2010</t>
  </si>
  <si>
    <t xml:space="preserve">Oostende </t>
  </si>
  <si>
    <t>Postgebouw</t>
  </si>
  <si>
    <t>fase 5-1 - 6 loten</t>
  </si>
  <si>
    <t>Zwevegem</t>
  </si>
  <si>
    <t>Electreciteitscentrale</t>
  </si>
  <si>
    <t>Fase 6- gevels ketelhuizen</t>
  </si>
  <si>
    <t>Hallen Belfort</t>
  </si>
  <si>
    <t>vernieuwen ramen en dakkapellen</t>
  </si>
</sst>
</file>

<file path=xl/styles.xml><?xml version="1.0" encoding="utf-8"?>
<styleSheet xmlns="http://schemas.openxmlformats.org/spreadsheetml/2006/main">
  <numFmts count="3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/yyyy"/>
    <numFmt numFmtId="181" formatCode="0.00000"/>
    <numFmt numFmtId="182" formatCode="#,##0.00\ &quot;€&quot;"/>
    <numFmt numFmtId="183" formatCode="#,##0.00_ ;\-#,##0.00\ "/>
    <numFmt numFmtId="184" formatCode="#,##0.00\ &quot;EUR&quot;"/>
    <numFmt numFmtId="185" formatCode="#,##0\ _E_U_R"/>
    <numFmt numFmtId="186" formatCode="#,##0.00\ _E_U_R"/>
    <numFmt numFmtId="187" formatCode="[$-813]dddd\ d\ mmmm\ yyyy"/>
    <numFmt numFmtId="188" formatCode="[$-813]d\ mmmm\ yyyy;@"/>
    <numFmt numFmtId="189" formatCode="&quot;Ja&quot;;&quot;Ja&quot;;&quot;Nee&quot;"/>
    <numFmt numFmtId="190" formatCode="&quot;Waar&quot;;&quot;Waar&quot;;&quot;Niet waar&quot;"/>
    <numFmt numFmtId="191" formatCode="&quot;Aan&quot;;&quot;Aan&quot;;&quot;Uit&quot;"/>
    <numFmt numFmtId="192" formatCode="[$€-2]\ #.##000_);[Red]\([$€-2]\ #.##000\)"/>
    <numFmt numFmtId="193" formatCode="d/mm/yyyy;@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2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0" fillId="0" borderId="0" xfId="0" applyNumberFormat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9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93" fontId="4" fillId="0" borderId="12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4" fontId="4" fillId="33" borderId="14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193" fontId="4" fillId="33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193" fontId="4" fillId="33" borderId="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textRotation="90"/>
    </xf>
    <xf numFmtId="4" fontId="3" fillId="33" borderId="10" xfId="0" applyNumberFormat="1" applyFont="1" applyFill="1" applyBorder="1" applyAlignment="1">
      <alignment horizontal="center" vertical="center" textRotation="90"/>
    </xf>
    <xf numFmtId="180" fontId="3" fillId="33" borderId="10" xfId="0" applyNumberFormat="1" applyFont="1" applyFill="1" applyBorder="1" applyAlignment="1">
      <alignment horizontal="center" vertical="center" textRotation="90"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3" fillId="33" borderId="11" xfId="0" applyFont="1" applyFill="1" applyBorder="1" applyAlignment="1">
      <alignment horizontal="center" vertical="center" textRotation="90"/>
    </xf>
    <xf numFmtId="4" fontId="3" fillId="33" borderId="14" xfId="0" applyNumberFormat="1" applyFont="1" applyFill="1" applyBorder="1" applyAlignment="1">
      <alignment horizontal="center" vertical="center" textRotation="90"/>
    </xf>
    <xf numFmtId="0" fontId="4" fillId="33" borderId="11" xfId="0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193" fontId="4" fillId="33" borderId="12" xfId="0" applyNumberFormat="1" applyFont="1" applyFill="1" applyBorder="1" applyAlignment="1">
      <alignment/>
    </xf>
    <xf numFmtId="4" fontId="4" fillId="33" borderId="18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193" fontId="4" fillId="0" borderId="0" xfId="0" applyNumberFormat="1" applyFont="1" applyBorder="1" applyAlignment="1">
      <alignment/>
    </xf>
    <xf numFmtId="0" fontId="3" fillId="0" borderId="15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4" fillId="0" borderId="12" xfId="0" applyFont="1" applyFill="1" applyBorder="1" applyAlignment="1">
      <alignment horizontal="center"/>
    </xf>
    <xf numFmtId="4" fontId="4" fillId="33" borderId="18" xfId="0" applyNumberFormat="1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193" fontId="4" fillId="0" borderId="20" xfId="0" applyNumberFormat="1" applyFont="1" applyFill="1" applyBorder="1" applyAlignment="1">
      <alignment/>
    </xf>
    <xf numFmtId="4" fontId="4" fillId="33" borderId="21" xfId="0" applyNumberFormat="1" applyFont="1" applyFill="1" applyBorder="1" applyAlignment="1">
      <alignment/>
    </xf>
    <xf numFmtId="14" fontId="4" fillId="0" borderId="12" xfId="0" applyNumberFormat="1" applyFont="1" applyBorder="1" applyAlignment="1">
      <alignment/>
    </xf>
    <xf numFmtId="4" fontId="4" fillId="0" borderId="18" xfId="0" applyNumberFormat="1" applyFont="1" applyFill="1" applyBorder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11.7109375" style="0" bestFit="1" customWidth="1"/>
  </cols>
  <sheetData>
    <row r="2" ht="12.75">
      <c r="D2" s="25"/>
    </row>
    <row r="15" spans="1:14" ht="12.75">
      <c r="A15" s="67" t="s">
        <v>102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</row>
    <row r="16" spans="1:14" ht="12.75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</row>
  </sheetData>
  <sheetProtection/>
  <mergeCells count="1">
    <mergeCell ref="A15:N16"/>
  </mergeCells>
  <printOptions/>
  <pageMargins left="0.75" right="0.75" top="1" bottom="1" header="0.5" footer="0.5"/>
  <pageSetup horizontalDpi="600" verticalDpi="600" orientation="landscape" paperSize="9" scale="65" r:id="rId1"/>
  <headerFooter alignWithMargins="0">
    <oddHeader>&amp;R&amp;D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M7" sqref="M7"/>
    </sheetView>
  </sheetViews>
  <sheetFormatPr defaultColWidth="9.140625" defaultRowHeight="12.75"/>
  <cols>
    <col min="1" max="1" width="4.57421875" style="0" customWidth="1"/>
    <col min="2" max="2" width="5.57421875" style="0" customWidth="1"/>
    <col min="3" max="3" width="12.140625" style="0" customWidth="1"/>
    <col min="4" max="4" width="20.421875" style="0" customWidth="1"/>
    <col min="5" max="5" width="25.140625" style="0" customWidth="1"/>
    <col min="6" max="6" width="10.140625" style="0" customWidth="1"/>
    <col min="7" max="7" width="10.421875" style="3" customWidth="1"/>
    <col min="9" max="9" width="11.140625" style="3" customWidth="1"/>
    <col min="10" max="10" width="11.7109375" style="0" bestFit="1" customWidth="1"/>
  </cols>
  <sheetData>
    <row r="1" spans="1:9" ht="12.75">
      <c r="A1" s="34" t="s">
        <v>68</v>
      </c>
      <c r="B1" s="35"/>
      <c r="C1" s="36"/>
      <c r="D1" s="36"/>
      <c r="E1" s="36"/>
      <c r="F1" s="36"/>
      <c r="G1" s="37"/>
      <c r="H1" s="36"/>
      <c r="I1" s="38"/>
    </row>
    <row r="2" spans="1:9" ht="104.25">
      <c r="A2" s="39" t="s">
        <v>0</v>
      </c>
      <c r="B2" s="31" t="s">
        <v>17</v>
      </c>
      <c r="C2" s="31" t="s">
        <v>1</v>
      </c>
      <c r="D2" s="31" t="s">
        <v>2</v>
      </c>
      <c r="E2" s="31" t="s">
        <v>3</v>
      </c>
      <c r="F2" s="32" t="s">
        <v>18</v>
      </c>
      <c r="G2" s="32" t="s">
        <v>19</v>
      </c>
      <c r="H2" s="33" t="s">
        <v>20</v>
      </c>
      <c r="I2" s="40" t="s">
        <v>10</v>
      </c>
    </row>
    <row r="3" spans="1:9" ht="12.75">
      <c r="A3" s="41" t="s">
        <v>4</v>
      </c>
      <c r="B3" s="21">
        <v>50</v>
      </c>
      <c r="C3" s="22" t="s">
        <v>62</v>
      </c>
      <c r="D3" s="22" t="s">
        <v>69</v>
      </c>
      <c r="E3" s="22" t="s">
        <v>70</v>
      </c>
      <c r="F3" s="23">
        <v>214333.58</v>
      </c>
      <c r="G3" s="23">
        <v>142638.99</v>
      </c>
      <c r="H3" s="24">
        <v>40107</v>
      </c>
      <c r="I3" s="42">
        <f>G3</f>
        <v>142638.99</v>
      </c>
    </row>
    <row r="4" spans="1:9" ht="12.75">
      <c r="A4" s="41" t="s">
        <v>4</v>
      </c>
      <c r="B4" s="21">
        <v>25</v>
      </c>
      <c r="C4" s="22" t="s">
        <v>71</v>
      </c>
      <c r="D4" s="22" t="s">
        <v>72</v>
      </c>
      <c r="E4" s="22" t="s">
        <v>73</v>
      </c>
      <c r="F4" s="23">
        <v>625636.05</v>
      </c>
      <c r="G4" s="23">
        <v>182372.9</v>
      </c>
      <c r="H4" s="24">
        <v>40113</v>
      </c>
      <c r="I4" s="42">
        <f>SUM(I3+G4)</f>
        <v>325011.89</v>
      </c>
    </row>
    <row r="5" spans="1:9" ht="12.75">
      <c r="A5" s="41" t="s">
        <v>4</v>
      </c>
      <c r="B5" s="21">
        <v>50</v>
      </c>
      <c r="C5" s="22" t="s">
        <v>71</v>
      </c>
      <c r="D5" s="22" t="s">
        <v>72</v>
      </c>
      <c r="E5" s="22" t="s">
        <v>73</v>
      </c>
      <c r="F5" s="23">
        <v>392369.15</v>
      </c>
      <c r="G5" s="23">
        <v>261121.66</v>
      </c>
      <c r="H5" s="24">
        <v>40113</v>
      </c>
      <c r="I5" s="42">
        <f>SUM(I4+G5)</f>
        <v>586133.55</v>
      </c>
    </row>
    <row r="6" spans="1:9" ht="12.75">
      <c r="A6" s="41" t="s">
        <v>4</v>
      </c>
      <c r="B6" s="21">
        <v>25</v>
      </c>
      <c r="C6" s="22" t="s">
        <v>14</v>
      </c>
      <c r="D6" s="22" t="s">
        <v>74</v>
      </c>
      <c r="E6" s="22" t="s">
        <v>9</v>
      </c>
      <c r="F6" s="23">
        <v>141229.4</v>
      </c>
      <c r="G6" s="23">
        <v>41168.37</v>
      </c>
      <c r="H6" s="24">
        <v>40115</v>
      </c>
      <c r="I6" s="42">
        <f>SUM(I5+G6)</f>
        <v>627301.92</v>
      </c>
    </row>
    <row r="7" spans="1:9" ht="13.5" thickBot="1">
      <c r="A7" s="43" t="s">
        <v>4</v>
      </c>
      <c r="B7" s="44">
        <v>50</v>
      </c>
      <c r="C7" s="45" t="s">
        <v>75</v>
      </c>
      <c r="D7" s="45" t="s">
        <v>76</v>
      </c>
      <c r="E7" s="45" t="s">
        <v>77</v>
      </c>
      <c r="F7" s="46">
        <v>391797.67</v>
      </c>
      <c r="G7" s="46">
        <v>260741.34</v>
      </c>
      <c r="H7" s="47">
        <v>40002</v>
      </c>
      <c r="I7" s="48">
        <f>SUM(I6+G7)</f>
        <v>888043.26</v>
      </c>
    </row>
    <row r="8" spans="1:9" ht="12.75">
      <c r="A8" s="26"/>
      <c r="B8" s="26"/>
      <c r="C8" s="27"/>
      <c r="D8" s="27"/>
      <c r="E8" s="27"/>
      <c r="F8" s="28"/>
      <c r="G8" s="28"/>
      <c r="H8" s="29"/>
      <c r="I8" s="30"/>
    </row>
    <row r="9" spans="1:9" ht="12.75">
      <c r="A9" s="26"/>
      <c r="B9" s="26"/>
      <c r="C9" s="27"/>
      <c r="D9" s="27"/>
      <c r="E9" s="27"/>
      <c r="F9" s="28"/>
      <c r="G9" s="28"/>
      <c r="H9" s="29"/>
      <c r="I9" s="30"/>
    </row>
    <row r="10" spans="1:9" ht="12.75">
      <c r="A10" s="26"/>
      <c r="B10" s="26"/>
      <c r="C10" s="27"/>
      <c r="D10" s="27"/>
      <c r="E10" s="27"/>
      <c r="F10" s="28"/>
      <c r="G10" s="28"/>
      <c r="H10" s="29"/>
      <c r="I10" s="30"/>
    </row>
    <row r="11" spans="1:9" ht="12.75">
      <c r="A11" s="26"/>
      <c r="B11" s="26"/>
      <c r="C11" s="27"/>
      <c r="D11" s="27"/>
      <c r="E11" s="27"/>
      <c r="F11" s="28"/>
      <c r="G11" s="28"/>
      <c r="H11" s="29"/>
      <c r="I11" s="30"/>
    </row>
    <row r="12" spans="1:9" ht="12.75">
      <c r="A12" s="26"/>
      <c r="B12" s="26"/>
      <c r="C12" s="27"/>
      <c r="D12" s="27"/>
      <c r="E12" s="27"/>
      <c r="F12" s="28"/>
      <c r="G12" s="28"/>
      <c r="H12" s="29"/>
      <c r="I12" s="30"/>
    </row>
  </sheetData>
  <sheetProtection/>
  <conditionalFormatting sqref="G1:G2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98" r:id="rId1"/>
  <headerFooter alignWithMargins="0">
    <oddHeader>&amp;R&amp;D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2" width="3.28125" style="0" customWidth="1"/>
    <col min="3" max="3" width="11.8515625" style="0" customWidth="1"/>
    <col min="4" max="4" width="20.00390625" style="0" customWidth="1"/>
    <col min="5" max="5" width="29.8515625" style="0" customWidth="1"/>
    <col min="6" max="6" width="11.421875" style="0" customWidth="1"/>
    <col min="7" max="7" width="11.7109375" style="0" customWidth="1"/>
    <col min="8" max="8" width="10.7109375" style="0" customWidth="1"/>
    <col min="9" max="9" width="11.7109375" style="3" customWidth="1"/>
  </cols>
  <sheetData>
    <row r="1" spans="1:9" ht="12.75">
      <c r="A1" s="34" t="s">
        <v>100</v>
      </c>
      <c r="B1" s="36"/>
      <c r="C1" s="56"/>
      <c r="D1" s="56"/>
      <c r="E1" s="56"/>
      <c r="F1" s="36"/>
      <c r="G1" s="36"/>
      <c r="H1" s="36"/>
      <c r="I1" s="38"/>
    </row>
    <row r="2" spans="1:9" ht="104.25">
      <c r="A2" s="39" t="s">
        <v>0</v>
      </c>
      <c r="B2" s="31" t="s">
        <v>17</v>
      </c>
      <c r="C2" s="31" t="s">
        <v>1</v>
      </c>
      <c r="D2" s="31" t="s">
        <v>2</v>
      </c>
      <c r="E2" s="31" t="s">
        <v>3</v>
      </c>
      <c r="F2" s="32" t="s">
        <v>18</v>
      </c>
      <c r="G2" s="32" t="s">
        <v>19</v>
      </c>
      <c r="H2" s="33" t="s">
        <v>20</v>
      </c>
      <c r="I2" s="40" t="s">
        <v>10</v>
      </c>
    </row>
    <row r="3" spans="1:9" ht="12.75">
      <c r="A3" s="8" t="s">
        <v>4</v>
      </c>
      <c r="B3" s="11">
        <v>60</v>
      </c>
      <c r="C3" s="4" t="s">
        <v>13</v>
      </c>
      <c r="D3" s="4" t="s">
        <v>16</v>
      </c>
      <c r="E3" s="4" t="s">
        <v>15</v>
      </c>
      <c r="F3" s="6">
        <v>367402.36</v>
      </c>
      <c r="G3" s="6">
        <v>293407.52</v>
      </c>
      <c r="H3" s="14">
        <v>39482</v>
      </c>
      <c r="I3" s="19">
        <f>G3</f>
        <v>293407.52</v>
      </c>
    </row>
    <row r="4" spans="1:9" ht="12.75">
      <c r="A4" s="8" t="s">
        <v>4</v>
      </c>
      <c r="B4" s="11">
        <v>60</v>
      </c>
      <c r="C4" s="4" t="s">
        <v>21</v>
      </c>
      <c r="D4" s="4" t="s">
        <v>22</v>
      </c>
      <c r="E4" s="4" t="s">
        <v>23</v>
      </c>
      <c r="F4" s="6">
        <v>407383.42</v>
      </c>
      <c r="G4" s="6">
        <v>325336.39</v>
      </c>
      <c r="H4" s="14">
        <v>39654</v>
      </c>
      <c r="I4" s="19">
        <f>SUM(I3+G4)</f>
        <v>618743.91</v>
      </c>
    </row>
    <row r="5" spans="1:9" ht="12.75">
      <c r="A5" s="8" t="s">
        <v>4</v>
      </c>
      <c r="B5" s="4">
        <v>60</v>
      </c>
      <c r="C5" s="4" t="s">
        <v>11</v>
      </c>
      <c r="D5" s="4" t="s">
        <v>39</v>
      </c>
      <c r="E5" s="4" t="s">
        <v>40</v>
      </c>
      <c r="F5" s="6">
        <v>266920.51</v>
      </c>
      <c r="G5" s="6">
        <v>213162.72</v>
      </c>
      <c r="H5" s="10">
        <v>39798</v>
      </c>
      <c r="I5" s="19">
        <f aca="true" t="shared" si="0" ref="I5:I17">SUM(I4+G5)</f>
        <v>831906.63</v>
      </c>
    </row>
    <row r="6" spans="1:9" ht="12.75">
      <c r="A6" s="8" t="s">
        <v>4</v>
      </c>
      <c r="B6" s="4">
        <v>60</v>
      </c>
      <c r="C6" s="4" t="s">
        <v>14</v>
      </c>
      <c r="D6" s="4" t="s">
        <v>41</v>
      </c>
      <c r="E6" s="4" t="s">
        <v>42</v>
      </c>
      <c r="F6" s="6">
        <v>417529.77</v>
      </c>
      <c r="G6" s="6">
        <v>333439.27</v>
      </c>
      <c r="H6" s="10">
        <v>39832</v>
      </c>
      <c r="I6" s="19">
        <f t="shared" si="0"/>
        <v>1165345.9</v>
      </c>
    </row>
    <row r="7" spans="1:9" ht="12.75">
      <c r="A7" s="8" t="s">
        <v>4</v>
      </c>
      <c r="B7" s="4">
        <v>60</v>
      </c>
      <c r="C7" s="4" t="s">
        <v>7</v>
      </c>
      <c r="D7" s="4" t="s">
        <v>66</v>
      </c>
      <c r="E7" s="4" t="s">
        <v>67</v>
      </c>
      <c r="F7" s="6">
        <v>198456.31</v>
      </c>
      <c r="G7" s="6">
        <v>158487.2</v>
      </c>
      <c r="H7" s="10">
        <v>39988</v>
      </c>
      <c r="I7" s="19">
        <f t="shared" si="0"/>
        <v>1323833.0999999999</v>
      </c>
    </row>
    <row r="8" spans="1:9" ht="12.75">
      <c r="A8" s="8" t="s">
        <v>4</v>
      </c>
      <c r="B8" s="4">
        <v>60</v>
      </c>
      <c r="C8" s="4" t="s">
        <v>7</v>
      </c>
      <c r="D8" s="4" t="s">
        <v>109</v>
      </c>
      <c r="E8" s="4" t="s">
        <v>110</v>
      </c>
      <c r="F8" s="6">
        <v>84245.69</v>
      </c>
      <c r="G8" s="6">
        <v>67278.6</v>
      </c>
      <c r="H8" s="10">
        <v>39966</v>
      </c>
      <c r="I8" s="19">
        <f t="shared" si="0"/>
        <v>1391111.7</v>
      </c>
    </row>
    <row r="9" spans="1:9" ht="12.75">
      <c r="A9" s="8" t="s">
        <v>4</v>
      </c>
      <c r="B9" s="4">
        <v>60</v>
      </c>
      <c r="C9" s="4" t="s">
        <v>62</v>
      </c>
      <c r="D9" s="4" t="s">
        <v>78</v>
      </c>
      <c r="E9" s="4" t="s">
        <v>79</v>
      </c>
      <c r="F9" s="6">
        <v>1585852.69</v>
      </c>
      <c r="G9" s="6">
        <v>1264066.15</v>
      </c>
      <c r="H9" s="10">
        <v>40042</v>
      </c>
      <c r="I9" s="19">
        <f t="shared" si="0"/>
        <v>2655177.8499999996</v>
      </c>
    </row>
    <row r="10" spans="1:9" ht="12.75">
      <c r="A10" s="8" t="s">
        <v>4</v>
      </c>
      <c r="B10" s="4">
        <v>60</v>
      </c>
      <c r="C10" s="4" t="s">
        <v>80</v>
      </c>
      <c r="D10" s="4" t="s">
        <v>81</v>
      </c>
      <c r="E10" s="4" t="s">
        <v>82</v>
      </c>
      <c r="F10" s="6">
        <v>1312907.12</v>
      </c>
      <c r="G10" s="6">
        <v>1048487.62</v>
      </c>
      <c r="H10" s="10">
        <v>40115</v>
      </c>
      <c r="I10" s="19">
        <f t="shared" si="0"/>
        <v>3703665.4699999997</v>
      </c>
    </row>
    <row r="11" spans="1:9" ht="12.75">
      <c r="A11" s="8" t="s">
        <v>4</v>
      </c>
      <c r="B11" s="4">
        <v>60</v>
      </c>
      <c r="C11" s="4" t="s">
        <v>13</v>
      </c>
      <c r="D11" s="4" t="s">
        <v>83</v>
      </c>
      <c r="E11" s="4" t="s">
        <v>84</v>
      </c>
      <c r="F11" s="6">
        <v>57851.24</v>
      </c>
      <c r="G11" s="6">
        <v>46200</v>
      </c>
      <c r="H11" s="10">
        <v>40116</v>
      </c>
      <c r="I11" s="19">
        <f t="shared" si="0"/>
        <v>3749865.4699999997</v>
      </c>
    </row>
    <row r="12" spans="1:9" ht="12.75">
      <c r="A12" s="8" t="s">
        <v>4</v>
      </c>
      <c r="B12" s="4">
        <v>60</v>
      </c>
      <c r="C12" s="4" t="s">
        <v>60</v>
      </c>
      <c r="D12" s="4" t="s">
        <v>85</v>
      </c>
      <c r="E12" s="4" t="s">
        <v>9</v>
      </c>
      <c r="F12" s="6">
        <v>686543.71</v>
      </c>
      <c r="G12" s="6">
        <v>548273.8</v>
      </c>
      <c r="H12" s="10">
        <v>40106</v>
      </c>
      <c r="I12" s="19">
        <f t="shared" si="0"/>
        <v>4298139.27</v>
      </c>
    </row>
    <row r="13" spans="1:9" ht="12.75">
      <c r="A13" s="8" t="s">
        <v>4</v>
      </c>
      <c r="B13" s="4">
        <v>60</v>
      </c>
      <c r="C13" s="4" t="s">
        <v>86</v>
      </c>
      <c r="D13" s="4" t="s">
        <v>87</v>
      </c>
      <c r="E13" s="4" t="s">
        <v>88</v>
      </c>
      <c r="F13" s="6">
        <v>294557.6</v>
      </c>
      <c r="G13" s="6">
        <v>235233.69</v>
      </c>
      <c r="H13" s="10">
        <v>40100</v>
      </c>
      <c r="I13" s="19">
        <f t="shared" si="0"/>
        <v>4533372.96</v>
      </c>
    </row>
    <row r="14" spans="1:9" ht="12.75">
      <c r="A14" s="8" t="s">
        <v>4</v>
      </c>
      <c r="B14" s="4">
        <v>60</v>
      </c>
      <c r="C14" s="4" t="s">
        <v>89</v>
      </c>
      <c r="D14" s="4" t="s">
        <v>90</v>
      </c>
      <c r="E14" s="4" t="s">
        <v>91</v>
      </c>
      <c r="F14" s="6">
        <v>189797.63</v>
      </c>
      <c r="G14" s="6">
        <v>151572.38</v>
      </c>
      <c r="H14" s="10">
        <v>40098</v>
      </c>
      <c r="I14" s="19">
        <f t="shared" si="0"/>
        <v>4684945.34</v>
      </c>
    </row>
    <row r="15" spans="1:9" ht="12.75">
      <c r="A15" s="8" t="s">
        <v>4</v>
      </c>
      <c r="B15" s="4">
        <v>60</v>
      </c>
      <c r="C15" s="4" t="s">
        <v>92</v>
      </c>
      <c r="D15" s="4" t="s">
        <v>93</v>
      </c>
      <c r="E15" s="4" t="s">
        <v>43</v>
      </c>
      <c r="F15" s="6">
        <v>804839.72</v>
      </c>
      <c r="G15" s="6">
        <v>642745</v>
      </c>
      <c r="H15" s="10">
        <v>40120</v>
      </c>
      <c r="I15" s="19">
        <f t="shared" si="0"/>
        <v>5327690.34</v>
      </c>
    </row>
    <row r="16" spans="1:9" ht="12.75">
      <c r="A16" s="8" t="s">
        <v>4</v>
      </c>
      <c r="B16" s="4">
        <v>60</v>
      </c>
      <c r="C16" s="4" t="s">
        <v>103</v>
      </c>
      <c r="D16" s="4" t="s">
        <v>104</v>
      </c>
      <c r="E16" s="4" t="s">
        <v>9</v>
      </c>
      <c r="F16" s="6"/>
      <c r="G16" s="6">
        <v>1400000</v>
      </c>
      <c r="H16" s="10"/>
      <c r="I16" s="19">
        <f t="shared" si="0"/>
        <v>6727690.34</v>
      </c>
    </row>
    <row r="17" spans="1:9" ht="13.5" thickBot="1">
      <c r="A17" s="17" t="s">
        <v>4</v>
      </c>
      <c r="B17" s="12">
        <v>60</v>
      </c>
      <c r="C17" s="12" t="s">
        <v>106</v>
      </c>
      <c r="D17" s="12" t="s">
        <v>107</v>
      </c>
      <c r="E17" s="12" t="s">
        <v>108</v>
      </c>
      <c r="F17" s="65">
        <v>995181.2</v>
      </c>
      <c r="G17" s="13">
        <v>794751.06</v>
      </c>
      <c r="H17" s="65">
        <v>39948</v>
      </c>
      <c r="I17" s="66">
        <f t="shared" si="0"/>
        <v>7522441.4</v>
      </c>
    </row>
  </sheetData>
  <sheetProtection/>
  <conditionalFormatting sqref="G1:G4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94" r:id="rId1"/>
  <headerFooter alignWithMargins="0">
    <oddHeader>&amp;R&amp;D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2" width="3.28125" style="7" customWidth="1"/>
    <col min="3" max="3" width="14.28125" style="0" customWidth="1"/>
    <col min="4" max="4" width="21.00390625" style="0" customWidth="1"/>
    <col min="5" max="5" width="27.00390625" style="0" customWidth="1"/>
    <col min="6" max="6" width="11.00390625" style="0" customWidth="1"/>
    <col min="7" max="7" width="10.28125" style="0" customWidth="1"/>
    <col min="8" max="8" width="8.421875" style="0" customWidth="1"/>
    <col min="9" max="9" width="10.7109375" style="3" customWidth="1"/>
    <col min="10" max="10" width="2.421875" style="0" hidden="1" customWidth="1"/>
  </cols>
  <sheetData>
    <row r="1" spans="1:9" ht="12.75">
      <c r="A1" s="54" t="s">
        <v>101</v>
      </c>
      <c r="B1" s="55"/>
      <c r="C1" s="56"/>
      <c r="D1" s="56"/>
      <c r="E1" s="56"/>
      <c r="F1" s="36"/>
      <c r="G1" s="36"/>
      <c r="H1" s="36"/>
      <c r="I1" s="38"/>
    </row>
    <row r="2" spans="1:9" ht="104.25">
      <c r="A2" s="39" t="s">
        <v>0</v>
      </c>
      <c r="B2" s="31" t="s">
        <v>17</v>
      </c>
      <c r="C2" s="31" t="s">
        <v>1</v>
      </c>
      <c r="D2" s="31" t="s">
        <v>2</v>
      </c>
      <c r="E2" s="31" t="s">
        <v>3</v>
      </c>
      <c r="F2" s="32" t="s">
        <v>18</v>
      </c>
      <c r="G2" s="32" t="s">
        <v>19</v>
      </c>
      <c r="H2" s="33" t="s">
        <v>20</v>
      </c>
      <c r="I2" s="40" t="s">
        <v>10</v>
      </c>
    </row>
    <row r="3" spans="1:9" ht="12.75">
      <c r="A3" s="9" t="s">
        <v>4</v>
      </c>
      <c r="B3" s="16">
        <v>60</v>
      </c>
      <c r="C3" s="2" t="s">
        <v>28</v>
      </c>
      <c r="D3" s="2" t="s">
        <v>29</v>
      </c>
      <c r="E3" s="2" t="s">
        <v>27</v>
      </c>
      <c r="F3" s="1">
        <v>766260.77</v>
      </c>
      <c r="G3" s="1">
        <v>611935.85</v>
      </c>
      <c r="H3" s="15">
        <v>39489</v>
      </c>
      <c r="I3" s="20">
        <f>G3</f>
        <v>611935.85</v>
      </c>
    </row>
    <row r="4" spans="1:9" ht="12.75">
      <c r="A4" s="8" t="s">
        <v>4</v>
      </c>
      <c r="B4" s="5">
        <v>60</v>
      </c>
      <c r="C4" s="4" t="s">
        <v>25</v>
      </c>
      <c r="D4" s="4" t="s">
        <v>26</v>
      </c>
      <c r="E4" s="4" t="s">
        <v>27</v>
      </c>
      <c r="F4" s="6">
        <v>721128.13</v>
      </c>
      <c r="G4" s="6">
        <v>575892.92</v>
      </c>
      <c r="H4" s="14">
        <v>39602</v>
      </c>
      <c r="I4" s="20">
        <f>SUM(I3+G4)</f>
        <v>1187828.77</v>
      </c>
    </row>
    <row r="5" spans="1:9" ht="12.75">
      <c r="A5" s="8" t="s">
        <v>4</v>
      </c>
      <c r="B5" s="5">
        <v>60</v>
      </c>
      <c r="C5" s="4" t="s">
        <v>13</v>
      </c>
      <c r="D5" s="4" t="s">
        <v>30</v>
      </c>
      <c r="E5" s="4" t="s">
        <v>31</v>
      </c>
      <c r="F5" s="6">
        <v>312852.61</v>
      </c>
      <c r="G5" s="6">
        <v>249844.09</v>
      </c>
      <c r="H5" s="14">
        <v>39657</v>
      </c>
      <c r="I5" s="20">
        <f aca="true" t="shared" si="0" ref="I5:I25">SUM(I4+G5)</f>
        <v>1437672.86</v>
      </c>
    </row>
    <row r="6" spans="1:9" ht="12.75">
      <c r="A6" s="8" t="s">
        <v>4</v>
      </c>
      <c r="B6" s="5">
        <v>60</v>
      </c>
      <c r="C6" s="4" t="s">
        <v>36</v>
      </c>
      <c r="D6" s="2" t="s">
        <v>37</v>
      </c>
      <c r="E6" s="2" t="s">
        <v>24</v>
      </c>
      <c r="F6" s="6">
        <v>519199.87</v>
      </c>
      <c r="G6" s="6">
        <v>414633.01</v>
      </c>
      <c r="H6" s="14">
        <v>39667</v>
      </c>
      <c r="I6" s="20">
        <f t="shared" si="0"/>
        <v>1852305.87</v>
      </c>
    </row>
    <row r="7" spans="1:9" ht="12.75">
      <c r="A7" s="8" t="s">
        <v>4</v>
      </c>
      <c r="B7" s="5">
        <v>60</v>
      </c>
      <c r="C7" s="4" t="s">
        <v>7</v>
      </c>
      <c r="D7" s="2" t="s">
        <v>34</v>
      </c>
      <c r="E7" s="2" t="s">
        <v>35</v>
      </c>
      <c r="F7" s="6">
        <v>444995.27</v>
      </c>
      <c r="G7" s="6">
        <v>355373.22</v>
      </c>
      <c r="H7" s="14">
        <v>39674</v>
      </c>
      <c r="I7" s="20">
        <f t="shared" si="0"/>
        <v>2207679.09</v>
      </c>
    </row>
    <row r="8" spans="1:9" ht="12.75">
      <c r="A8" s="8" t="s">
        <v>4</v>
      </c>
      <c r="B8" s="5">
        <v>60</v>
      </c>
      <c r="C8" s="2" t="s">
        <v>7</v>
      </c>
      <c r="D8" s="2" t="s">
        <v>32</v>
      </c>
      <c r="E8" s="2" t="s">
        <v>33</v>
      </c>
      <c r="F8" s="1">
        <v>102101.1</v>
      </c>
      <c r="G8" s="1">
        <v>81537.91</v>
      </c>
      <c r="H8" s="14">
        <v>39762</v>
      </c>
      <c r="I8" s="20">
        <f t="shared" si="0"/>
        <v>2289217</v>
      </c>
    </row>
    <row r="9" spans="1:9" ht="12.75">
      <c r="A9" s="8" t="s">
        <v>4</v>
      </c>
      <c r="B9" s="5">
        <v>60</v>
      </c>
      <c r="C9" s="4" t="s">
        <v>12</v>
      </c>
      <c r="D9" s="4" t="s">
        <v>8</v>
      </c>
      <c r="E9" s="4" t="s">
        <v>47</v>
      </c>
      <c r="F9" s="6">
        <v>168269.01</v>
      </c>
      <c r="G9" s="6">
        <v>134379.63</v>
      </c>
      <c r="H9" s="10">
        <v>39786</v>
      </c>
      <c r="I9" s="20">
        <f t="shared" si="0"/>
        <v>2423596.63</v>
      </c>
    </row>
    <row r="10" spans="1:9" ht="12.75">
      <c r="A10" s="8" t="s">
        <v>4</v>
      </c>
      <c r="B10" s="5">
        <v>60</v>
      </c>
      <c r="C10" s="4" t="s">
        <v>44</v>
      </c>
      <c r="D10" s="4" t="s">
        <v>45</v>
      </c>
      <c r="E10" s="4" t="s">
        <v>46</v>
      </c>
      <c r="F10" s="6">
        <v>88017.7</v>
      </c>
      <c r="G10" s="6">
        <v>70290.94</v>
      </c>
      <c r="H10" s="10">
        <v>39792</v>
      </c>
      <c r="I10" s="20">
        <f t="shared" si="0"/>
        <v>2493887.57</v>
      </c>
    </row>
    <row r="11" spans="1:9" ht="12.75">
      <c r="A11" s="8" t="s">
        <v>4</v>
      </c>
      <c r="B11" s="5">
        <v>60</v>
      </c>
      <c r="C11" s="4" t="s">
        <v>38</v>
      </c>
      <c r="D11" s="4" t="s">
        <v>5</v>
      </c>
      <c r="E11" s="4" t="s">
        <v>49</v>
      </c>
      <c r="F11" s="6">
        <v>163036.45</v>
      </c>
      <c r="G11" s="6">
        <v>130200.9</v>
      </c>
      <c r="H11" s="10">
        <v>39843</v>
      </c>
      <c r="I11" s="20">
        <f t="shared" si="0"/>
        <v>2624088.4699999997</v>
      </c>
    </row>
    <row r="12" spans="1:9" ht="12.75">
      <c r="A12" s="8" t="s">
        <v>4</v>
      </c>
      <c r="B12" s="5">
        <v>60</v>
      </c>
      <c r="C12" s="4" t="s">
        <v>50</v>
      </c>
      <c r="D12" s="4" t="s">
        <v>6</v>
      </c>
      <c r="E12" s="4" t="s">
        <v>51</v>
      </c>
      <c r="F12" s="6">
        <v>360698.92</v>
      </c>
      <c r="G12" s="6">
        <v>288054.15</v>
      </c>
      <c r="H12" s="10">
        <v>39883</v>
      </c>
      <c r="I12" s="20">
        <f t="shared" si="0"/>
        <v>2912142.6199999996</v>
      </c>
    </row>
    <row r="13" spans="1:9" ht="12.75">
      <c r="A13" s="8" t="s">
        <v>4</v>
      </c>
      <c r="B13" s="5">
        <v>60</v>
      </c>
      <c r="C13" s="4" t="s">
        <v>50</v>
      </c>
      <c r="D13" s="4" t="s">
        <v>6</v>
      </c>
      <c r="E13" s="4" t="s">
        <v>52</v>
      </c>
      <c r="F13" s="6">
        <v>111572.61</v>
      </c>
      <c r="G13" s="6">
        <v>89101.88</v>
      </c>
      <c r="H13" s="10">
        <v>39883</v>
      </c>
      <c r="I13" s="20">
        <f t="shared" si="0"/>
        <v>3001244.4999999995</v>
      </c>
    </row>
    <row r="14" spans="1:9" ht="12.75">
      <c r="A14" s="8" t="s">
        <v>4</v>
      </c>
      <c r="B14" s="5">
        <v>60</v>
      </c>
      <c r="C14" s="4" t="s">
        <v>7</v>
      </c>
      <c r="D14" s="4" t="s">
        <v>48</v>
      </c>
      <c r="E14" s="4" t="s">
        <v>53</v>
      </c>
      <c r="F14" s="6">
        <v>414854.24</v>
      </c>
      <c r="G14" s="6">
        <v>331302.59</v>
      </c>
      <c r="H14" s="10">
        <v>39895</v>
      </c>
      <c r="I14" s="20">
        <f t="shared" si="0"/>
        <v>3332547.0899999994</v>
      </c>
    </row>
    <row r="15" spans="1:9" ht="12.75">
      <c r="A15" s="8" t="s">
        <v>4</v>
      </c>
      <c r="B15" s="5">
        <v>60</v>
      </c>
      <c r="C15" s="4" t="s">
        <v>7</v>
      </c>
      <c r="D15" s="4" t="s">
        <v>48</v>
      </c>
      <c r="E15" s="4" t="s">
        <v>54</v>
      </c>
      <c r="F15" s="6">
        <v>147265</v>
      </c>
      <c r="G15" s="6">
        <v>117605.82</v>
      </c>
      <c r="H15" s="10">
        <v>39895</v>
      </c>
      <c r="I15" s="20">
        <f t="shared" si="0"/>
        <v>3450152.909999999</v>
      </c>
    </row>
    <row r="16" spans="1:9" ht="12.75">
      <c r="A16" s="8" t="s">
        <v>4</v>
      </c>
      <c r="B16" s="5">
        <v>60</v>
      </c>
      <c r="C16" s="4" t="s">
        <v>7</v>
      </c>
      <c r="D16" s="4" t="s">
        <v>48</v>
      </c>
      <c r="E16" s="4" t="s">
        <v>55</v>
      </c>
      <c r="F16" s="6">
        <v>48055</v>
      </c>
      <c r="G16" s="6">
        <v>38376.72</v>
      </c>
      <c r="H16" s="10">
        <v>39895</v>
      </c>
      <c r="I16" s="20">
        <f t="shared" si="0"/>
        <v>3488529.6299999994</v>
      </c>
    </row>
    <row r="17" spans="1:9" ht="12.75">
      <c r="A17" s="8" t="s">
        <v>4</v>
      </c>
      <c r="B17" s="5">
        <v>60</v>
      </c>
      <c r="C17" s="4" t="s">
        <v>50</v>
      </c>
      <c r="D17" s="4" t="s">
        <v>56</v>
      </c>
      <c r="E17" s="4" t="s">
        <v>57</v>
      </c>
      <c r="F17" s="6">
        <v>434858.06</v>
      </c>
      <c r="G17" s="6">
        <v>347277.64</v>
      </c>
      <c r="H17" s="10">
        <v>39983</v>
      </c>
      <c r="I17" s="20">
        <f t="shared" si="0"/>
        <v>3835807.2699999996</v>
      </c>
    </row>
    <row r="18" spans="1:9" ht="12.75">
      <c r="A18" s="8" t="s">
        <v>4</v>
      </c>
      <c r="B18" s="5">
        <v>60</v>
      </c>
      <c r="C18" s="4" t="s">
        <v>13</v>
      </c>
      <c r="D18" s="4" t="s">
        <v>8</v>
      </c>
      <c r="E18" s="4" t="s">
        <v>58</v>
      </c>
      <c r="F18" s="6">
        <v>369418.93</v>
      </c>
      <c r="G18" s="6">
        <v>295017.95</v>
      </c>
      <c r="H18" s="10">
        <v>39989</v>
      </c>
      <c r="I18" s="20">
        <f t="shared" si="0"/>
        <v>4130825.2199999997</v>
      </c>
    </row>
    <row r="19" spans="1:9" ht="12.75">
      <c r="A19" s="8" t="s">
        <v>4</v>
      </c>
      <c r="B19" s="5">
        <v>60</v>
      </c>
      <c r="C19" s="4" t="s">
        <v>7</v>
      </c>
      <c r="D19" s="4" t="s">
        <v>8</v>
      </c>
      <c r="E19" s="4" t="s">
        <v>59</v>
      </c>
      <c r="F19" s="6">
        <v>36035</v>
      </c>
      <c r="G19" s="6">
        <v>28777.55</v>
      </c>
      <c r="H19" s="10">
        <v>40051</v>
      </c>
      <c r="I19" s="20">
        <f t="shared" si="0"/>
        <v>4159602.7699999996</v>
      </c>
    </row>
    <row r="20" spans="1:9" ht="12.75">
      <c r="A20" s="8" t="s">
        <v>4</v>
      </c>
      <c r="B20" s="5">
        <v>60</v>
      </c>
      <c r="C20" s="4" t="s">
        <v>60</v>
      </c>
      <c r="D20" s="4" t="s">
        <v>61</v>
      </c>
      <c r="E20" s="4" t="s">
        <v>65</v>
      </c>
      <c r="F20" s="6">
        <v>608060.25</v>
      </c>
      <c r="G20" s="6">
        <v>485596.91</v>
      </c>
      <c r="H20" s="10">
        <v>40044</v>
      </c>
      <c r="I20" s="20">
        <f t="shared" si="0"/>
        <v>4645199.68</v>
      </c>
    </row>
    <row r="21" spans="1:9" ht="12.75">
      <c r="A21" s="8" t="s">
        <v>4</v>
      </c>
      <c r="B21" s="5">
        <v>60</v>
      </c>
      <c r="C21" s="4" t="s">
        <v>62</v>
      </c>
      <c r="D21" s="4" t="s">
        <v>63</v>
      </c>
      <c r="E21" s="4" t="s">
        <v>64</v>
      </c>
      <c r="F21" s="6">
        <v>492544.85</v>
      </c>
      <c r="G21" s="6">
        <v>393346.31</v>
      </c>
      <c r="H21" s="10">
        <v>40044</v>
      </c>
      <c r="I21" s="20">
        <f t="shared" si="0"/>
        <v>5038545.989999999</v>
      </c>
    </row>
    <row r="22" spans="1:9" ht="12.75">
      <c r="A22" s="8" t="s">
        <v>4</v>
      </c>
      <c r="B22" s="5">
        <v>60</v>
      </c>
      <c r="C22" s="4" t="s">
        <v>95</v>
      </c>
      <c r="D22" s="4" t="s">
        <v>96</v>
      </c>
      <c r="E22" s="4" t="s">
        <v>97</v>
      </c>
      <c r="F22" s="6">
        <v>149542.63</v>
      </c>
      <c r="G22" s="6">
        <v>119424.74</v>
      </c>
      <c r="H22" s="10">
        <v>40045</v>
      </c>
      <c r="I22" s="20">
        <f t="shared" si="0"/>
        <v>5157970.7299999995</v>
      </c>
    </row>
    <row r="23" spans="1:9" ht="12.75">
      <c r="A23" s="59" t="s">
        <v>4</v>
      </c>
      <c r="B23" s="60">
        <v>60</v>
      </c>
      <c r="C23" s="61" t="s">
        <v>98</v>
      </c>
      <c r="D23" s="61" t="s">
        <v>94</v>
      </c>
      <c r="E23" s="61" t="s">
        <v>99</v>
      </c>
      <c r="F23" s="62">
        <v>201321.3</v>
      </c>
      <c r="G23" s="62">
        <v>160775.19</v>
      </c>
      <c r="H23" s="63">
        <v>40143</v>
      </c>
      <c r="I23" s="64">
        <f t="shared" si="0"/>
        <v>5318745.92</v>
      </c>
    </row>
    <row r="24" spans="1:9" s="51" customFormat="1" ht="12.75">
      <c r="A24" s="8" t="s">
        <v>4</v>
      </c>
      <c r="B24" s="5">
        <v>60</v>
      </c>
      <c r="C24" s="4" t="s">
        <v>7</v>
      </c>
      <c r="D24" s="4" t="s">
        <v>32</v>
      </c>
      <c r="E24" s="4" t="s">
        <v>105</v>
      </c>
      <c r="F24" s="6">
        <v>1552557.92</v>
      </c>
      <c r="G24" s="6">
        <v>1239872.75</v>
      </c>
      <c r="H24" s="10">
        <v>40141</v>
      </c>
      <c r="I24" s="20">
        <f t="shared" si="0"/>
        <v>6558618.67</v>
      </c>
    </row>
    <row r="25" spans="1:9" s="51" customFormat="1" ht="13.5" thickBot="1">
      <c r="A25" s="17" t="s">
        <v>4</v>
      </c>
      <c r="B25" s="57">
        <v>60</v>
      </c>
      <c r="C25" s="12" t="s">
        <v>7</v>
      </c>
      <c r="D25" s="12" t="s">
        <v>8</v>
      </c>
      <c r="E25" s="12"/>
      <c r="F25" s="13">
        <v>1200623.51</v>
      </c>
      <c r="G25" s="13">
        <v>793</v>
      </c>
      <c r="H25" s="18"/>
      <c r="I25" s="58">
        <f t="shared" si="0"/>
        <v>6559411.67</v>
      </c>
    </row>
    <row r="26" spans="1:9" s="51" customFormat="1" ht="12.75">
      <c r="A26" s="52"/>
      <c r="B26" s="52"/>
      <c r="C26" s="49"/>
      <c r="D26" s="49"/>
      <c r="E26" s="49"/>
      <c r="F26" s="50"/>
      <c r="G26" s="50"/>
      <c r="H26" s="53"/>
      <c r="I26" s="28"/>
    </row>
  </sheetData>
  <sheetProtection/>
  <conditionalFormatting sqref="G1:G2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97" r:id="rId1"/>
  <headerFooter alignWithMargins="0">
    <oddHeader>&amp;R&amp;D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mertenci</dc:creator>
  <cp:keywords/>
  <dc:description/>
  <cp:lastModifiedBy>woumanke</cp:lastModifiedBy>
  <cp:lastPrinted>2010-01-11T14:57:56Z</cp:lastPrinted>
  <dcterms:created xsi:type="dcterms:W3CDTF">2007-01-19T06:32:20Z</dcterms:created>
  <dcterms:modified xsi:type="dcterms:W3CDTF">2010-01-12T09:09:24Z</dcterms:modified>
  <cp:category/>
  <cp:version/>
  <cp:contentType/>
  <cp:contentStatus/>
</cp:coreProperties>
</file>