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3"/>
  </bookViews>
  <sheets>
    <sheet name="blad" sheetId="1" r:id="rId1"/>
    <sheet name="PRIV" sheetId="2" r:id="rId2"/>
    <sheet name="OPE" sheetId="3" r:id="rId3"/>
    <sheet name="ERE" sheetId="4" r:id="rId4"/>
  </sheets>
  <definedNames>
    <definedName name="_xlnm.Print_Area" localSheetId="0">'blad'!$A$1:$N$17</definedName>
  </definedNames>
  <calcPr fullCalcOnLoad="1"/>
</workbook>
</file>

<file path=xl/sharedStrings.xml><?xml version="1.0" encoding="utf-8"?>
<sst xmlns="http://schemas.openxmlformats.org/spreadsheetml/2006/main" count="204" uniqueCount="119">
  <si>
    <t>Provincie</t>
  </si>
  <si>
    <t>Gemeente</t>
  </si>
  <si>
    <t>Monument</t>
  </si>
  <si>
    <t>Betreft</t>
  </si>
  <si>
    <t>W</t>
  </si>
  <si>
    <t>Verwarming</t>
  </si>
  <si>
    <t>St Pieterskerk</t>
  </si>
  <si>
    <t>fase 2</t>
  </si>
  <si>
    <t>St Amanduskerk</t>
  </si>
  <si>
    <t>Brugge</t>
  </si>
  <si>
    <t>OLVrouwkerk</t>
  </si>
  <si>
    <t>Lo-Reninge</t>
  </si>
  <si>
    <t>St Bartholomeuskerk</t>
  </si>
  <si>
    <t>Kortrijk</t>
  </si>
  <si>
    <t>algemene restauratie</t>
  </si>
  <si>
    <t>fase 2 -gevels</t>
  </si>
  <si>
    <t>Blankenberge</t>
  </si>
  <si>
    <t>cumul</t>
  </si>
  <si>
    <t>Houthulst</t>
  </si>
  <si>
    <t>Sint-Baafskerk</t>
  </si>
  <si>
    <t>Sint Bavokerk fase2-daken-metselw</t>
  </si>
  <si>
    <t>Koksijde</t>
  </si>
  <si>
    <t>Avelgem</t>
  </si>
  <si>
    <t>vieringtoren en daken perc 1-2</t>
  </si>
  <si>
    <t>Ieper(Boezinge</t>
  </si>
  <si>
    <t>St Michielkerk</t>
  </si>
  <si>
    <t>fase 2-toren ramen etc</t>
  </si>
  <si>
    <t>H. Geeststraat</t>
  </si>
  <si>
    <t>herstel daken en goten</t>
  </si>
  <si>
    <t>Veurne</t>
  </si>
  <si>
    <t>Tielt</t>
  </si>
  <si>
    <t>Belfort en Hallen</t>
  </si>
  <si>
    <t>Perc A- schilderw-elec</t>
  </si>
  <si>
    <t>vernieuwen en herstellen ramen</t>
  </si>
  <si>
    <t>Menen</t>
  </si>
  <si>
    <t>St Vedastuskerk</t>
  </si>
  <si>
    <t>St Gilliskerk</t>
  </si>
  <si>
    <t>Ingelmunster</t>
  </si>
  <si>
    <t>restauratie Hooghuys orgel</t>
  </si>
  <si>
    <t>St Jacobskerk</t>
  </si>
  <si>
    <t>fase 2- kerkschip</t>
  </si>
  <si>
    <t>De Haan</t>
  </si>
  <si>
    <t>St Clemenskerk</t>
  </si>
  <si>
    <t>archeologisch onderzoek</t>
  </si>
  <si>
    <t>lot2- restauratie &amp; vloerverw</t>
  </si>
  <si>
    <t>Oostende</t>
  </si>
  <si>
    <t>0,5x0,8</t>
  </si>
  <si>
    <t>Langestraat 126</t>
  </si>
  <si>
    <t>Fase 3</t>
  </si>
  <si>
    <t>Dentergem</t>
  </si>
  <si>
    <t>Goethalsmolen Wakken</t>
  </si>
  <si>
    <t>Loten 1 en 2</t>
  </si>
  <si>
    <t>Renovatie</t>
  </si>
  <si>
    <t>Watertoren</t>
  </si>
  <si>
    <t>subsidiepercentage VG</t>
  </si>
  <si>
    <t>Subsidieerbaar bedrag</t>
  </si>
  <si>
    <t>Aandeel VG</t>
  </si>
  <si>
    <t>Ontvankelijk</t>
  </si>
  <si>
    <t>Braambergstraat 25</t>
  </si>
  <si>
    <t>gevels en dak</t>
  </si>
  <si>
    <t>Anzegem</t>
  </si>
  <si>
    <t>Het kasteel</t>
  </si>
  <si>
    <t>restauratie inkombrug</t>
  </si>
  <si>
    <t>vml. Herberg "Café De Ploeg"</t>
  </si>
  <si>
    <t>rest.woning en wagenmakerij</t>
  </si>
  <si>
    <t>Sint-Maartenskathedraal</t>
  </si>
  <si>
    <t>Sacramentstoren</t>
  </si>
  <si>
    <t>OLV-kerk</t>
  </si>
  <si>
    <t>Restauratie orgel</t>
  </si>
  <si>
    <t>Oudenburg</t>
  </si>
  <si>
    <t>Fase 1A: restauratie toren</t>
  </si>
  <si>
    <t>Sint-Annakerk Stene</t>
  </si>
  <si>
    <t>St Salvatorkathedraal</t>
  </si>
  <si>
    <t>behandeling hout tegen insecten</t>
  </si>
  <si>
    <t>Alveringem</t>
  </si>
  <si>
    <t>Pastorie Gijverinkhove</t>
  </si>
  <si>
    <t>lot 2-  perceel 1-2-3-4-6-7</t>
  </si>
  <si>
    <t>Huis Adornes</t>
  </si>
  <si>
    <t>gevels en bedaking</t>
  </si>
  <si>
    <t>Pottenmakersstraat 26</t>
  </si>
  <si>
    <t>percelen 1-5</t>
  </si>
  <si>
    <t>Wellington Hippodroom</t>
  </si>
  <si>
    <t>ondergr parking,esplanade, hal</t>
  </si>
  <si>
    <t>Roeselare</t>
  </si>
  <si>
    <t>Wielerpiste</t>
  </si>
  <si>
    <t xml:space="preserve">Lot 1 en 2 </t>
  </si>
  <si>
    <t>Afbraak en dakwerken</t>
  </si>
  <si>
    <t>gevelwerken</t>
  </si>
  <si>
    <t>Buiteschrijnwerk en interieur</t>
  </si>
  <si>
    <t>Europacollege</t>
  </si>
  <si>
    <t>interieurrestauratie</t>
  </si>
  <si>
    <t>Zwevegem</t>
  </si>
  <si>
    <t>Electriciteitscentrale</t>
  </si>
  <si>
    <t>Ketelhuizen, interieur</t>
  </si>
  <si>
    <t>Kloostermuur(Budastr 37-38)</t>
  </si>
  <si>
    <t>Restauratiewerken</t>
  </si>
  <si>
    <t>Kapel ter Bede - Droogloods</t>
  </si>
  <si>
    <t>Kapucijnenkerk</t>
  </si>
  <si>
    <t>Restauratie doksaal</t>
  </si>
  <si>
    <t>ERE</t>
  </si>
  <si>
    <t>OPE</t>
  </si>
  <si>
    <t>PRI</t>
  </si>
  <si>
    <t>10/102008</t>
  </si>
  <si>
    <t>Poperinge</t>
  </si>
  <si>
    <t>Brouwerij mouterij St Joris</t>
  </si>
  <si>
    <t>Benidictessenstraat 8-18</t>
  </si>
  <si>
    <t>restauratie woningen</t>
  </si>
  <si>
    <t>376,992,04</t>
  </si>
  <si>
    <t>Zuienkerke</t>
  </si>
  <si>
    <t>Grote Molen of Poldermolen</t>
  </si>
  <si>
    <t>Molentechnische werken</t>
  </si>
  <si>
    <t>Nieuwstraat 19</t>
  </si>
  <si>
    <t>Vlissegem</t>
  </si>
  <si>
    <t>vml spoorwegstation</t>
  </si>
  <si>
    <t>Lot 1 en lot 2</t>
  </si>
  <si>
    <t>PRIVE</t>
  </si>
  <si>
    <t>OPENBAAR</t>
  </si>
  <si>
    <t>TOEGESTANE SUBSIDIES W.VL 2009</t>
  </si>
  <si>
    <t>EREDIENST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</si>
</sst>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dd/mm/yyyy"/>
    <numFmt numFmtId="189" formatCode="0.00000"/>
    <numFmt numFmtId="190" formatCode="#,##0.00\ &quot;€&quot;"/>
    <numFmt numFmtId="191" formatCode="#,##0.00_ ;\-#,##0.00\ "/>
    <numFmt numFmtId="192" formatCode="#,##0.00\ &quot;EUR&quot;"/>
    <numFmt numFmtId="193" formatCode="#,##0\ _E_U_R"/>
    <numFmt numFmtId="194" formatCode="#,##0.00\ _E_U_R"/>
    <numFmt numFmtId="195" formatCode="[$-813]dddd\ d\ mmmm\ yyyy"/>
    <numFmt numFmtId="196" formatCode="[$-813]d\ mmmm\ yyyy;@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  <numFmt numFmtId="201" formatCode="d/mm/yyyy;@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2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 textRotation="90"/>
    </xf>
    <xf numFmtId="4" fontId="3" fillId="33" borderId="14" xfId="0" applyNumberFormat="1" applyFont="1" applyFill="1" applyBorder="1" applyAlignment="1">
      <alignment horizontal="center" vertical="center" textRotation="90"/>
    </xf>
    <xf numFmtId="188" fontId="3" fillId="33" borderId="14" xfId="0" applyNumberFormat="1" applyFont="1" applyFill="1" applyBorder="1" applyAlignment="1">
      <alignment horizontal="center" vertical="center" textRotation="90"/>
    </xf>
    <xf numFmtId="4" fontId="3" fillId="33" borderId="15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 textRotation="90"/>
    </xf>
    <xf numFmtId="4" fontId="3" fillId="33" borderId="17" xfId="0" applyNumberFormat="1" applyFont="1" applyFill="1" applyBorder="1" applyAlignment="1">
      <alignment horizontal="center" vertical="center" textRotation="90"/>
    </xf>
    <xf numFmtId="188" fontId="3" fillId="33" borderId="17" xfId="0" applyNumberFormat="1" applyFont="1" applyFill="1" applyBorder="1" applyAlignment="1">
      <alignment horizontal="center" vertical="center" textRotation="90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33" borderId="16" xfId="0" applyFont="1" applyFill="1" applyBorder="1" applyAlignment="1">
      <alignment horizontal="center" vertical="center" textRotation="90"/>
    </xf>
    <xf numFmtId="4" fontId="3" fillId="33" borderId="20" xfId="0" applyNumberFormat="1" applyFont="1" applyFill="1" applyBorder="1" applyAlignment="1">
      <alignment horizontal="center" vertical="center" textRotation="90"/>
    </xf>
    <xf numFmtId="14" fontId="4" fillId="33" borderId="17" xfId="0" applyNumberFormat="1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14" fontId="4" fillId="33" borderId="17" xfId="0" applyNumberFormat="1" applyFont="1" applyFill="1" applyBorder="1" applyAlignment="1">
      <alignment/>
    </xf>
    <xf numFmtId="14" fontId="4" fillId="33" borderId="17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201" fontId="4" fillId="33" borderId="17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4" fontId="4" fillId="33" borderId="22" xfId="0" applyNumberFormat="1" applyFont="1" applyFill="1" applyBorder="1" applyAlignment="1">
      <alignment/>
    </xf>
    <xf numFmtId="14" fontId="4" fillId="33" borderId="22" xfId="0" applyNumberFormat="1" applyFont="1" applyFill="1" applyBorder="1" applyAlignment="1">
      <alignment/>
    </xf>
    <xf numFmtId="4" fontId="4" fillId="33" borderId="23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88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left"/>
    </xf>
    <xf numFmtId="201" fontId="4" fillId="33" borderId="22" xfId="0" applyNumberFormat="1" applyFont="1" applyFill="1" applyBorder="1" applyAlignment="1">
      <alignment/>
    </xf>
    <xf numFmtId="0" fontId="3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4" fontId="4" fillId="33" borderId="20" xfId="0" applyNumberFormat="1" applyFont="1" applyFill="1" applyBorder="1" applyAlignment="1">
      <alignment/>
    </xf>
    <xf numFmtId="188" fontId="4" fillId="33" borderId="22" xfId="0" applyNumberFormat="1" applyFont="1" applyFill="1" applyBorder="1" applyAlignment="1">
      <alignment/>
    </xf>
    <xf numFmtId="4" fontId="4" fillId="33" borderId="2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O17"/>
  <sheetViews>
    <sheetView zoomScalePageLayoutView="0" workbookViewId="0" topLeftCell="A1">
      <selection activeCell="F10" sqref="F10"/>
    </sheetView>
  </sheetViews>
  <sheetFormatPr defaultColWidth="9.140625" defaultRowHeight="12.75"/>
  <sheetData>
    <row r="17" spans="1:15" ht="33">
      <c r="A17" s="71" t="s">
        <v>117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</sheetData>
  <sheetProtection/>
  <mergeCells count="1">
    <mergeCell ref="A17:O1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&amp;R&amp;D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57421875" style="0" customWidth="1"/>
    <col min="2" max="2" width="5.57421875" style="0" customWidth="1"/>
    <col min="3" max="3" width="12.140625" style="0" customWidth="1"/>
    <col min="4" max="4" width="22.00390625" style="0" customWidth="1"/>
    <col min="5" max="5" width="22.57421875" style="0" customWidth="1"/>
    <col min="6" max="6" width="10.140625" style="0" customWidth="1"/>
    <col min="7" max="7" width="10.421875" style="0" customWidth="1"/>
    <col min="9" max="9" width="11.140625" style="1" customWidth="1"/>
    <col min="10" max="10" width="5.57421875" style="0" customWidth="1"/>
    <col min="11" max="11" width="11.7109375" style="0" bestFit="1" customWidth="1"/>
  </cols>
  <sheetData>
    <row r="1" spans="1:9" ht="10.5" customHeight="1">
      <c r="A1" s="35" t="s">
        <v>115</v>
      </c>
      <c r="B1" s="36"/>
      <c r="C1" s="37"/>
      <c r="D1" s="37"/>
      <c r="E1" s="37"/>
      <c r="F1" s="37"/>
      <c r="G1" s="37"/>
      <c r="H1" s="37"/>
      <c r="I1" s="58"/>
    </row>
    <row r="2" spans="1:9" ht="101.25">
      <c r="A2" s="38" t="s">
        <v>0</v>
      </c>
      <c r="B2" s="32"/>
      <c r="C2" s="32" t="s">
        <v>1</v>
      </c>
      <c r="D2" s="32" t="s">
        <v>2</v>
      </c>
      <c r="E2" s="32" t="s">
        <v>3</v>
      </c>
      <c r="F2" s="33" t="s">
        <v>55</v>
      </c>
      <c r="G2" s="33" t="s">
        <v>56</v>
      </c>
      <c r="H2" s="34" t="s">
        <v>57</v>
      </c>
      <c r="I2" s="39" t="s">
        <v>17</v>
      </c>
    </row>
    <row r="3" spans="1:9" ht="12.75">
      <c r="A3" s="27" t="s">
        <v>4</v>
      </c>
      <c r="B3" s="28">
        <v>50</v>
      </c>
      <c r="C3" s="29" t="s">
        <v>49</v>
      </c>
      <c r="D3" s="29" t="s">
        <v>50</v>
      </c>
      <c r="E3" s="29" t="s">
        <v>51</v>
      </c>
      <c r="F3" s="30">
        <v>866744.58</v>
      </c>
      <c r="G3" s="30">
        <v>576818.51</v>
      </c>
      <c r="H3" s="40">
        <v>39604</v>
      </c>
      <c r="I3" s="41">
        <f>G3</f>
        <v>576818.51</v>
      </c>
    </row>
    <row r="4" spans="1:9" ht="12.75">
      <c r="A4" s="27" t="s">
        <v>4</v>
      </c>
      <c r="B4" s="28">
        <v>25</v>
      </c>
      <c r="C4" s="29" t="s">
        <v>29</v>
      </c>
      <c r="D4" s="29" t="s">
        <v>63</v>
      </c>
      <c r="E4" s="29" t="s">
        <v>64</v>
      </c>
      <c r="F4" s="30">
        <v>399336.33</v>
      </c>
      <c r="G4" s="30">
        <v>116406.54</v>
      </c>
      <c r="H4" s="40">
        <v>39657</v>
      </c>
      <c r="I4" s="41">
        <f>SUM(I3+G4)</f>
        <v>693225.05</v>
      </c>
    </row>
    <row r="5" spans="1:9" ht="12.75">
      <c r="A5" s="42" t="s">
        <v>4</v>
      </c>
      <c r="B5" s="43">
        <v>25</v>
      </c>
      <c r="C5" s="44" t="s">
        <v>9</v>
      </c>
      <c r="D5" s="44" t="s">
        <v>79</v>
      </c>
      <c r="E5" s="44" t="s">
        <v>80</v>
      </c>
      <c r="F5" s="45">
        <v>205649.01</v>
      </c>
      <c r="G5" s="45">
        <v>59946.66</v>
      </c>
      <c r="H5" s="46">
        <v>39724</v>
      </c>
      <c r="I5" s="41">
        <f aca="true" t="shared" si="0" ref="I5:I21">SUM(I4+G5)</f>
        <v>753171.7100000001</v>
      </c>
    </row>
    <row r="6" spans="1:9" ht="12.75">
      <c r="A6" s="42" t="s">
        <v>4</v>
      </c>
      <c r="B6" s="43">
        <v>25</v>
      </c>
      <c r="C6" s="44" t="s">
        <v>13</v>
      </c>
      <c r="D6" s="44" t="s">
        <v>96</v>
      </c>
      <c r="E6" s="44" t="s">
        <v>87</v>
      </c>
      <c r="F6" s="45">
        <v>1063281.21</v>
      </c>
      <c r="G6" s="45">
        <v>353806.82</v>
      </c>
      <c r="H6" s="46">
        <v>39731</v>
      </c>
      <c r="I6" s="41">
        <f t="shared" si="0"/>
        <v>1106978.53</v>
      </c>
    </row>
    <row r="7" spans="1:9" ht="12.75">
      <c r="A7" s="42" t="s">
        <v>4</v>
      </c>
      <c r="B7" s="43">
        <v>25</v>
      </c>
      <c r="C7" s="44" t="s">
        <v>13</v>
      </c>
      <c r="D7" s="44" t="s">
        <v>96</v>
      </c>
      <c r="E7" s="44" t="s">
        <v>88</v>
      </c>
      <c r="F7" s="45">
        <v>314566.67</v>
      </c>
      <c r="G7" s="45">
        <v>104672.05</v>
      </c>
      <c r="H7" s="46">
        <v>39731</v>
      </c>
      <c r="I7" s="41">
        <f t="shared" si="0"/>
        <v>1211650.58</v>
      </c>
    </row>
    <row r="8" spans="1:9" ht="12.75">
      <c r="A8" s="42" t="s">
        <v>4</v>
      </c>
      <c r="B8" s="43">
        <v>25</v>
      </c>
      <c r="C8" s="44" t="s">
        <v>13</v>
      </c>
      <c r="D8" s="44" t="s">
        <v>96</v>
      </c>
      <c r="E8" s="44" t="s">
        <v>86</v>
      </c>
      <c r="F8" s="45">
        <v>1041839.39</v>
      </c>
      <c r="G8" s="45">
        <v>346672.05</v>
      </c>
      <c r="H8" s="47" t="s">
        <v>102</v>
      </c>
      <c r="I8" s="41">
        <f t="shared" si="0"/>
        <v>1558322.6300000001</v>
      </c>
    </row>
    <row r="9" spans="1:9" ht="12.75">
      <c r="A9" s="48" t="s">
        <v>4</v>
      </c>
      <c r="B9" s="43">
        <v>50</v>
      </c>
      <c r="C9" s="49" t="s">
        <v>60</v>
      </c>
      <c r="D9" s="49" t="s">
        <v>61</v>
      </c>
      <c r="E9" s="49" t="s">
        <v>62</v>
      </c>
      <c r="F9" s="45">
        <v>282615.02</v>
      </c>
      <c r="G9" s="45">
        <v>164764.56</v>
      </c>
      <c r="H9" s="40">
        <v>39654</v>
      </c>
      <c r="I9" s="41">
        <f t="shared" si="0"/>
        <v>1723087.1900000002</v>
      </c>
    </row>
    <row r="10" spans="1:9" ht="12.75">
      <c r="A10" s="42" t="s">
        <v>4</v>
      </c>
      <c r="B10" s="43">
        <v>25</v>
      </c>
      <c r="C10" s="44" t="s">
        <v>74</v>
      </c>
      <c r="D10" s="44" t="s">
        <v>75</v>
      </c>
      <c r="E10" s="44" t="s">
        <v>76</v>
      </c>
      <c r="F10" s="45">
        <v>324479.39</v>
      </c>
      <c r="G10" s="45">
        <v>94585.44</v>
      </c>
      <c r="H10" s="46">
        <v>39731</v>
      </c>
      <c r="I10" s="41">
        <f t="shared" si="0"/>
        <v>1817672.6300000001</v>
      </c>
    </row>
    <row r="11" spans="1:9" ht="12.75">
      <c r="A11" s="42" t="s">
        <v>4</v>
      </c>
      <c r="B11" s="43">
        <v>25</v>
      </c>
      <c r="C11" s="44" t="s">
        <v>45</v>
      </c>
      <c r="D11" s="44" t="s">
        <v>81</v>
      </c>
      <c r="E11" s="44" t="s">
        <v>82</v>
      </c>
      <c r="F11" s="45">
        <v>4793606.11</v>
      </c>
      <c r="G11" s="45">
        <v>1318241.68</v>
      </c>
      <c r="H11" s="46">
        <v>39598</v>
      </c>
      <c r="I11" s="41">
        <f t="shared" si="0"/>
        <v>3135914.31</v>
      </c>
    </row>
    <row r="12" spans="1:9" ht="12.75">
      <c r="A12" s="48" t="s">
        <v>4</v>
      </c>
      <c r="B12" s="43">
        <v>25</v>
      </c>
      <c r="C12" s="49" t="s">
        <v>9</v>
      </c>
      <c r="D12" s="49" t="s">
        <v>47</v>
      </c>
      <c r="E12" s="49" t="s">
        <v>48</v>
      </c>
      <c r="F12" s="45">
        <v>197257.84</v>
      </c>
      <c r="G12" s="45">
        <v>57500.66</v>
      </c>
      <c r="H12" s="46">
        <v>39542</v>
      </c>
      <c r="I12" s="41">
        <f t="shared" si="0"/>
        <v>3193414.97</v>
      </c>
    </row>
    <row r="13" spans="1:9" ht="12.75">
      <c r="A13" s="48" t="s">
        <v>4</v>
      </c>
      <c r="B13" s="43">
        <v>25</v>
      </c>
      <c r="C13" s="49" t="s">
        <v>9</v>
      </c>
      <c r="D13" s="49" t="s">
        <v>58</v>
      </c>
      <c r="E13" s="49" t="s">
        <v>59</v>
      </c>
      <c r="F13" s="45">
        <v>108806.28</v>
      </c>
      <c r="G13" s="45">
        <v>31717.03</v>
      </c>
      <c r="H13" s="40">
        <v>39623</v>
      </c>
      <c r="I13" s="41">
        <f t="shared" si="0"/>
        <v>3225132</v>
      </c>
    </row>
    <row r="14" spans="1:9" ht="12.75">
      <c r="A14" s="42" t="s">
        <v>4</v>
      </c>
      <c r="B14" s="43">
        <v>25</v>
      </c>
      <c r="C14" s="44" t="s">
        <v>9</v>
      </c>
      <c r="D14" s="44" t="s">
        <v>77</v>
      </c>
      <c r="E14" s="44" t="s">
        <v>78</v>
      </c>
      <c r="F14" s="45">
        <v>181129.02</v>
      </c>
      <c r="G14" s="45">
        <v>52799.1</v>
      </c>
      <c r="H14" s="46">
        <v>39721</v>
      </c>
      <c r="I14" s="41">
        <f t="shared" si="0"/>
        <v>3277931.1</v>
      </c>
    </row>
    <row r="15" spans="1:9" ht="12.75">
      <c r="A15" s="27" t="s">
        <v>4</v>
      </c>
      <c r="B15" s="28">
        <v>50</v>
      </c>
      <c r="C15" s="29" t="s">
        <v>103</v>
      </c>
      <c r="D15" s="29" t="s">
        <v>104</v>
      </c>
      <c r="E15" s="29" t="s">
        <v>85</v>
      </c>
      <c r="F15" s="30">
        <v>271517.12</v>
      </c>
      <c r="G15" s="30">
        <v>180694.64</v>
      </c>
      <c r="H15" s="50">
        <v>39821</v>
      </c>
      <c r="I15" s="41">
        <f t="shared" si="0"/>
        <v>3458625.74</v>
      </c>
    </row>
    <row r="16" spans="1:9" ht="12.75">
      <c r="A16" s="27" t="s">
        <v>4</v>
      </c>
      <c r="B16" s="28">
        <v>25</v>
      </c>
      <c r="C16" s="29" t="s">
        <v>34</v>
      </c>
      <c r="D16" s="29" t="s">
        <v>105</v>
      </c>
      <c r="E16" s="29" t="s">
        <v>106</v>
      </c>
      <c r="F16" s="51" t="s">
        <v>107</v>
      </c>
      <c r="G16" s="30">
        <v>109893.18</v>
      </c>
      <c r="H16" s="50">
        <v>39834</v>
      </c>
      <c r="I16" s="41">
        <f t="shared" si="0"/>
        <v>3568518.9200000004</v>
      </c>
    </row>
    <row r="17" spans="1:9" ht="12.75">
      <c r="A17" s="27" t="s">
        <v>4</v>
      </c>
      <c r="B17" s="28">
        <v>50</v>
      </c>
      <c r="C17" s="29" t="s">
        <v>108</v>
      </c>
      <c r="D17" s="29" t="s">
        <v>109</v>
      </c>
      <c r="E17" s="29" t="s">
        <v>110</v>
      </c>
      <c r="F17" s="30">
        <v>396158.01</v>
      </c>
      <c r="G17" s="30">
        <v>239675.59</v>
      </c>
      <c r="H17" s="50">
        <v>39904</v>
      </c>
      <c r="I17" s="41">
        <f t="shared" si="0"/>
        <v>3808194.5100000002</v>
      </c>
    </row>
    <row r="18" spans="1:9" ht="12.75">
      <c r="A18" s="27" t="s">
        <v>4</v>
      </c>
      <c r="B18" s="28">
        <v>25</v>
      </c>
      <c r="C18" s="29" t="s">
        <v>37</v>
      </c>
      <c r="D18" s="29" t="s">
        <v>111</v>
      </c>
      <c r="E18" s="29" t="s">
        <v>14</v>
      </c>
      <c r="F18" s="30">
        <v>58119.13</v>
      </c>
      <c r="G18" s="30">
        <v>16941.73</v>
      </c>
      <c r="H18" s="50">
        <v>40001</v>
      </c>
      <c r="I18" s="41">
        <f t="shared" si="0"/>
        <v>3825136.24</v>
      </c>
    </row>
    <row r="19" spans="1:9" ht="12.75">
      <c r="A19" s="27" t="s">
        <v>4</v>
      </c>
      <c r="B19" s="28">
        <v>25</v>
      </c>
      <c r="C19" s="29" t="s">
        <v>112</v>
      </c>
      <c r="D19" s="29" t="s">
        <v>113</v>
      </c>
      <c r="E19" s="29" t="s">
        <v>114</v>
      </c>
      <c r="F19" s="30">
        <v>305384.45</v>
      </c>
      <c r="G19" s="30">
        <v>83980.72</v>
      </c>
      <c r="H19" s="50"/>
      <c r="I19" s="41">
        <f t="shared" si="0"/>
        <v>3909116.9600000004</v>
      </c>
    </row>
    <row r="20" spans="1:9" ht="12.75">
      <c r="A20" s="42" t="s">
        <v>4</v>
      </c>
      <c r="B20" s="43" t="s">
        <v>101</v>
      </c>
      <c r="C20" s="44" t="s">
        <v>83</v>
      </c>
      <c r="D20" s="44" t="s">
        <v>84</v>
      </c>
      <c r="E20" s="44" t="s">
        <v>14</v>
      </c>
      <c r="F20" s="45">
        <v>664378.15</v>
      </c>
      <c r="G20" s="45">
        <v>442143.65</v>
      </c>
      <c r="H20" s="46">
        <v>39731</v>
      </c>
      <c r="I20" s="41">
        <f t="shared" si="0"/>
        <v>4351260.61</v>
      </c>
    </row>
    <row r="21" spans="1:9" ht="13.5" thickBot="1">
      <c r="A21" s="52" t="s">
        <v>4</v>
      </c>
      <c r="B21" s="53" t="s">
        <v>46</v>
      </c>
      <c r="C21" s="54" t="s">
        <v>9</v>
      </c>
      <c r="D21" s="54" t="s">
        <v>89</v>
      </c>
      <c r="E21" s="54" t="s">
        <v>95</v>
      </c>
      <c r="F21" s="55">
        <v>4234993.14</v>
      </c>
      <c r="G21" s="55">
        <v>2935866.86</v>
      </c>
      <c r="H21" s="56">
        <v>39744</v>
      </c>
      <c r="I21" s="57">
        <f t="shared" si="0"/>
        <v>7287127.470000001</v>
      </c>
    </row>
  </sheetData>
  <sheetProtection/>
  <conditionalFormatting sqref="G1:G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&amp;R&amp;D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2" width="3.28125" style="0" customWidth="1"/>
    <col min="3" max="3" width="11.8515625" style="0" customWidth="1"/>
    <col min="4" max="4" width="20.00390625" style="0" customWidth="1"/>
    <col min="5" max="5" width="28.421875" style="0" customWidth="1"/>
    <col min="6" max="6" width="11.421875" style="0" customWidth="1"/>
    <col min="7" max="7" width="11.7109375" style="0" customWidth="1"/>
    <col min="8" max="8" width="10.7109375" style="0" customWidth="1"/>
    <col min="9" max="9" width="11.7109375" style="0" customWidth="1"/>
  </cols>
  <sheetData>
    <row r="1" spans="1:9" ht="13.5" thickBot="1">
      <c r="A1" s="8" t="s">
        <v>116</v>
      </c>
      <c r="B1" s="2"/>
      <c r="C1" s="4"/>
      <c r="D1" s="4"/>
      <c r="E1" s="4"/>
      <c r="F1" s="2"/>
      <c r="G1" s="2"/>
      <c r="H1" s="2"/>
      <c r="I1" s="3"/>
    </row>
    <row r="2" spans="1:9" ht="104.25">
      <c r="A2" s="9" t="s">
        <v>0</v>
      </c>
      <c r="B2" s="10" t="s">
        <v>54</v>
      </c>
      <c r="C2" s="10" t="s">
        <v>1</v>
      </c>
      <c r="D2" s="10" t="s">
        <v>2</v>
      </c>
      <c r="E2" s="10" t="s">
        <v>3</v>
      </c>
      <c r="F2" s="11" t="s">
        <v>55</v>
      </c>
      <c r="G2" s="11" t="s">
        <v>56</v>
      </c>
      <c r="H2" s="12" t="s">
        <v>57</v>
      </c>
      <c r="I2" s="13" t="s">
        <v>17</v>
      </c>
    </row>
    <row r="3" spans="1:9" ht="12.75">
      <c r="A3" s="27" t="s">
        <v>4</v>
      </c>
      <c r="B3" s="59">
        <v>60</v>
      </c>
      <c r="C3" s="29" t="s">
        <v>16</v>
      </c>
      <c r="D3" s="29" t="s">
        <v>53</v>
      </c>
      <c r="E3" s="29" t="s">
        <v>52</v>
      </c>
      <c r="F3" s="30">
        <v>334462.72</v>
      </c>
      <c r="G3" s="30">
        <v>220745.4</v>
      </c>
      <c r="H3" s="40">
        <v>39318</v>
      </c>
      <c r="I3" s="41">
        <f>G3</f>
        <v>220745.4</v>
      </c>
    </row>
    <row r="4" spans="1:9" ht="12.75">
      <c r="A4" s="27" t="s">
        <v>4</v>
      </c>
      <c r="B4" s="60">
        <v>60</v>
      </c>
      <c r="C4" s="49" t="s">
        <v>30</v>
      </c>
      <c r="D4" s="49" t="s">
        <v>31</v>
      </c>
      <c r="E4" s="49" t="s">
        <v>32</v>
      </c>
      <c r="F4" s="45">
        <v>64397.75</v>
      </c>
      <c r="G4" s="30">
        <v>51428.04</v>
      </c>
      <c r="H4" s="61">
        <v>39386</v>
      </c>
      <c r="I4" s="41">
        <f>SUM(I3+G4)</f>
        <v>272173.44</v>
      </c>
    </row>
    <row r="5" spans="1:10" ht="12.75">
      <c r="A5" s="48" t="s">
        <v>4</v>
      </c>
      <c r="B5" s="62" t="s">
        <v>100</v>
      </c>
      <c r="C5" s="49" t="s">
        <v>13</v>
      </c>
      <c r="D5" s="49" t="s">
        <v>94</v>
      </c>
      <c r="E5" s="49" t="s">
        <v>14</v>
      </c>
      <c r="F5" s="45">
        <v>678299.8</v>
      </c>
      <c r="G5" s="45">
        <v>541690.3</v>
      </c>
      <c r="H5" s="46">
        <v>39790</v>
      </c>
      <c r="I5" s="41">
        <f>SUM(I4+G5)</f>
        <v>813863.74</v>
      </c>
      <c r="J5" s="5"/>
    </row>
    <row r="6" spans="1:9" ht="13.5" thickBot="1">
      <c r="A6" s="52" t="s">
        <v>4</v>
      </c>
      <c r="B6" s="53" t="s">
        <v>100</v>
      </c>
      <c r="C6" s="63" t="s">
        <v>91</v>
      </c>
      <c r="D6" s="63" t="s">
        <v>92</v>
      </c>
      <c r="E6" s="54" t="s">
        <v>93</v>
      </c>
      <c r="F6" s="55">
        <v>469500</v>
      </c>
      <c r="G6" s="55">
        <v>374942.7</v>
      </c>
      <c r="H6" s="64"/>
      <c r="I6" s="57">
        <f>SUM(I5+G6)</f>
        <v>1188806.44</v>
      </c>
    </row>
    <row r="7" spans="1:9" ht="12.75">
      <c r="A7" s="17"/>
      <c r="B7" s="21"/>
      <c r="C7" s="18"/>
      <c r="D7" s="18"/>
      <c r="E7" s="18"/>
      <c r="F7" s="19"/>
      <c r="G7" s="19"/>
      <c r="H7" s="20"/>
      <c r="I7" s="15"/>
    </row>
    <row r="8" spans="1:9" ht="12.75">
      <c r="A8" s="17"/>
      <c r="B8" s="21"/>
      <c r="C8" s="18"/>
      <c r="D8" s="18"/>
      <c r="E8" s="18"/>
      <c r="F8" s="19"/>
      <c r="G8" s="19"/>
      <c r="H8" s="20"/>
      <c r="I8" s="15"/>
    </row>
    <row r="9" spans="1:9" ht="12.75">
      <c r="A9" s="17"/>
      <c r="B9" s="21"/>
      <c r="C9" s="18"/>
      <c r="D9" s="18"/>
      <c r="E9" s="18"/>
      <c r="F9" s="19"/>
      <c r="G9" s="19"/>
      <c r="H9" s="20"/>
      <c r="I9" s="15"/>
    </row>
    <row r="10" spans="1:9" ht="12.75">
      <c r="A10" s="17"/>
      <c r="B10" s="21"/>
      <c r="C10" s="18"/>
      <c r="D10" s="18"/>
      <c r="E10" s="18"/>
      <c r="F10" s="19"/>
      <c r="G10" s="19"/>
      <c r="H10" s="20"/>
      <c r="I10" s="15"/>
    </row>
    <row r="11" spans="1:9" ht="12.75">
      <c r="A11" s="17"/>
      <c r="B11" s="21"/>
      <c r="C11" s="18"/>
      <c r="D11" s="18"/>
      <c r="E11" s="18"/>
      <c r="F11" s="19"/>
      <c r="G11" s="19"/>
      <c r="H11" s="20"/>
      <c r="I11" s="15"/>
    </row>
    <row r="12" spans="1:9" ht="12.75">
      <c r="A12" s="17"/>
      <c r="B12" s="21"/>
      <c r="C12" s="18"/>
      <c r="D12" s="18"/>
      <c r="E12" s="18"/>
      <c r="F12" s="19"/>
      <c r="G12" s="19"/>
      <c r="H12" s="20"/>
      <c r="I12" s="15"/>
    </row>
    <row r="13" spans="1:9" ht="12.75">
      <c r="A13" s="17"/>
      <c r="B13" s="21"/>
      <c r="C13" s="18"/>
      <c r="D13" s="18"/>
      <c r="E13" s="18"/>
      <c r="F13" s="19"/>
      <c r="G13" s="19"/>
      <c r="H13" s="20"/>
      <c r="I13" s="15"/>
    </row>
    <row r="14" spans="1:9" ht="12.75">
      <c r="A14" s="17"/>
      <c r="B14" s="21"/>
      <c r="C14" s="18"/>
      <c r="D14" s="18"/>
      <c r="E14" s="18"/>
      <c r="F14" s="19"/>
      <c r="G14" s="19"/>
      <c r="H14" s="20"/>
      <c r="I14" s="15"/>
    </row>
    <row r="15" spans="1:9" ht="12.75">
      <c r="A15" s="17"/>
      <c r="B15" s="21"/>
      <c r="C15" s="18"/>
      <c r="D15" s="18"/>
      <c r="E15" s="18"/>
      <c r="F15" s="19"/>
      <c r="G15" s="19"/>
      <c r="H15" s="20"/>
      <c r="I15" s="15"/>
    </row>
    <row r="16" spans="1:9" ht="12.75">
      <c r="A16" s="17"/>
      <c r="B16" s="21"/>
      <c r="C16" s="18"/>
      <c r="D16" s="18"/>
      <c r="E16" s="18"/>
      <c r="F16" s="19"/>
      <c r="G16" s="19"/>
      <c r="H16" s="20"/>
      <c r="I16" s="15"/>
    </row>
    <row r="17" spans="1:9" ht="12.75">
      <c r="A17" s="17"/>
      <c r="B17" s="21"/>
      <c r="C17" s="18"/>
      <c r="D17" s="18"/>
      <c r="E17" s="18"/>
      <c r="F17" s="19"/>
      <c r="G17" s="19"/>
      <c r="H17" s="20"/>
      <c r="I17" s="15"/>
    </row>
    <row r="18" spans="1:9" ht="12.75">
      <c r="A18" s="17"/>
      <c r="B18" s="21"/>
      <c r="C18" s="18"/>
      <c r="D18" s="18"/>
      <c r="E18" s="18"/>
      <c r="F18" s="19"/>
      <c r="G18" s="19"/>
      <c r="H18" s="20"/>
      <c r="I18" s="15"/>
    </row>
    <row r="19" spans="1:9" ht="12.75">
      <c r="A19" s="17"/>
      <c r="B19" s="18"/>
      <c r="C19" s="18"/>
      <c r="D19" s="18"/>
      <c r="E19" s="18"/>
      <c r="F19" s="19"/>
      <c r="G19" s="19"/>
      <c r="H19" s="20"/>
      <c r="I19" s="15"/>
    </row>
  </sheetData>
  <sheetProtection/>
  <conditionalFormatting sqref="G1:G2 G7:G1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4" r:id="rId1"/>
  <headerFooter alignWithMargins="0">
    <oddHeader>&amp;R&amp;D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2" width="3.28125" style="6" customWidth="1"/>
    <col min="3" max="3" width="14.28125" style="0" customWidth="1"/>
    <col min="4" max="4" width="21.00390625" style="0" customWidth="1"/>
    <col min="5" max="5" width="28.421875" style="0" customWidth="1"/>
    <col min="6" max="6" width="11.00390625" style="0" customWidth="1"/>
    <col min="7" max="7" width="10.28125" style="0" customWidth="1"/>
    <col min="8" max="8" width="8.421875" style="0" customWidth="1"/>
    <col min="9" max="9" width="11.00390625" style="1" customWidth="1"/>
    <col min="10" max="10" width="2.421875" style="0" customWidth="1"/>
  </cols>
  <sheetData>
    <row r="1" spans="1:9" ht="12.75">
      <c r="A1" s="65" t="s">
        <v>118</v>
      </c>
      <c r="B1" s="66"/>
      <c r="C1" s="67"/>
      <c r="D1" s="67"/>
      <c r="E1" s="67"/>
      <c r="F1" s="37"/>
      <c r="G1" s="37"/>
      <c r="H1" s="37"/>
      <c r="I1" s="58"/>
    </row>
    <row r="2" spans="1:9" ht="104.25">
      <c r="A2" s="38" t="s">
        <v>0</v>
      </c>
      <c r="B2" s="32" t="s">
        <v>54</v>
      </c>
      <c r="C2" s="32" t="s">
        <v>1</v>
      </c>
      <c r="D2" s="32" t="s">
        <v>2</v>
      </c>
      <c r="E2" s="32" t="s">
        <v>3</v>
      </c>
      <c r="F2" s="33" t="s">
        <v>55</v>
      </c>
      <c r="G2" s="33" t="s">
        <v>56</v>
      </c>
      <c r="H2" s="34" t="s">
        <v>57</v>
      </c>
      <c r="I2" s="39" t="s">
        <v>17</v>
      </c>
    </row>
    <row r="3" spans="1:9" ht="12.75">
      <c r="A3" s="27" t="s">
        <v>4</v>
      </c>
      <c r="B3" s="28">
        <v>60</v>
      </c>
      <c r="C3" s="49" t="s">
        <v>21</v>
      </c>
      <c r="D3" s="49" t="s">
        <v>6</v>
      </c>
      <c r="E3" s="49" t="s">
        <v>90</v>
      </c>
      <c r="F3" s="45">
        <v>785273.03</v>
      </c>
      <c r="G3" s="45">
        <v>627119.04</v>
      </c>
      <c r="H3" s="40">
        <v>39101</v>
      </c>
      <c r="I3" s="68">
        <f>G3</f>
        <v>627119.04</v>
      </c>
    </row>
    <row r="4" spans="1:9" ht="12.75">
      <c r="A4" s="48" t="s">
        <v>4</v>
      </c>
      <c r="B4" s="62">
        <v>60</v>
      </c>
      <c r="C4" s="49" t="s">
        <v>9</v>
      </c>
      <c r="D4" s="49" t="s">
        <v>27</v>
      </c>
      <c r="E4" s="49" t="s">
        <v>33</v>
      </c>
      <c r="F4" s="45">
        <v>66118.01</v>
      </c>
      <c r="G4" s="45">
        <v>46256.16</v>
      </c>
      <c r="H4" s="61">
        <v>39140</v>
      </c>
      <c r="I4" s="68">
        <f>SUM(I3+G4)</f>
        <v>673375.2000000001</v>
      </c>
    </row>
    <row r="5" spans="1:9" ht="12.75">
      <c r="A5" s="48" t="s">
        <v>4</v>
      </c>
      <c r="B5" s="62">
        <v>60</v>
      </c>
      <c r="C5" s="49" t="s">
        <v>22</v>
      </c>
      <c r="D5" s="49" t="s">
        <v>10</v>
      </c>
      <c r="E5" s="49" t="s">
        <v>23</v>
      </c>
      <c r="F5" s="45">
        <v>273516.1</v>
      </c>
      <c r="G5" s="45">
        <v>218429.89</v>
      </c>
      <c r="H5" s="61">
        <v>39176</v>
      </c>
      <c r="I5" s="68">
        <f aca="true" t="shared" si="0" ref="I5:I20">SUM(I4+G5)</f>
        <v>891805.0900000001</v>
      </c>
    </row>
    <row r="6" spans="1:9" ht="12.75">
      <c r="A6" s="48" t="s">
        <v>4</v>
      </c>
      <c r="B6" s="62">
        <v>60</v>
      </c>
      <c r="C6" s="49" t="s">
        <v>34</v>
      </c>
      <c r="D6" s="49" t="s">
        <v>35</v>
      </c>
      <c r="E6" s="49" t="s">
        <v>7</v>
      </c>
      <c r="F6" s="45">
        <v>255400.42</v>
      </c>
      <c r="G6" s="45">
        <v>203962.78</v>
      </c>
      <c r="H6" s="61">
        <v>39177</v>
      </c>
      <c r="I6" s="68">
        <f t="shared" si="0"/>
        <v>1095767.87</v>
      </c>
    </row>
    <row r="7" spans="1:9" ht="12.75">
      <c r="A7" s="48" t="s">
        <v>4</v>
      </c>
      <c r="B7" s="62">
        <v>60</v>
      </c>
      <c r="C7" s="49" t="s">
        <v>24</v>
      </c>
      <c r="D7" s="49" t="s">
        <v>25</v>
      </c>
      <c r="E7" s="49" t="s">
        <v>26</v>
      </c>
      <c r="F7" s="45">
        <v>624868.15</v>
      </c>
      <c r="G7" s="45">
        <v>499019.7</v>
      </c>
      <c r="H7" s="61">
        <v>39177</v>
      </c>
      <c r="I7" s="68">
        <f t="shared" si="0"/>
        <v>1594787.57</v>
      </c>
    </row>
    <row r="8" spans="1:9" ht="12.75">
      <c r="A8" s="48" t="s">
        <v>4</v>
      </c>
      <c r="B8" s="62">
        <v>60</v>
      </c>
      <c r="C8" s="49" t="s">
        <v>9</v>
      </c>
      <c r="D8" s="49" t="s">
        <v>27</v>
      </c>
      <c r="E8" s="49" t="s">
        <v>28</v>
      </c>
      <c r="F8" s="45">
        <v>298643.85</v>
      </c>
      <c r="G8" s="45">
        <v>238496.98</v>
      </c>
      <c r="H8" s="61">
        <v>39189</v>
      </c>
      <c r="I8" s="68">
        <f t="shared" si="0"/>
        <v>1833284.55</v>
      </c>
    </row>
    <row r="9" spans="1:9" ht="12.75">
      <c r="A9" s="48" t="s">
        <v>4</v>
      </c>
      <c r="B9" s="62">
        <v>60</v>
      </c>
      <c r="C9" s="49" t="s">
        <v>11</v>
      </c>
      <c r="D9" s="49" t="s">
        <v>12</v>
      </c>
      <c r="E9" s="49" t="s">
        <v>15</v>
      </c>
      <c r="F9" s="45">
        <v>424410.37</v>
      </c>
      <c r="G9" s="45">
        <v>338934.12</v>
      </c>
      <c r="H9" s="61">
        <v>39225</v>
      </c>
      <c r="I9" s="68">
        <f t="shared" si="0"/>
        <v>2172218.67</v>
      </c>
    </row>
    <row r="10" spans="1:9" ht="12.75">
      <c r="A10" s="48" t="s">
        <v>4</v>
      </c>
      <c r="B10" s="62">
        <v>60</v>
      </c>
      <c r="C10" s="49" t="s">
        <v>18</v>
      </c>
      <c r="D10" s="49" t="s">
        <v>19</v>
      </c>
      <c r="E10" s="49" t="s">
        <v>20</v>
      </c>
      <c r="F10" s="45">
        <v>278386.51</v>
      </c>
      <c r="G10" s="45">
        <v>222319.46</v>
      </c>
      <c r="H10" s="61">
        <v>39231</v>
      </c>
      <c r="I10" s="68">
        <f t="shared" si="0"/>
        <v>2394538.13</v>
      </c>
    </row>
    <row r="11" spans="1:9" ht="12.75">
      <c r="A11" s="48" t="s">
        <v>4</v>
      </c>
      <c r="B11" s="62">
        <v>60</v>
      </c>
      <c r="C11" s="49" t="s">
        <v>37</v>
      </c>
      <c r="D11" s="49" t="s">
        <v>8</v>
      </c>
      <c r="E11" s="49" t="s">
        <v>40</v>
      </c>
      <c r="F11" s="45">
        <v>416311</v>
      </c>
      <c r="G11" s="45">
        <v>332465.96</v>
      </c>
      <c r="H11" s="61">
        <v>39271</v>
      </c>
      <c r="I11" s="68">
        <f t="shared" si="0"/>
        <v>2727004.09</v>
      </c>
    </row>
    <row r="12" spans="1:9" ht="12.75">
      <c r="A12" s="48" t="s">
        <v>4</v>
      </c>
      <c r="B12" s="62">
        <v>60</v>
      </c>
      <c r="C12" s="49" t="s">
        <v>9</v>
      </c>
      <c r="D12" s="49" t="s">
        <v>36</v>
      </c>
      <c r="E12" s="49" t="s">
        <v>5</v>
      </c>
      <c r="F12" s="45">
        <v>120285</v>
      </c>
      <c r="G12" s="45">
        <v>96059.6</v>
      </c>
      <c r="H12" s="61">
        <v>39324</v>
      </c>
      <c r="I12" s="68">
        <f t="shared" si="0"/>
        <v>2823063.69</v>
      </c>
    </row>
    <row r="13" spans="1:10" ht="12.75">
      <c r="A13" s="48" t="s">
        <v>4</v>
      </c>
      <c r="B13" s="62">
        <v>60</v>
      </c>
      <c r="C13" s="49" t="s">
        <v>41</v>
      </c>
      <c r="D13" s="49" t="s">
        <v>42</v>
      </c>
      <c r="E13" s="49" t="s">
        <v>43</v>
      </c>
      <c r="F13" s="45">
        <v>84132</v>
      </c>
      <c r="G13" s="45">
        <v>67187.82</v>
      </c>
      <c r="H13" s="61">
        <v>39377</v>
      </c>
      <c r="I13" s="68">
        <f t="shared" si="0"/>
        <v>2890251.51</v>
      </c>
      <c r="J13" s="5"/>
    </row>
    <row r="14" spans="1:10" ht="12.75">
      <c r="A14" s="48" t="s">
        <v>4</v>
      </c>
      <c r="B14" s="62">
        <v>60</v>
      </c>
      <c r="C14" s="49" t="s">
        <v>41</v>
      </c>
      <c r="D14" s="49" t="s">
        <v>42</v>
      </c>
      <c r="E14" s="49" t="s">
        <v>44</v>
      </c>
      <c r="F14" s="45">
        <v>528379</v>
      </c>
      <c r="G14" s="45">
        <v>421963.47</v>
      </c>
      <c r="H14" s="61">
        <v>39377</v>
      </c>
      <c r="I14" s="68">
        <f t="shared" si="0"/>
        <v>3312214.9799999995</v>
      </c>
      <c r="J14" s="5"/>
    </row>
    <row r="15" spans="1:9" ht="12.75">
      <c r="A15" s="48" t="s">
        <v>4</v>
      </c>
      <c r="B15" s="62">
        <v>60</v>
      </c>
      <c r="C15" s="49" t="s">
        <v>69</v>
      </c>
      <c r="D15" s="49" t="s">
        <v>67</v>
      </c>
      <c r="E15" s="49" t="s">
        <v>70</v>
      </c>
      <c r="F15" s="45">
        <v>591940.11</v>
      </c>
      <c r="G15" s="45">
        <v>472723.37</v>
      </c>
      <c r="H15" s="46">
        <v>39422</v>
      </c>
      <c r="I15" s="68">
        <f t="shared" si="0"/>
        <v>3784938.3499999996</v>
      </c>
    </row>
    <row r="16" spans="1:9" ht="12.75">
      <c r="A16" s="48" t="s">
        <v>4</v>
      </c>
      <c r="B16" s="62">
        <v>60</v>
      </c>
      <c r="C16" s="49" t="s">
        <v>13</v>
      </c>
      <c r="D16" s="49" t="s">
        <v>65</v>
      </c>
      <c r="E16" s="49" t="s">
        <v>66</v>
      </c>
      <c r="F16" s="45">
        <v>303809.35</v>
      </c>
      <c r="G16" s="45">
        <v>242622.15</v>
      </c>
      <c r="H16" s="46">
        <v>39429</v>
      </c>
      <c r="I16" s="68">
        <f t="shared" si="0"/>
        <v>4027560.4999999995</v>
      </c>
    </row>
    <row r="17" spans="1:9" ht="12.75">
      <c r="A17" s="27" t="s">
        <v>4</v>
      </c>
      <c r="B17" s="28" t="s">
        <v>99</v>
      </c>
      <c r="C17" s="29" t="s">
        <v>9</v>
      </c>
      <c r="D17" s="29" t="s">
        <v>72</v>
      </c>
      <c r="E17" s="29" t="s">
        <v>73</v>
      </c>
      <c r="F17" s="30">
        <v>130277.5</v>
      </c>
      <c r="G17" s="31">
        <v>103999.68</v>
      </c>
      <c r="H17" s="50">
        <v>39762</v>
      </c>
      <c r="I17" s="68">
        <f t="shared" si="0"/>
        <v>4131560.1799999997</v>
      </c>
    </row>
    <row r="18" spans="1:9" ht="12.75">
      <c r="A18" s="27" t="s">
        <v>4</v>
      </c>
      <c r="B18" s="28" t="s">
        <v>99</v>
      </c>
      <c r="C18" s="29" t="s">
        <v>45</v>
      </c>
      <c r="D18" s="29" t="s">
        <v>97</v>
      </c>
      <c r="E18" s="29" t="s">
        <v>98</v>
      </c>
      <c r="F18" s="30">
        <v>69221.57</v>
      </c>
      <c r="G18" s="30">
        <v>10130.56</v>
      </c>
      <c r="H18" s="40">
        <v>39804</v>
      </c>
      <c r="I18" s="68">
        <f t="shared" si="0"/>
        <v>4141690.7399999998</v>
      </c>
    </row>
    <row r="19" spans="1:9" ht="12.75">
      <c r="A19" s="27" t="s">
        <v>4</v>
      </c>
      <c r="B19" s="28" t="s">
        <v>99</v>
      </c>
      <c r="C19" s="29" t="s">
        <v>45</v>
      </c>
      <c r="D19" s="29" t="s">
        <v>71</v>
      </c>
      <c r="E19" s="29" t="s">
        <v>68</v>
      </c>
      <c r="F19" s="30">
        <v>158761.03</v>
      </c>
      <c r="G19" s="30">
        <v>126786.56</v>
      </c>
      <c r="H19" s="40">
        <v>39700</v>
      </c>
      <c r="I19" s="68">
        <f t="shared" si="0"/>
        <v>4268477.3</v>
      </c>
    </row>
    <row r="20" spans="1:9" ht="13.5" thickBot="1">
      <c r="A20" s="52" t="s">
        <v>4</v>
      </c>
      <c r="B20" s="53" t="s">
        <v>99</v>
      </c>
      <c r="C20" s="54" t="s">
        <v>9</v>
      </c>
      <c r="D20" s="54" t="s">
        <v>39</v>
      </c>
      <c r="E20" s="54" t="s">
        <v>38</v>
      </c>
      <c r="F20" s="55">
        <v>267559</v>
      </c>
      <c r="G20" s="55">
        <v>213672.62</v>
      </c>
      <c r="H20" s="69">
        <v>39345</v>
      </c>
      <c r="I20" s="70">
        <f t="shared" si="0"/>
        <v>4482149.92</v>
      </c>
    </row>
    <row r="21" spans="1:9" ht="12.75">
      <c r="A21" s="22"/>
      <c r="B21" s="22"/>
      <c r="C21" s="23"/>
      <c r="D21" s="23"/>
      <c r="E21" s="23"/>
      <c r="F21" s="24"/>
      <c r="G21" s="24"/>
      <c r="H21" s="25"/>
      <c r="I21" s="26"/>
    </row>
    <row r="22" spans="1:9" ht="12.75">
      <c r="A22" s="17"/>
      <c r="B22" s="17"/>
      <c r="C22" s="18"/>
      <c r="D22" s="18"/>
      <c r="E22" s="18"/>
      <c r="F22" s="19"/>
      <c r="G22" s="19"/>
      <c r="H22" s="20"/>
      <c r="I22" s="19"/>
    </row>
    <row r="23" spans="1:10" ht="12.75">
      <c r="A23" s="17"/>
      <c r="B23" s="17"/>
      <c r="C23" s="18"/>
      <c r="D23" s="18"/>
      <c r="E23" s="18"/>
      <c r="F23" s="19"/>
      <c r="G23" s="19"/>
      <c r="H23" s="20"/>
      <c r="I23" s="19"/>
      <c r="J23" s="5"/>
    </row>
    <row r="24" spans="1:9" ht="12.75">
      <c r="A24" s="17"/>
      <c r="B24" s="17"/>
      <c r="C24" s="18"/>
      <c r="D24" s="7"/>
      <c r="E24" s="7"/>
      <c r="F24" s="19"/>
      <c r="G24" s="19"/>
      <c r="H24" s="20"/>
      <c r="I24" s="19"/>
    </row>
    <row r="25" spans="1:9" ht="12.75">
      <c r="A25" s="17"/>
      <c r="B25" s="17"/>
      <c r="C25" s="18"/>
      <c r="D25" s="18"/>
      <c r="E25" s="18"/>
      <c r="F25" s="19"/>
      <c r="G25" s="19"/>
      <c r="H25" s="20"/>
      <c r="I25" s="19"/>
    </row>
    <row r="26" spans="1:9" ht="12.75">
      <c r="A26" s="14"/>
      <c r="B26" s="14"/>
      <c r="C26" s="7"/>
      <c r="D26" s="7"/>
      <c r="E26" s="7"/>
      <c r="F26" s="15"/>
      <c r="G26" s="15"/>
      <c r="H26" s="16"/>
      <c r="I26" s="19"/>
    </row>
    <row r="27" spans="1:9" ht="12.75">
      <c r="A27" s="17"/>
      <c r="B27" s="17"/>
      <c r="C27" s="18"/>
      <c r="D27" s="18"/>
      <c r="E27" s="18"/>
      <c r="F27" s="19"/>
      <c r="G27" s="19"/>
      <c r="H27" s="20"/>
      <c r="I27" s="19"/>
    </row>
    <row r="28" spans="1:9" ht="12.75">
      <c r="A28" s="17"/>
      <c r="B28" s="17"/>
      <c r="C28" s="18"/>
      <c r="D28" s="18"/>
      <c r="E28" s="18"/>
      <c r="F28" s="19"/>
      <c r="G28" s="19"/>
      <c r="H28" s="20"/>
      <c r="I28" s="19"/>
    </row>
    <row r="29" spans="1:9" ht="12.75">
      <c r="A29" s="17"/>
      <c r="B29" s="17"/>
      <c r="C29" s="18"/>
      <c r="D29" s="18"/>
      <c r="E29" s="18"/>
      <c r="F29" s="19"/>
      <c r="G29" s="19"/>
      <c r="H29" s="20"/>
      <c r="I29" s="19"/>
    </row>
    <row r="30" spans="1:9" ht="12.75">
      <c r="A30" s="17"/>
      <c r="B30" s="17"/>
      <c r="C30" s="18"/>
      <c r="D30" s="18"/>
      <c r="E30" s="18"/>
      <c r="F30" s="19"/>
      <c r="G30" s="19"/>
      <c r="H30" s="20"/>
      <c r="I30" s="19"/>
    </row>
    <row r="31" spans="1:9" ht="12.75">
      <c r="A31" s="17"/>
      <c r="B31" s="17"/>
      <c r="C31" s="18"/>
      <c r="D31" s="18"/>
      <c r="E31" s="18"/>
      <c r="F31" s="19"/>
      <c r="G31" s="19"/>
      <c r="H31" s="20"/>
      <c r="I31" s="19"/>
    </row>
    <row r="32" spans="1:9" ht="12.75">
      <c r="A32" s="17"/>
      <c r="B32" s="17"/>
      <c r="C32" s="7"/>
      <c r="D32" s="7"/>
      <c r="E32" s="7"/>
      <c r="F32" s="18"/>
      <c r="G32" s="19"/>
      <c r="H32" s="20"/>
      <c r="I32" s="19"/>
    </row>
    <row r="33" spans="1:10" ht="12.75">
      <c r="A33" s="17"/>
      <c r="B33" s="17"/>
      <c r="C33" s="7"/>
      <c r="D33" s="7"/>
      <c r="E33" s="7"/>
      <c r="F33" s="15"/>
      <c r="G33" s="15"/>
      <c r="H33" s="20"/>
      <c r="I33" s="19"/>
      <c r="J33" s="5"/>
    </row>
    <row r="34" spans="1:9" ht="12.75">
      <c r="A34" s="17"/>
      <c r="B34" s="17"/>
      <c r="C34" s="7"/>
      <c r="D34" s="7"/>
      <c r="E34" s="7"/>
      <c r="F34" s="15"/>
      <c r="G34" s="15"/>
      <c r="H34" s="20"/>
      <c r="I34" s="19"/>
    </row>
    <row r="35" spans="1:9" ht="12.75">
      <c r="A35" s="17"/>
      <c r="B35" s="17"/>
      <c r="C35" s="18"/>
      <c r="D35" s="18"/>
      <c r="E35" s="18"/>
      <c r="F35" s="19"/>
      <c r="G35" s="19"/>
      <c r="H35" s="20"/>
      <c r="I35" s="19"/>
    </row>
    <row r="36" spans="1:9" ht="12.75">
      <c r="A36" s="17"/>
      <c r="B36" s="17"/>
      <c r="C36" s="18"/>
      <c r="D36" s="18"/>
      <c r="E36" s="18"/>
      <c r="F36" s="19"/>
      <c r="G36" s="19"/>
      <c r="H36" s="20"/>
      <c r="I36" s="19"/>
    </row>
    <row r="37" spans="1:9" ht="12.75">
      <c r="A37" s="17"/>
      <c r="B37" s="17"/>
      <c r="C37" s="18"/>
      <c r="D37" s="18"/>
      <c r="E37" s="18"/>
      <c r="F37" s="19"/>
      <c r="G37" s="19"/>
      <c r="H37" s="20"/>
      <c r="I37" s="19"/>
    </row>
    <row r="38" spans="1:10" ht="12.75">
      <c r="A38" s="17"/>
      <c r="B38" s="17"/>
      <c r="C38" s="18"/>
      <c r="D38" s="7"/>
      <c r="E38" s="7"/>
      <c r="F38" s="19"/>
      <c r="G38" s="19"/>
      <c r="H38" s="20"/>
      <c r="I38" s="19"/>
      <c r="J38" s="5"/>
    </row>
    <row r="39" spans="1:10" ht="12.75">
      <c r="A39" s="17"/>
      <c r="B39" s="17"/>
      <c r="C39" s="18"/>
      <c r="D39" s="18"/>
      <c r="E39" s="18"/>
      <c r="F39" s="19"/>
      <c r="G39" s="19"/>
      <c r="H39" s="20"/>
      <c r="I39" s="19"/>
      <c r="J39" s="5"/>
    </row>
    <row r="40" spans="1:9" ht="12.75">
      <c r="A40" s="17"/>
      <c r="B40" s="17"/>
      <c r="C40" s="18"/>
      <c r="D40" s="18"/>
      <c r="E40" s="18"/>
      <c r="F40" s="19"/>
      <c r="G40" s="19"/>
      <c r="H40" s="20"/>
      <c r="I40" s="19"/>
    </row>
    <row r="41" spans="1:9" ht="12.75">
      <c r="A41" s="17"/>
      <c r="B41" s="17"/>
      <c r="C41" s="7"/>
      <c r="D41" s="7"/>
      <c r="E41" s="7"/>
      <c r="F41" s="19"/>
      <c r="G41" s="19"/>
      <c r="H41" s="20"/>
      <c r="I41" s="19"/>
    </row>
    <row r="42" spans="1:9" ht="12.75">
      <c r="A42" s="17"/>
      <c r="B42" s="17"/>
      <c r="C42" s="18"/>
      <c r="D42" s="7"/>
      <c r="E42" s="7"/>
      <c r="F42" s="19"/>
      <c r="G42" s="19"/>
      <c r="H42" s="20"/>
      <c r="I42" s="19"/>
    </row>
    <row r="43" spans="1:9" ht="12.75">
      <c r="A43" s="17"/>
      <c r="B43" s="17"/>
      <c r="C43" s="18"/>
      <c r="D43" s="18"/>
      <c r="E43" s="18"/>
      <c r="F43" s="19"/>
      <c r="G43" s="19"/>
      <c r="H43" s="20"/>
      <c r="I43" s="19"/>
    </row>
    <row r="44" spans="1:9" ht="12.75">
      <c r="A44" s="17"/>
      <c r="B44" s="17"/>
      <c r="C44" s="18"/>
      <c r="D44" s="7"/>
      <c r="E44" s="7"/>
      <c r="F44" s="19"/>
      <c r="G44" s="19"/>
      <c r="H44" s="20"/>
      <c r="I44" s="19"/>
    </row>
    <row r="45" spans="1:9" ht="12.75">
      <c r="A45" s="17"/>
      <c r="B45" s="17"/>
      <c r="C45" s="18"/>
      <c r="D45" s="7"/>
      <c r="E45" s="7"/>
      <c r="F45" s="19"/>
      <c r="G45" s="19"/>
      <c r="H45" s="20"/>
      <c r="I45" s="19"/>
    </row>
    <row r="46" spans="1:9" ht="12.75">
      <c r="A46" s="17"/>
      <c r="B46" s="17"/>
      <c r="C46" s="7"/>
      <c r="D46" s="7"/>
      <c r="E46" s="7"/>
      <c r="F46" s="15"/>
      <c r="G46" s="15"/>
      <c r="H46" s="20"/>
      <c r="I46" s="19"/>
    </row>
  </sheetData>
  <sheetProtection/>
  <conditionalFormatting sqref="G4:G14 G1:G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&amp;R&amp;D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mertenci</dc:creator>
  <cp:keywords/>
  <dc:description/>
  <cp:lastModifiedBy>woumanke</cp:lastModifiedBy>
  <cp:lastPrinted>2010-01-11T14:58:26Z</cp:lastPrinted>
  <dcterms:created xsi:type="dcterms:W3CDTF">2007-01-19T06:32:20Z</dcterms:created>
  <dcterms:modified xsi:type="dcterms:W3CDTF">2010-01-12T09:09:01Z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twoordBinnenDertigDagen">
    <vt:lpwstr>0</vt:lpwstr>
  </property>
  <property fmtid="{D5CDD505-2E9C-101B-9397-08002B2CF9AE}" pid="3" name="AardVanVerzoek">
    <vt:lpwstr/>
  </property>
  <property fmtid="{D5CDD505-2E9C-101B-9397-08002B2CF9AE}" pid="4" name="Datum">
    <vt:lpwstr>2010-01-11T15:57:58Z</vt:lpwstr>
  </property>
  <property fmtid="{D5CDD505-2E9C-101B-9397-08002B2CF9AE}" pid="5" name="NaamAfzender">
    <vt:lpwstr/>
  </property>
  <property fmtid="{D5CDD505-2E9C-101B-9397-08002B2CF9AE}" pid="6" name="AanduidenVanInstantie">
    <vt:lpwstr/>
  </property>
  <property fmtid="{D5CDD505-2E9C-101B-9397-08002B2CF9AE}" pid="7" name="Dossier Nummer Extern">
    <vt:lpwstr/>
  </property>
  <property fmtid="{D5CDD505-2E9C-101B-9397-08002B2CF9AE}" pid="8" name="Finaal Antwoord">
    <vt:lpwstr>0</vt:lpwstr>
  </property>
  <property fmtid="{D5CDD505-2E9C-101B-9397-08002B2CF9AE}" pid="9" name="UiterlijkVoor">
    <vt:lpwstr/>
  </property>
  <property fmtid="{D5CDD505-2E9C-101B-9397-08002B2CF9AE}" pid="10" name="Extra Opmerkingen">
    <vt:lpwstr/>
  </property>
  <property fmtid="{D5CDD505-2E9C-101B-9397-08002B2CF9AE}" pid="11" name="Kenmerk">
    <vt:lpwstr/>
  </property>
</Properties>
</file>