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3-2024/300 - 399/SV 316/"/>
    </mc:Choice>
  </mc:AlternateContent>
  <xr:revisionPtr revIDLastSave="56" documentId="8_{2B864556-3E94-4BA3-A510-77D0282D9EC9}" xr6:coauthVersionLast="47" xr6:coauthVersionMax="47" xr10:uidLastSave="{7B8BD679-AEA8-4343-A4E8-6C48EC15DC40}"/>
  <bookViews>
    <workbookView xWindow="-120" yWindow="-120" windowWidth="24240" windowHeight="13140" xr2:uid="{00000000-000D-0000-FFFF-FFFF00000000}"/>
  </bookViews>
  <sheets>
    <sheet name="mobiliteiten_erasmus+" sheetId="2" r:id="rId1"/>
    <sheet name="Vlaanderen" sheetId="3" r:id="rId2"/>
    <sheet name="Mob_inschrijvingen" sheetId="4" r:id="rId3"/>
  </sheets>
  <definedNames>
    <definedName name="_xlnm.Print_Area" localSheetId="0">'mobiliteiten_erasmus+'!$A$1:$N$53</definedName>
    <definedName name="_xlnm.Print_Area" localSheetId="1">Vlaanderen!$A$1:$O$47</definedName>
  </definedName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2" l="1"/>
  <c r="F53" i="2"/>
  <c r="M50" i="2" s="1"/>
  <c r="F44" i="2"/>
  <c r="M42" i="2" s="1"/>
  <c r="F36" i="2"/>
  <c r="M34" i="2" s="1"/>
  <c r="F28" i="2"/>
  <c r="M27" i="2" s="1"/>
  <c r="F21" i="2"/>
  <c r="M18" i="3"/>
  <c r="N19" i="3"/>
  <c r="F45" i="3"/>
  <c r="N43" i="3" s="1"/>
  <c r="F36" i="3"/>
  <c r="N35" i="3" s="1"/>
  <c r="F28" i="3"/>
  <c r="N27" i="3" s="1"/>
  <c r="F20" i="3"/>
  <c r="N18" i="3" s="1"/>
  <c r="M43" i="3"/>
  <c r="M44" i="3"/>
  <c r="M45" i="3"/>
  <c r="M42" i="3"/>
  <c r="M35" i="3"/>
  <c r="M36" i="3"/>
  <c r="M34" i="3"/>
  <c r="M27" i="3"/>
  <c r="M28" i="3"/>
  <c r="M26" i="3"/>
  <c r="M19" i="3"/>
  <c r="M20" i="3"/>
  <c r="J50" i="2"/>
  <c r="K50" i="2"/>
  <c r="L50" i="2"/>
  <c r="J51" i="2"/>
  <c r="K51" i="2"/>
  <c r="L51" i="2"/>
  <c r="J52" i="2"/>
  <c r="K52" i="2"/>
  <c r="L52" i="2"/>
  <c r="J53" i="2"/>
  <c r="K53" i="2"/>
  <c r="L53" i="2"/>
  <c r="I50" i="2"/>
  <c r="I51" i="2"/>
  <c r="I52" i="2"/>
  <c r="I53" i="2"/>
  <c r="J43" i="3"/>
  <c r="J44" i="3"/>
  <c r="J45" i="3"/>
  <c r="J42" i="3"/>
  <c r="K42" i="3"/>
  <c r="L42" i="3"/>
  <c r="N20" i="3" l="1"/>
  <c r="N45" i="3"/>
  <c r="M53" i="2"/>
  <c r="M26" i="2"/>
  <c r="M28" i="2"/>
  <c r="M36" i="2"/>
  <c r="M35" i="2"/>
  <c r="N42" i="3"/>
  <c r="N28" i="3"/>
  <c r="N34" i="3"/>
  <c r="N36" i="3"/>
  <c r="N44" i="3"/>
  <c r="N26" i="3"/>
  <c r="M51" i="2"/>
  <c r="M52" i="2"/>
  <c r="M44" i="2"/>
  <c r="M43" i="2"/>
  <c r="K44" i="3"/>
  <c r="K45" i="3"/>
  <c r="K43" i="3"/>
  <c r="L45" i="3"/>
  <c r="L44" i="3"/>
  <c r="L43" i="3"/>
  <c r="J35" i="3" l="1"/>
  <c r="K35" i="3"/>
  <c r="L35" i="3"/>
  <c r="J36" i="3"/>
  <c r="K36" i="3"/>
  <c r="L36" i="3"/>
  <c r="K34" i="3"/>
  <c r="L34" i="3"/>
  <c r="J27" i="3"/>
  <c r="K27" i="3"/>
  <c r="L27" i="3"/>
  <c r="J28" i="3"/>
  <c r="K28" i="3"/>
  <c r="L28" i="3"/>
  <c r="K26" i="3"/>
  <c r="L26" i="3"/>
  <c r="J34" i="3"/>
  <c r="J26" i="3"/>
  <c r="J19" i="3"/>
  <c r="K19" i="3"/>
  <c r="L19" i="3"/>
  <c r="J20" i="3"/>
  <c r="K20" i="3"/>
  <c r="L20" i="3"/>
  <c r="K18" i="3"/>
  <c r="L18" i="3"/>
  <c r="J18" i="3"/>
  <c r="I43" i="2"/>
  <c r="J43" i="2"/>
  <c r="K43" i="2"/>
  <c r="L43" i="2"/>
  <c r="I44" i="2"/>
  <c r="J44" i="2"/>
  <c r="K44" i="2"/>
  <c r="L44" i="2"/>
  <c r="J42" i="2"/>
  <c r="K42" i="2"/>
  <c r="L42" i="2"/>
  <c r="I35" i="2"/>
  <c r="J35" i="2"/>
  <c r="K35" i="2"/>
  <c r="L35" i="2"/>
  <c r="I36" i="2"/>
  <c r="J36" i="2"/>
  <c r="K36" i="2"/>
  <c r="L36" i="2"/>
  <c r="J34" i="2"/>
  <c r="K34" i="2"/>
  <c r="L34" i="2"/>
  <c r="I42" i="2"/>
  <c r="I34" i="2"/>
  <c r="I27" i="2"/>
  <c r="J27" i="2"/>
  <c r="K27" i="2"/>
  <c r="L27" i="2"/>
  <c r="I28" i="2"/>
  <c r="J28" i="2"/>
  <c r="K28" i="2"/>
  <c r="L28" i="2"/>
  <c r="J26" i="2"/>
  <c r="K26" i="2"/>
  <c r="L26" i="2"/>
</calcChain>
</file>

<file path=xl/sharedStrings.xml><?xml version="1.0" encoding="utf-8"?>
<sst xmlns="http://schemas.openxmlformats.org/spreadsheetml/2006/main" count="289" uniqueCount="63">
  <si>
    <t>Bron: Datawarehouse DHO 2.0</t>
  </si>
  <si>
    <t>Laatste laadoperatie</t>
  </si>
  <si>
    <t>Status inschrijving</t>
  </si>
  <si>
    <t>Actief</t>
  </si>
  <si>
    <t>Soort contract</t>
  </si>
  <si>
    <t>Diplomacontract</t>
  </si>
  <si>
    <t>Soort opleiding</t>
  </si>
  <si>
    <t>Academisch gerichte bachelor'; 'Bachelor na bachelor'; 'Master'; 'Master na master'; 'Master na professioneel gerichte bachelor'; 'Professioneel gerichte bachelor';'Graduaatsopleiding'</t>
  </si>
  <si>
    <t>Uitwisselingsprogramma's</t>
  </si>
  <si>
    <t>Erasmus+</t>
  </si>
  <si>
    <t>Tabel 1 : Aantal Erasmus+ mobiliteiten naar academiejaar</t>
  </si>
  <si>
    <t>2017-2018</t>
  </si>
  <si>
    <t>2018-2019</t>
  </si>
  <si>
    <t>2019-2020</t>
  </si>
  <si>
    <t>2020-2021</t>
  </si>
  <si>
    <t>Erasmus+ (partnerlanden)</t>
  </si>
  <si>
    <t>Erasmus+ (programmalanden)</t>
  </si>
  <si>
    <t>Erasmus+ Erasmus Mundus Joint Master Degrees</t>
  </si>
  <si>
    <t>Erasmus+ Strategische partnerschappen</t>
  </si>
  <si>
    <t>Totaal</t>
  </si>
  <si>
    <t>Tabel 1a : Aantal Erasmus+ mobiliteiten van studenten met en zonder functiebeperking (VAPH) naar academiejaar</t>
  </si>
  <si>
    <t>Tabel 1b : Percentage Erasmus+ mobiliteiten van studenten met functiebeperking (VAPH) op het totaal aantal Erasmus+ mobiliteiten naar academiejaar</t>
  </si>
  <si>
    <t>Tabel 2a : Aantal Erasmus+ mobiliteiten van studenten met en zonder studietoelage naar academiejaar</t>
  </si>
  <si>
    <t>Tabel 2b : Percentage Erasmus+ mobiliteiten van studenten met studietoelage op het totaal aantal Erasmus+ mobiliteiten naar academiejaar</t>
  </si>
  <si>
    <t>Tabel 3a : Aantal Erasmus+ mobiliteiten van werkstudenten volgens de codex naar academiejaar</t>
  </si>
  <si>
    <t>Tabel 3b : Percentage Erasmus+ mobiliteiten van werkstudenten volgens de codes op het totaal aantal Erasmus+ mobiliteiten naar academiejaar</t>
  </si>
  <si>
    <t>Tabel 4a : Aantal Erasmus+ mobiliteiten van studenten volgens nationaliteit naar academiejaar</t>
  </si>
  <si>
    <t>Tabel 4b : Percentage Erasmus+ mobiliteiten van studenten volgens nationaliteit op het totaal aantal Erasmus+ mobiliteiten naar academiejaar</t>
  </si>
  <si>
    <t>Belg</t>
  </si>
  <si>
    <t>EU</t>
  </si>
  <si>
    <t>Eu</t>
  </si>
  <si>
    <t>Niet-EU</t>
  </si>
  <si>
    <t>Tabel 1a : Aantal inschrijvingen van studenten met en zonder functiebeperking (VAPH) naar academiejaar</t>
  </si>
  <si>
    <t>Tabel 1b : Percentage inschrijvingen van studenten met functiebeperking (VAPH) op het totaal aantal inschrijvingen</t>
  </si>
  <si>
    <t>Tabel 2a : Aantal inschrijvingen van studenten met en zonder studietoelage naar academiejaar</t>
  </si>
  <si>
    <t>Tabel 2b : Percentage inschrijvingen van studenten met studietoelage op het totaal aantal inschrijvingen</t>
  </si>
  <si>
    <t>Tabel 3a : Aantal inschrijvingen van werkstudenten volgens de codex naar academiejaar</t>
  </si>
  <si>
    <t>Tabel 3b : Percentage inschrijvingen van werkstudenten volgens de codex op het totaal aantal inschrijvingen</t>
  </si>
  <si>
    <t>Tabel 4a : Aantal inschrijvingen van studenten volgens nationaliteit naar academiejaar</t>
  </si>
  <si>
    <t>Tabel 4b : Percentage inschrijvingen van studenten volgens nationaliteit op het totaal aantal Erasmus+ mobiliteiten naar academiejaar</t>
  </si>
  <si>
    <t>2021-2022</t>
  </si>
  <si>
    <t>2017</t>
  </si>
  <si>
    <t>2018</t>
  </si>
  <si>
    <t>2019</t>
  </si>
  <si>
    <t>2020</t>
  </si>
  <si>
    <t>2021</t>
  </si>
  <si>
    <t>Aantal mobiliteiten HO</t>
  </si>
  <si>
    <t>Aantal inschrijvingen</t>
  </si>
  <si>
    <t>% van totaal aantal inschrijvingen betrokken groep</t>
  </si>
  <si>
    <t>Geen studietoelage</t>
  </si>
  <si>
    <t>Studietoelage</t>
  </si>
  <si>
    <t>Geen werkstudent</t>
  </si>
  <si>
    <t>Werkstudent</t>
  </si>
  <si>
    <t>Functiebeperking</t>
  </si>
  <si>
    <t>Geen functiebeperking</t>
  </si>
  <si>
    <t>Niet EU</t>
  </si>
  <si>
    <t>Afdeling ASK</t>
  </si>
  <si>
    <t>Departement Onderwijs en Vorming</t>
  </si>
  <si>
    <t>SV316</t>
  </si>
  <si>
    <t>Tabel 1a : Percentage Erasmus+ mobiliteiten van studenten met studietoelage op het totaal aantal inschrijvingen van die groep naar academiejaar</t>
  </si>
  <si>
    <t>Tabel 1b : Percentage Erasmus+ mobiliteiten van werkstudenten volgens de codes op het totaal aantal inschrijvingen van die groep naar academiejaar</t>
  </si>
  <si>
    <t>Tabel 1c : Percentage Erasmus+ mobiliteiten van studenten met functiebeperking (VAPH) op het totaal aantal inschrijvingen van die groep naar academiejaar</t>
  </si>
  <si>
    <t>Tabel 1d : Percentage Erasmus+ mobiliteiten van studenten volgens nationaliteit op het totaal aantal inschrijvingen van die groep naar academiejaar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</si>
</sst>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b/>
      <sz val="10"/>
      <color rgb="FF31455E"/>
      <name val="Arial"/>
      <family val="2"/>
    </font>
    <font>
      <sz val="10"/>
      <color theme="1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Calibri"/>
      <family val="2"/>
      <scheme val="minor"/>
    </font>
    <font>
      <sz val="10"/>
      <color theme="3"/>
      <name val="Tahoma"/>
      <family val="2"/>
    </font>
    <font>
      <sz val="8"/>
      <name val="Tahoma"/>
      <family val="2"/>
    </font>
    <font>
      <sz val="10.5"/>
      <color rgb="FF343334"/>
      <name val="IBM Plex Sans"/>
      <family val="2"/>
    </font>
    <font>
      <b/>
      <sz val="10.5"/>
      <color rgb="FF343334"/>
      <name val="IBM Plex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</patternFill>
    </fill>
    <fill>
      <patternFill patternType="solid">
        <fgColor rgb="FFD0EBE6"/>
      </patternFill>
    </fill>
  </fills>
  <borders count="11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/>
      <right/>
      <top style="medium">
        <color rgb="FFC0BFC0"/>
      </top>
      <bottom style="medium">
        <color rgb="FFC0BFC0"/>
      </bottom>
      <diagonal/>
    </border>
    <border>
      <left/>
      <right style="medium">
        <color rgb="FFC0BFC0"/>
      </right>
      <top style="medium">
        <color rgb="FFC0BFC0"/>
      </top>
      <bottom style="medium">
        <color rgb="FFC0BFC0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/>
    <xf numFmtId="3" fontId="2" fillId="0" borderId="2" xfId="0" applyNumberFormat="1" applyFont="1" applyBorder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3" fontId="3" fillId="4" borderId="5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164" fontId="0" fillId="0" borderId="0" xfId="1" applyNumberFormat="1" applyFont="1"/>
    <xf numFmtId="0" fontId="8" fillId="5" borderId="4" xfId="0" applyFont="1" applyFill="1" applyBorder="1" applyAlignment="1">
      <alignment horizontal="left" vertical="top"/>
    </xf>
    <xf numFmtId="3" fontId="3" fillId="6" borderId="6" xfId="0" applyNumberFormat="1" applyFont="1" applyFill="1" applyBorder="1" applyAlignment="1">
      <alignment horizontal="right" vertical="top"/>
    </xf>
    <xf numFmtId="0" fontId="9" fillId="0" borderId="0" xfId="2" applyFont="1"/>
    <xf numFmtId="0" fontId="7" fillId="7" borderId="0" xfId="0" applyFont="1" applyFill="1" applyAlignment="1">
      <alignment horizontal="left" vertical="top"/>
    </xf>
    <xf numFmtId="0" fontId="7" fillId="7" borderId="0" xfId="0" applyFont="1" applyFill="1"/>
    <xf numFmtId="0" fontId="0" fillId="7" borderId="0" xfId="0" applyFill="1"/>
    <xf numFmtId="0" fontId="0" fillId="7" borderId="0" xfId="0" quotePrefix="1" applyFill="1"/>
    <xf numFmtId="0" fontId="4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164" fontId="0" fillId="0" borderId="0" xfId="1" applyNumberFormat="1" applyFont="1" applyFill="1"/>
    <xf numFmtId="3" fontId="2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6" fillId="0" borderId="0" xfId="0" applyFont="1"/>
    <xf numFmtId="0" fontId="10" fillId="0" borderId="0" xfId="0" applyFont="1"/>
    <xf numFmtId="0" fontId="2" fillId="2" borderId="0" xfId="0" applyFont="1" applyFill="1" applyAlignment="1">
      <alignment horizontal="left" vertical="top"/>
    </xf>
    <xf numFmtId="3" fontId="12" fillId="0" borderId="7" xfId="0" applyNumberFormat="1" applyFont="1" applyBorder="1" applyAlignment="1">
      <alignment horizontal="right" vertical="top"/>
    </xf>
    <xf numFmtId="0" fontId="12" fillId="8" borderId="7" xfId="0" applyFont="1" applyFill="1" applyBorder="1" applyAlignment="1">
      <alignment horizontal="left" vertical="top"/>
    </xf>
    <xf numFmtId="0" fontId="12" fillId="8" borderId="8" xfId="0" applyFont="1" applyFill="1" applyBorder="1" applyAlignment="1">
      <alignment horizontal="left" vertical="top"/>
    </xf>
    <xf numFmtId="0" fontId="13" fillId="9" borderId="7" xfId="0" applyFont="1" applyFill="1" applyBorder="1" applyAlignment="1">
      <alignment horizontal="left" vertical="top"/>
    </xf>
    <xf numFmtId="3" fontId="13" fillId="9" borderId="7" xfId="0" applyNumberFormat="1" applyFont="1" applyFill="1" applyBorder="1" applyAlignment="1">
      <alignment horizontal="right" vertical="top"/>
    </xf>
    <xf numFmtId="2" fontId="0" fillId="0" borderId="0" xfId="0" applyNumberFormat="1"/>
    <xf numFmtId="2" fontId="12" fillId="8" borderId="7" xfId="0" applyNumberFormat="1" applyFont="1" applyFill="1" applyBorder="1" applyAlignment="1">
      <alignment horizontal="left" vertical="top"/>
    </xf>
    <xf numFmtId="2" fontId="12" fillId="0" borderId="7" xfId="0" applyNumberFormat="1" applyFont="1" applyBorder="1" applyAlignment="1">
      <alignment horizontal="right" vertical="top"/>
    </xf>
    <xf numFmtId="165" fontId="0" fillId="0" borderId="0" xfId="0" applyNumberFormat="1"/>
    <xf numFmtId="4" fontId="13" fillId="9" borderId="7" xfId="0" applyNumberFormat="1" applyFont="1" applyFill="1" applyBorder="1" applyAlignment="1">
      <alignment horizontal="right" vertical="top"/>
    </xf>
    <xf numFmtId="0" fontId="1" fillId="0" borderId="0" xfId="2" applyFont="1"/>
    <xf numFmtId="0" fontId="2" fillId="0" borderId="0" xfId="0" applyFont="1" applyAlignment="1">
      <alignment horizontal="left" vertical="top"/>
    </xf>
    <xf numFmtId="0" fontId="0" fillId="0" borderId="0" xfId="0"/>
    <xf numFmtId="0" fontId="12" fillId="8" borderId="8" xfId="0" applyFont="1" applyFill="1" applyBorder="1" applyAlignment="1">
      <alignment horizontal="left" vertical="top"/>
    </xf>
    <xf numFmtId="0" fontId="0" fillId="8" borderId="9" xfId="0" applyFill="1" applyBorder="1"/>
    <xf numFmtId="0" fontId="0" fillId="8" borderId="10" xfId="0" applyFill="1" applyBorder="1"/>
    <xf numFmtId="0" fontId="6" fillId="0" borderId="0" xfId="0" applyFont="1" applyAlignment="1">
      <alignment wrapText="1"/>
    </xf>
  </cellXfs>
  <cellStyles count="3">
    <cellStyle name="Procent" xfId="1" builtinId="5"/>
    <cellStyle name="Standaard" xfId="0" builtinId="0"/>
    <cellStyle name="Standaard 2" xfId="2" xr:uid="{7FB0360A-14F2-48D6-AFF1-7B16EF84DDC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3"/>
  <sheetViews>
    <sheetView tabSelected="1" view="pageBreakPreview" topLeftCell="A4" zoomScale="60" zoomScaleNormal="85" workbookViewId="0">
      <selection activeCell="K51" sqref="K51"/>
    </sheetView>
  </sheetViews>
  <sheetFormatPr defaultRowHeight="12.75" customHeight="1" x14ac:dyDescent="0.2"/>
  <cols>
    <col min="1" max="1" width="34.7109375" customWidth="1"/>
    <col min="2" max="6" width="11.28515625" bestFit="1" customWidth="1"/>
    <col min="8" max="8" width="26.140625" customWidth="1"/>
    <col min="9" max="12" width="11.7109375" customWidth="1"/>
    <col min="13" max="13" width="9.85546875" bestFit="1" customWidth="1"/>
  </cols>
  <sheetData>
    <row r="1" spans="1:7" ht="12.75" customHeight="1" x14ac:dyDescent="0.2">
      <c r="A1" s="12" t="s">
        <v>57</v>
      </c>
    </row>
    <row r="2" spans="1:7" ht="12.75" customHeight="1" x14ac:dyDescent="0.25">
      <c r="A2" s="35" t="s">
        <v>56</v>
      </c>
    </row>
    <row r="3" spans="1:7" ht="12.75" customHeight="1" x14ac:dyDescent="0.2">
      <c r="A3" s="12" t="s">
        <v>0</v>
      </c>
    </row>
    <row r="4" spans="1:7" ht="12.75" customHeight="1" x14ac:dyDescent="0.2">
      <c r="A4" t="s">
        <v>58</v>
      </c>
    </row>
    <row r="5" spans="1:7" ht="12.75" customHeight="1" x14ac:dyDescent="0.2">
      <c r="A5" s="13" t="s">
        <v>1</v>
      </c>
      <c r="B5" s="15"/>
    </row>
    <row r="6" spans="1:7" ht="12.75" customHeight="1" x14ac:dyDescent="0.2">
      <c r="A6" s="13" t="s">
        <v>2</v>
      </c>
      <c r="B6" s="15" t="s">
        <v>3</v>
      </c>
    </row>
    <row r="7" spans="1:7" ht="12.75" customHeight="1" x14ac:dyDescent="0.2">
      <c r="A7" s="13" t="s">
        <v>4</v>
      </c>
      <c r="B7" s="15" t="s">
        <v>5</v>
      </c>
    </row>
    <row r="8" spans="1:7" ht="12.75" customHeight="1" x14ac:dyDescent="0.2">
      <c r="A8" s="13" t="s">
        <v>6</v>
      </c>
      <c r="B8" s="16" t="s">
        <v>7</v>
      </c>
    </row>
    <row r="9" spans="1:7" ht="12.75" customHeight="1" x14ac:dyDescent="0.25">
      <c r="A9" s="14" t="s">
        <v>8</v>
      </c>
      <c r="B9" s="15" t="s">
        <v>9</v>
      </c>
    </row>
    <row r="14" spans="1:7" ht="12.75" customHeight="1" x14ac:dyDescent="0.25">
      <c r="A14" s="22" t="s">
        <v>10</v>
      </c>
    </row>
    <row r="15" spans="1:7" ht="12.75" customHeight="1" thickBot="1" x14ac:dyDescent="0.25"/>
    <row r="16" spans="1:7" ht="12.75" customHeight="1" thickBot="1" x14ac:dyDescent="0.25">
      <c r="A16" s="1"/>
      <c r="B16" s="2" t="s">
        <v>11</v>
      </c>
      <c r="C16" s="2" t="s">
        <v>12</v>
      </c>
      <c r="D16" s="2" t="s">
        <v>13</v>
      </c>
      <c r="E16" s="2" t="s">
        <v>14</v>
      </c>
      <c r="F16" s="2" t="s">
        <v>40</v>
      </c>
      <c r="G16" s="24"/>
    </row>
    <row r="17" spans="1:14" ht="12.75" customHeight="1" thickBot="1" x14ac:dyDescent="0.25">
      <c r="A17" s="2" t="s">
        <v>15</v>
      </c>
      <c r="B17" s="4">
        <v>139</v>
      </c>
      <c r="C17" s="4">
        <v>291</v>
      </c>
      <c r="D17" s="4">
        <v>184</v>
      </c>
      <c r="E17" s="4">
        <v>68</v>
      </c>
      <c r="F17" s="4">
        <v>570</v>
      </c>
    </row>
    <row r="18" spans="1:14" ht="12.75" customHeight="1" thickBot="1" x14ac:dyDescent="0.25">
      <c r="A18" s="5" t="s">
        <v>16</v>
      </c>
      <c r="B18" s="4">
        <v>5636</v>
      </c>
      <c r="C18" s="4">
        <v>5716</v>
      </c>
      <c r="D18" s="4">
        <v>5363</v>
      </c>
      <c r="E18" s="4">
        <v>3157</v>
      </c>
      <c r="F18" s="4">
        <v>6587</v>
      </c>
    </row>
    <row r="19" spans="1:14" ht="12.75" customHeight="1" thickBot="1" x14ac:dyDescent="0.25">
      <c r="A19" s="5" t="s">
        <v>17</v>
      </c>
      <c r="B19" s="4">
        <v>111</v>
      </c>
      <c r="C19" s="4">
        <v>136</v>
      </c>
      <c r="D19" s="4">
        <v>91</v>
      </c>
      <c r="E19" s="4">
        <v>100</v>
      </c>
      <c r="F19" s="4">
        <v>228</v>
      </c>
    </row>
    <row r="20" spans="1:14" ht="12.75" customHeight="1" thickBot="1" x14ac:dyDescent="0.25">
      <c r="A20" s="5" t="s">
        <v>18</v>
      </c>
      <c r="B20" s="3"/>
      <c r="C20" s="4">
        <v>8</v>
      </c>
      <c r="D20" s="3"/>
      <c r="E20" s="3"/>
      <c r="F20" s="3">
        <v>5</v>
      </c>
    </row>
    <row r="21" spans="1:14" ht="12.75" customHeight="1" thickBot="1" x14ac:dyDescent="0.25">
      <c r="A21" s="6" t="s">
        <v>19</v>
      </c>
      <c r="B21" s="7">
        <v>5886</v>
      </c>
      <c r="C21" s="7">
        <v>6151</v>
      </c>
      <c r="D21" s="7">
        <v>5638</v>
      </c>
      <c r="E21" s="7">
        <v>3325</v>
      </c>
      <c r="F21" s="7">
        <f>SUM(F17:F20)</f>
        <v>7390</v>
      </c>
    </row>
    <row r="22" spans="1:14" ht="12.75" customHeight="1" x14ac:dyDescent="0.2">
      <c r="A22" s="8"/>
      <c r="C22" s="20"/>
    </row>
    <row r="23" spans="1:14" ht="50.25" customHeight="1" x14ac:dyDescent="0.25">
      <c r="A23" s="41" t="s">
        <v>20</v>
      </c>
      <c r="B23" s="41"/>
      <c r="C23" s="41"/>
      <c r="D23" s="41"/>
      <c r="E23" s="41"/>
      <c r="F23" s="41"/>
      <c r="G23" s="41"/>
      <c r="H23" s="41" t="s">
        <v>21</v>
      </c>
      <c r="I23" s="41"/>
      <c r="J23" s="41"/>
      <c r="K23" s="41"/>
      <c r="L23" s="41"/>
      <c r="M23" s="41"/>
      <c r="N23" s="41"/>
    </row>
    <row r="24" spans="1:14" ht="12.75" customHeight="1" thickBot="1" x14ac:dyDescent="0.25">
      <c r="A24" s="36"/>
      <c r="B24" s="36"/>
      <c r="C24" s="36"/>
      <c r="D24" s="36"/>
      <c r="E24" s="36"/>
    </row>
    <row r="25" spans="1:14" ht="12.75" customHeight="1" thickBot="1" x14ac:dyDescent="0.25">
      <c r="A25" s="1"/>
      <c r="B25" s="2" t="s">
        <v>11</v>
      </c>
      <c r="C25" s="2" t="s">
        <v>12</v>
      </c>
      <c r="D25" s="2" t="s">
        <v>13</v>
      </c>
      <c r="E25" s="2" t="s">
        <v>14</v>
      </c>
      <c r="F25" s="2" t="s">
        <v>40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40</v>
      </c>
    </row>
    <row r="26" spans="1:14" ht="12.75" customHeight="1" thickBot="1" x14ac:dyDescent="0.25">
      <c r="A26" s="2" t="s">
        <v>53</v>
      </c>
      <c r="B26" s="4">
        <v>37</v>
      </c>
      <c r="C26" s="4">
        <v>72</v>
      </c>
      <c r="D26" s="4">
        <v>65</v>
      </c>
      <c r="E26" s="4">
        <v>34</v>
      </c>
      <c r="F26" s="4">
        <v>50</v>
      </c>
      <c r="H26" s="2" t="s">
        <v>53</v>
      </c>
      <c r="I26" s="9">
        <f t="shared" ref="I26:M28" si="0">B26/B$28</f>
        <v>6.2861026163778455E-3</v>
      </c>
      <c r="J26" s="9">
        <f t="shared" si="0"/>
        <v>1.1705413753861161E-2</v>
      </c>
      <c r="K26" s="9">
        <f t="shared" si="0"/>
        <v>1.1528910961333806E-2</v>
      </c>
      <c r="L26" s="9">
        <f t="shared" si="0"/>
        <v>1.0225563909774436E-2</v>
      </c>
      <c r="M26" s="9">
        <f t="shared" si="0"/>
        <v>6.7658998646820028E-3</v>
      </c>
    </row>
    <row r="27" spans="1:14" ht="12.75" customHeight="1" thickBot="1" x14ac:dyDescent="0.25">
      <c r="A27" s="5" t="s">
        <v>54</v>
      </c>
      <c r="B27" s="4">
        <v>5849</v>
      </c>
      <c r="C27" s="4">
        <v>6079</v>
      </c>
      <c r="D27" s="4">
        <v>5573</v>
      </c>
      <c r="E27" s="4">
        <v>3291</v>
      </c>
      <c r="F27" s="4">
        <v>7340</v>
      </c>
      <c r="H27" s="5" t="s">
        <v>54</v>
      </c>
      <c r="I27" s="9">
        <f t="shared" si="0"/>
        <v>0.99371389738362215</v>
      </c>
      <c r="J27" s="9">
        <f t="shared" si="0"/>
        <v>0.98829458624613886</v>
      </c>
      <c r="K27" s="9">
        <f t="shared" si="0"/>
        <v>0.98847108903866621</v>
      </c>
      <c r="L27" s="9">
        <f t="shared" si="0"/>
        <v>0.98977443609022553</v>
      </c>
      <c r="M27" s="9">
        <f t="shared" si="0"/>
        <v>0.99323410013531799</v>
      </c>
    </row>
    <row r="28" spans="1:14" ht="12.75" customHeight="1" thickBot="1" x14ac:dyDescent="0.25">
      <c r="A28" s="6" t="s">
        <v>19</v>
      </c>
      <c r="B28" s="7">
        <v>5886</v>
      </c>
      <c r="C28" s="7">
        <v>6151</v>
      </c>
      <c r="D28" s="7">
        <v>5638</v>
      </c>
      <c r="E28" s="7">
        <v>3325</v>
      </c>
      <c r="F28" s="7">
        <f>SUM(F26:F27)</f>
        <v>7390</v>
      </c>
      <c r="H28" s="6" t="s">
        <v>19</v>
      </c>
      <c r="I28" s="9">
        <f t="shared" si="0"/>
        <v>1</v>
      </c>
      <c r="J28" s="9">
        <f t="shared" si="0"/>
        <v>1</v>
      </c>
      <c r="K28" s="9">
        <f t="shared" si="0"/>
        <v>1</v>
      </c>
      <c r="L28" s="9">
        <f t="shared" si="0"/>
        <v>1</v>
      </c>
      <c r="M28" s="9">
        <f t="shared" si="0"/>
        <v>1</v>
      </c>
    </row>
    <row r="29" spans="1:14" x14ac:dyDescent="0.2">
      <c r="A29" s="17"/>
      <c r="B29" s="18"/>
      <c r="C29" s="18"/>
      <c r="D29" s="18"/>
      <c r="E29" s="18"/>
      <c r="F29" s="18"/>
      <c r="I29" s="19"/>
      <c r="J29" s="19"/>
      <c r="K29" s="19"/>
      <c r="L29" s="19"/>
    </row>
    <row r="30" spans="1:14" x14ac:dyDescent="0.2">
      <c r="A30" s="17"/>
      <c r="B30" s="18"/>
      <c r="C30" s="18"/>
      <c r="D30" s="18"/>
      <c r="E30" s="18"/>
      <c r="F30" s="18"/>
      <c r="I30" s="19"/>
      <c r="J30" s="19"/>
      <c r="K30" s="19"/>
      <c r="L30" s="19"/>
    </row>
    <row r="31" spans="1:14" ht="57.75" customHeight="1" x14ac:dyDescent="0.25">
      <c r="A31" s="41" t="s">
        <v>22</v>
      </c>
      <c r="B31" s="41"/>
      <c r="C31" s="41"/>
      <c r="D31" s="41"/>
      <c r="E31" s="41"/>
      <c r="F31" s="41"/>
      <c r="G31" s="41"/>
      <c r="H31" s="41" t="s">
        <v>23</v>
      </c>
      <c r="I31" s="41"/>
      <c r="J31" s="41"/>
      <c r="K31" s="41"/>
      <c r="L31" s="41"/>
      <c r="M31" s="41"/>
      <c r="N31" s="41"/>
    </row>
    <row r="32" spans="1:14" ht="12.75" customHeight="1" thickBot="1" x14ac:dyDescent="0.25">
      <c r="A32" s="8"/>
    </row>
    <row r="33" spans="1:14" ht="12.75" customHeight="1" thickBot="1" x14ac:dyDescent="0.25">
      <c r="A33" s="1"/>
      <c r="B33" s="2" t="s">
        <v>11</v>
      </c>
      <c r="C33" s="2" t="s">
        <v>12</v>
      </c>
      <c r="D33" s="2" t="s">
        <v>13</v>
      </c>
      <c r="E33" s="2" t="s">
        <v>14</v>
      </c>
      <c r="F33" s="2" t="s">
        <v>40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40</v>
      </c>
    </row>
    <row r="34" spans="1:14" ht="12.75" customHeight="1" thickBot="1" x14ac:dyDescent="0.25">
      <c r="A34" s="2" t="s">
        <v>50</v>
      </c>
      <c r="B34" s="4">
        <v>1012</v>
      </c>
      <c r="C34" s="4">
        <v>1082</v>
      </c>
      <c r="D34" s="4">
        <v>959</v>
      </c>
      <c r="E34" s="4">
        <v>596</v>
      </c>
      <c r="F34" s="4">
        <v>1355</v>
      </c>
      <c r="H34" s="2" t="s">
        <v>50</v>
      </c>
      <c r="I34" s="9">
        <f t="shared" ref="I34:M36" si="1">B34/B$36</f>
        <v>0.17193340129119947</v>
      </c>
      <c r="J34" s="9">
        <f t="shared" si="1"/>
        <v>0.17590635668996912</v>
      </c>
      <c r="K34" s="9">
        <f t="shared" si="1"/>
        <v>0.17009577864490955</v>
      </c>
      <c r="L34" s="9">
        <f t="shared" si="1"/>
        <v>0.17924812030075188</v>
      </c>
      <c r="M34" s="9">
        <f t="shared" si="1"/>
        <v>0.18335588633288227</v>
      </c>
    </row>
    <row r="35" spans="1:14" ht="12.75" customHeight="1" thickBot="1" x14ac:dyDescent="0.25">
      <c r="A35" s="5" t="s">
        <v>49</v>
      </c>
      <c r="B35" s="4">
        <v>4874</v>
      </c>
      <c r="C35" s="4">
        <v>5069</v>
      </c>
      <c r="D35" s="4">
        <v>4679</v>
      </c>
      <c r="E35" s="4">
        <v>2729</v>
      </c>
      <c r="F35" s="4">
        <v>6035</v>
      </c>
      <c r="H35" s="5" t="s">
        <v>49</v>
      </c>
      <c r="I35" s="9">
        <f t="shared" si="1"/>
        <v>0.82806659870880051</v>
      </c>
      <c r="J35" s="9">
        <f t="shared" si="1"/>
        <v>0.82409364331003088</v>
      </c>
      <c r="K35" s="9">
        <f t="shared" si="1"/>
        <v>0.82990422135509045</v>
      </c>
      <c r="L35" s="9">
        <f t="shared" si="1"/>
        <v>0.82075187969924812</v>
      </c>
      <c r="M35" s="9">
        <f t="shared" si="1"/>
        <v>0.81664411366711775</v>
      </c>
    </row>
    <row r="36" spans="1:14" ht="12.75" customHeight="1" thickBot="1" x14ac:dyDescent="0.25">
      <c r="A36" s="6" t="s">
        <v>19</v>
      </c>
      <c r="B36" s="7">
        <v>5886</v>
      </c>
      <c r="C36" s="7">
        <v>6151</v>
      </c>
      <c r="D36" s="7">
        <v>5638</v>
      </c>
      <c r="E36" s="7">
        <v>3325</v>
      </c>
      <c r="F36" s="7">
        <f>SUM(F34:F35)</f>
        <v>7390</v>
      </c>
      <c r="H36" s="6" t="s">
        <v>19</v>
      </c>
      <c r="I36" s="9">
        <f t="shared" si="1"/>
        <v>1</v>
      </c>
      <c r="J36" s="9">
        <f t="shared" si="1"/>
        <v>1</v>
      </c>
      <c r="K36" s="9">
        <f t="shared" si="1"/>
        <v>1</v>
      </c>
      <c r="L36" s="9">
        <f t="shared" si="1"/>
        <v>1</v>
      </c>
      <c r="M36" s="9">
        <f t="shared" si="1"/>
        <v>1</v>
      </c>
    </row>
    <row r="37" spans="1:14" x14ac:dyDescent="0.2">
      <c r="A37" s="17"/>
      <c r="B37" s="18"/>
      <c r="C37" s="18"/>
      <c r="D37" s="18"/>
      <c r="E37" s="18"/>
      <c r="F37" s="18"/>
      <c r="I37" s="19"/>
      <c r="J37" s="19"/>
      <c r="K37" s="19"/>
      <c r="L37" s="19"/>
    </row>
    <row r="38" spans="1:14" x14ac:dyDescent="0.2">
      <c r="A38" s="17"/>
      <c r="B38" s="18"/>
      <c r="C38" s="18"/>
      <c r="D38" s="18"/>
      <c r="E38" s="18"/>
      <c r="F38" s="18"/>
      <c r="I38" s="19"/>
      <c r="J38" s="19"/>
      <c r="K38" s="19"/>
      <c r="L38" s="19"/>
    </row>
    <row r="39" spans="1:14" ht="36.75" customHeight="1" x14ac:dyDescent="0.25">
      <c r="A39" s="41" t="s">
        <v>24</v>
      </c>
      <c r="B39" s="41"/>
      <c r="C39" s="41"/>
      <c r="D39" s="41"/>
      <c r="E39" s="41"/>
      <c r="F39" s="41"/>
      <c r="G39" s="41"/>
      <c r="H39" s="41" t="s">
        <v>25</v>
      </c>
      <c r="I39" s="41"/>
      <c r="J39" s="41"/>
      <c r="K39" s="41"/>
      <c r="L39" s="41"/>
      <c r="M39" s="41"/>
      <c r="N39" s="41"/>
    </row>
    <row r="40" spans="1:14" ht="12.75" customHeight="1" thickBot="1" x14ac:dyDescent="0.25">
      <c r="A40" s="8"/>
    </row>
    <row r="41" spans="1:14" ht="12.75" customHeight="1" thickBot="1" x14ac:dyDescent="0.25">
      <c r="A41" s="1"/>
      <c r="B41" s="2" t="s">
        <v>11</v>
      </c>
      <c r="C41" s="2" t="s">
        <v>12</v>
      </c>
      <c r="D41" s="2" t="s">
        <v>13</v>
      </c>
      <c r="E41" s="2" t="s">
        <v>14</v>
      </c>
      <c r="F41" s="2" t="s">
        <v>40</v>
      </c>
      <c r="I41" s="2" t="s">
        <v>11</v>
      </c>
      <c r="J41" s="2" t="s">
        <v>12</v>
      </c>
      <c r="K41" s="2" t="s">
        <v>13</v>
      </c>
      <c r="L41" s="2" t="s">
        <v>14</v>
      </c>
      <c r="M41" s="2" t="s">
        <v>40</v>
      </c>
    </row>
    <row r="42" spans="1:14" ht="12.75" customHeight="1" thickBot="1" x14ac:dyDescent="0.25">
      <c r="A42" s="2" t="s">
        <v>52</v>
      </c>
      <c r="B42" s="4">
        <v>13</v>
      </c>
      <c r="C42" s="4">
        <v>10</v>
      </c>
      <c r="D42" s="4">
        <v>5</v>
      </c>
      <c r="E42" s="4">
        <v>4</v>
      </c>
      <c r="F42" s="4">
        <v>5</v>
      </c>
      <c r="H42" s="2" t="s">
        <v>52</v>
      </c>
      <c r="I42" s="9">
        <f t="shared" ref="I42:M44" si="2">B42/B$44</f>
        <v>2.2086306489976213E-3</v>
      </c>
      <c r="J42" s="9">
        <f t="shared" si="2"/>
        <v>1.6257519102584946E-3</v>
      </c>
      <c r="K42" s="9">
        <f t="shared" si="2"/>
        <v>8.8683930471798505E-4</v>
      </c>
      <c r="L42" s="9">
        <f t="shared" si="2"/>
        <v>1.2030075187969924E-3</v>
      </c>
      <c r="M42" s="9">
        <f t="shared" si="2"/>
        <v>6.7658998646820032E-4</v>
      </c>
    </row>
    <row r="43" spans="1:14" ht="12.75" customHeight="1" thickBot="1" x14ac:dyDescent="0.25">
      <c r="A43" s="5" t="s">
        <v>51</v>
      </c>
      <c r="B43" s="4">
        <v>5873</v>
      </c>
      <c r="C43" s="4">
        <v>6141</v>
      </c>
      <c r="D43" s="4">
        <v>5633</v>
      </c>
      <c r="E43" s="4">
        <v>3321</v>
      </c>
      <c r="F43" s="4">
        <v>7385</v>
      </c>
      <c r="H43" s="5" t="s">
        <v>51</v>
      </c>
      <c r="I43" s="9">
        <f t="shared" si="2"/>
        <v>0.99779136935100243</v>
      </c>
      <c r="J43" s="9">
        <f t="shared" si="2"/>
        <v>0.99837424808974151</v>
      </c>
      <c r="K43" s="9">
        <f t="shared" si="2"/>
        <v>0.999113160695282</v>
      </c>
      <c r="L43" s="9">
        <f t="shared" si="2"/>
        <v>0.99879699248120302</v>
      </c>
      <c r="M43" s="9">
        <f t="shared" si="2"/>
        <v>0.99932341001353175</v>
      </c>
    </row>
    <row r="44" spans="1:14" ht="12.75" customHeight="1" thickBot="1" x14ac:dyDescent="0.25">
      <c r="A44" s="6" t="s">
        <v>19</v>
      </c>
      <c r="B44" s="7">
        <v>5886</v>
      </c>
      <c r="C44" s="7">
        <v>6151</v>
      </c>
      <c r="D44" s="7">
        <v>5638</v>
      </c>
      <c r="E44" s="7">
        <v>3325</v>
      </c>
      <c r="F44" s="7">
        <f>SUM(F42:F43)</f>
        <v>7390</v>
      </c>
      <c r="H44" s="6" t="s">
        <v>19</v>
      </c>
      <c r="I44" s="9">
        <f t="shared" si="2"/>
        <v>1</v>
      </c>
      <c r="J44" s="9">
        <f t="shared" si="2"/>
        <v>1</v>
      </c>
      <c r="K44" s="9">
        <f t="shared" si="2"/>
        <v>1</v>
      </c>
      <c r="L44" s="9">
        <f t="shared" si="2"/>
        <v>1</v>
      </c>
      <c r="M44" s="9">
        <f t="shared" si="2"/>
        <v>1</v>
      </c>
    </row>
    <row r="45" spans="1:14" x14ac:dyDescent="0.2">
      <c r="A45" s="17"/>
      <c r="B45" s="18"/>
      <c r="C45" s="18"/>
      <c r="D45" s="18"/>
      <c r="E45" s="18"/>
      <c r="F45" s="18"/>
      <c r="I45" s="19"/>
      <c r="J45" s="19"/>
      <c r="K45" s="19"/>
      <c r="L45" s="19"/>
    </row>
    <row r="46" spans="1:14" x14ac:dyDescent="0.2">
      <c r="A46" s="17"/>
      <c r="B46" s="18"/>
      <c r="C46" s="18"/>
      <c r="D46" s="18"/>
      <c r="E46" s="18"/>
      <c r="F46" s="18"/>
      <c r="I46" s="19"/>
      <c r="J46" s="19"/>
      <c r="K46" s="19"/>
      <c r="L46" s="19"/>
    </row>
    <row r="47" spans="1:14" ht="43.5" customHeight="1" x14ac:dyDescent="0.25">
      <c r="A47" s="41" t="s">
        <v>26</v>
      </c>
      <c r="B47" s="41"/>
      <c r="C47" s="41"/>
      <c r="D47" s="41"/>
      <c r="E47" s="41"/>
      <c r="F47" s="41"/>
      <c r="G47" s="41"/>
      <c r="H47" s="41" t="s">
        <v>27</v>
      </c>
      <c r="I47" s="41"/>
      <c r="J47" s="41"/>
      <c r="K47" s="41"/>
      <c r="L47" s="41"/>
      <c r="M47" s="41"/>
      <c r="N47" s="41"/>
    </row>
    <row r="48" spans="1:14" ht="12.75" customHeight="1" thickBot="1" x14ac:dyDescent="0.25">
      <c r="A48" s="8"/>
    </row>
    <row r="49" spans="1:13" ht="12.75" customHeight="1" thickBot="1" x14ac:dyDescent="0.25">
      <c r="A49" s="1"/>
      <c r="B49" s="2" t="s">
        <v>11</v>
      </c>
      <c r="C49" s="2" t="s">
        <v>12</v>
      </c>
      <c r="D49" s="2" t="s">
        <v>13</v>
      </c>
      <c r="E49" s="2" t="s">
        <v>14</v>
      </c>
      <c r="F49" s="2" t="s">
        <v>40</v>
      </c>
      <c r="I49" s="2" t="s">
        <v>11</v>
      </c>
      <c r="J49" s="2" t="s">
        <v>12</v>
      </c>
      <c r="K49" s="2" t="s">
        <v>13</v>
      </c>
      <c r="L49" s="2" t="s">
        <v>14</v>
      </c>
      <c r="M49" s="2" t="s">
        <v>40</v>
      </c>
    </row>
    <row r="50" spans="1:13" ht="12.75" customHeight="1" thickBot="1" x14ac:dyDescent="0.25">
      <c r="A50" s="2" t="s">
        <v>28</v>
      </c>
      <c r="B50" s="4">
        <v>5336</v>
      </c>
      <c r="C50" s="4">
        <v>5500</v>
      </c>
      <c r="D50" s="4">
        <v>5074</v>
      </c>
      <c r="E50" s="4">
        <v>2744</v>
      </c>
      <c r="F50" s="4">
        <v>6553</v>
      </c>
      <c r="H50" s="2" t="s">
        <v>28</v>
      </c>
      <c r="I50" s="9">
        <f t="shared" ref="I50:M53" si="3">B50/B$53</f>
        <v>0.90655793408086982</v>
      </c>
      <c r="J50" s="9">
        <f t="shared" si="3"/>
        <v>0.89416355064217201</v>
      </c>
      <c r="K50" s="9">
        <f t="shared" si="3"/>
        <v>0.89996452642781133</v>
      </c>
      <c r="L50" s="9">
        <f t="shared" si="3"/>
        <v>0.82526315789473681</v>
      </c>
      <c r="M50" s="9">
        <f t="shared" si="3"/>
        <v>0.88673883626522332</v>
      </c>
    </row>
    <row r="51" spans="1:13" ht="12.75" customHeight="1" thickBot="1" x14ac:dyDescent="0.25">
      <c r="A51" s="2" t="s">
        <v>29</v>
      </c>
      <c r="B51" s="4">
        <v>362</v>
      </c>
      <c r="C51" s="4">
        <v>410</v>
      </c>
      <c r="D51" s="4">
        <v>363</v>
      </c>
      <c r="E51" s="4">
        <v>350</v>
      </c>
      <c r="F51" s="4">
        <v>479</v>
      </c>
      <c r="H51" s="2" t="s">
        <v>30</v>
      </c>
      <c r="I51" s="9">
        <f t="shared" si="3"/>
        <v>6.1501868841318384E-2</v>
      </c>
      <c r="J51" s="9">
        <f t="shared" si="3"/>
        <v>6.665582832059827E-2</v>
      </c>
      <c r="K51" s="9">
        <f t="shared" si="3"/>
        <v>6.4384533522525725E-2</v>
      </c>
      <c r="L51" s="9">
        <f t="shared" si="3"/>
        <v>0.10526315789473684</v>
      </c>
      <c r="M51" s="9">
        <f t="shared" si="3"/>
        <v>6.4817320703653591E-2</v>
      </c>
    </row>
    <row r="52" spans="1:13" ht="12.75" customHeight="1" thickBot="1" x14ac:dyDescent="0.25">
      <c r="A52" s="5" t="s">
        <v>31</v>
      </c>
      <c r="B52" s="4">
        <v>188</v>
      </c>
      <c r="C52" s="4">
        <v>241</v>
      </c>
      <c r="D52" s="4">
        <v>201</v>
      </c>
      <c r="E52" s="4">
        <v>231</v>
      </c>
      <c r="F52" s="4">
        <v>358</v>
      </c>
      <c r="H52" s="5" t="s">
        <v>31</v>
      </c>
      <c r="I52" s="9">
        <f t="shared" si="3"/>
        <v>3.1940197077811754E-2</v>
      </c>
      <c r="J52" s="9">
        <f t="shared" si="3"/>
        <v>3.9180621037229718E-2</v>
      </c>
      <c r="K52" s="9">
        <f t="shared" si="3"/>
        <v>3.5650940049663002E-2</v>
      </c>
      <c r="L52" s="9">
        <f t="shared" si="3"/>
        <v>6.9473684210526312E-2</v>
      </c>
      <c r="M52" s="9">
        <f t="shared" si="3"/>
        <v>4.8443843031123139E-2</v>
      </c>
    </row>
    <row r="53" spans="1:13" ht="12.75" customHeight="1" thickBot="1" x14ac:dyDescent="0.25">
      <c r="A53" s="6" t="s">
        <v>19</v>
      </c>
      <c r="B53" s="7">
        <v>5886</v>
      </c>
      <c r="C53" s="7">
        <v>6151</v>
      </c>
      <c r="D53" s="7">
        <v>5638</v>
      </c>
      <c r="E53" s="7">
        <v>3325</v>
      </c>
      <c r="F53" s="7">
        <f>SUM(F50:F52)</f>
        <v>7390</v>
      </c>
      <c r="H53" s="6" t="s">
        <v>19</v>
      </c>
      <c r="I53" s="9">
        <f t="shared" si="3"/>
        <v>1</v>
      </c>
      <c r="J53" s="9">
        <f t="shared" si="3"/>
        <v>1</v>
      </c>
      <c r="K53" s="9">
        <f t="shared" si="3"/>
        <v>1</v>
      </c>
      <c r="L53" s="9">
        <f t="shared" si="3"/>
        <v>1</v>
      </c>
      <c r="M53" s="9">
        <f t="shared" si="3"/>
        <v>1</v>
      </c>
    </row>
  </sheetData>
  <mergeCells count="9">
    <mergeCell ref="A39:G39"/>
    <mergeCell ref="H39:N39"/>
    <mergeCell ref="A47:G47"/>
    <mergeCell ref="H47:N47"/>
    <mergeCell ref="A24:E24"/>
    <mergeCell ref="A23:G23"/>
    <mergeCell ref="H23:N23"/>
    <mergeCell ref="A31:G31"/>
    <mergeCell ref="H31:N31"/>
  </mergeCells>
  <phoneticPr fontId="11" type="noConversion"/>
  <pageMargins left="0.70866141732283472" right="0.70866141732283472" top="0.74803149606299213" bottom="0.74803149606299213" header="0.31496062992125984" footer="0.31496062992125984"/>
  <pageSetup paperSize="8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7"/>
  <sheetViews>
    <sheetView view="pageBreakPreview" zoomScale="60" zoomScaleNormal="85" workbookViewId="0">
      <selection activeCell="I39" sqref="I39:O39"/>
    </sheetView>
  </sheetViews>
  <sheetFormatPr defaultRowHeight="12.75" customHeight="1" x14ac:dyDescent="0.2"/>
  <cols>
    <col min="1" max="1" width="25.140625" bestFit="1" customWidth="1"/>
    <col min="2" max="6" width="11.28515625" bestFit="1" customWidth="1"/>
    <col min="9" max="9" width="33.7109375" customWidth="1"/>
    <col min="10" max="10" width="11.7109375" customWidth="1"/>
    <col min="11" max="11" width="12.42578125" customWidth="1"/>
    <col min="12" max="12" width="10.7109375" customWidth="1"/>
    <col min="13" max="13" width="11.42578125" customWidth="1"/>
    <col min="14" max="14" width="9.85546875" bestFit="1" customWidth="1"/>
  </cols>
  <sheetData>
    <row r="1" spans="1:15" ht="12.75" customHeight="1" x14ac:dyDescent="0.2">
      <c r="A1" s="12" t="s">
        <v>57</v>
      </c>
    </row>
    <row r="2" spans="1:15" ht="12.75" customHeight="1" x14ac:dyDescent="0.25">
      <c r="A2" s="35" t="s">
        <v>56</v>
      </c>
    </row>
    <row r="3" spans="1:15" ht="12.75" customHeight="1" x14ac:dyDescent="0.2">
      <c r="A3" s="12" t="s">
        <v>0</v>
      </c>
    </row>
    <row r="6" spans="1:15" ht="12.75" customHeight="1" x14ac:dyDescent="0.2">
      <c r="A6" s="13" t="s">
        <v>1</v>
      </c>
      <c r="B6" s="15"/>
    </row>
    <row r="7" spans="1:15" ht="12.75" customHeight="1" x14ac:dyDescent="0.2">
      <c r="A7" s="13" t="s">
        <v>2</v>
      </c>
      <c r="B7" s="15" t="s">
        <v>3</v>
      </c>
    </row>
    <row r="8" spans="1:15" ht="12.75" customHeight="1" x14ac:dyDescent="0.2">
      <c r="A8" s="13" t="s">
        <v>4</v>
      </c>
      <c r="B8" s="15" t="s">
        <v>5</v>
      </c>
    </row>
    <row r="9" spans="1:15" ht="12.75" customHeight="1" x14ac:dyDescent="0.2">
      <c r="A9" s="13" t="s">
        <v>6</v>
      </c>
      <c r="B9" s="16" t="s">
        <v>7</v>
      </c>
    </row>
    <row r="15" spans="1:15" ht="36.75" customHeight="1" x14ac:dyDescent="0.25">
      <c r="A15" s="41" t="s">
        <v>32</v>
      </c>
      <c r="B15" s="41"/>
      <c r="C15" s="41"/>
      <c r="D15" s="41"/>
      <c r="E15" s="41"/>
      <c r="F15" s="41"/>
      <c r="G15" s="41"/>
      <c r="H15" s="23"/>
      <c r="I15" s="41" t="s">
        <v>33</v>
      </c>
      <c r="J15" s="41"/>
      <c r="K15" s="41"/>
      <c r="L15" s="41"/>
      <c r="M15" s="41"/>
      <c r="N15" s="41"/>
      <c r="O15" s="41"/>
    </row>
    <row r="16" spans="1:15" ht="12.75" customHeight="1" thickBot="1" x14ac:dyDescent="0.25">
      <c r="A16" s="36"/>
      <c r="B16" s="37"/>
      <c r="C16" s="37"/>
      <c r="D16" s="37"/>
      <c r="E16" s="37"/>
      <c r="F16" s="37"/>
    </row>
    <row r="17" spans="1:15" ht="12.75" customHeight="1" thickBot="1" x14ac:dyDescent="0.25">
      <c r="A17" s="1"/>
      <c r="B17" s="2" t="s">
        <v>11</v>
      </c>
      <c r="C17" s="2" t="s">
        <v>12</v>
      </c>
      <c r="D17" s="2" t="s">
        <v>13</v>
      </c>
      <c r="E17" s="2" t="s">
        <v>14</v>
      </c>
      <c r="F17" s="2" t="s">
        <v>40</v>
      </c>
      <c r="J17" s="2" t="s">
        <v>11</v>
      </c>
      <c r="K17" s="2" t="s">
        <v>12</v>
      </c>
      <c r="L17" s="2" t="s">
        <v>13</v>
      </c>
      <c r="M17" s="2" t="s">
        <v>14</v>
      </c>
      <c r="N17" s="2" t="s">
        <v>40</v>
      </c>
    </row>
    <row r="18" spans="1:15" ht="12.75" customHeight="1" thickBot="1" x14ac:dyDescent="0.25">
      <c r="A18" s="2" t="s">
        <v>53</v>
      </c>
      <c r="B18" s="4">
        <v>2460</v>
      </c>
      <c r="C18" s="4">
        <v>2574</v>
      </c>
      <c r="D18" s="4">
        <v>2851</v>
      </c>
      <c r="E18" s="4">
        <v>3021</v>
      </c>
      <c r="F18" s="4">
        <v>3033</v>
      </c>
      <c r="I18" s="2" t="s">
        <v>53</v>
      </c>
      <c r="J18" s="9">
        <f t="shared" ref="J18:N20" si="0">B18/B$20</f>
        <v>1.0263642090945883E-2</v>
      </c>
      <c r="K18" s="9">
        <f t="shared" si="0"/>
        <v>1.0676289429478007E-2</v>
      </c>
      <c r="L18" s="9">
        <f t="shared" si="0"/>
        <v>1.1160347297794549E-2</v>
      </c>
      <c r="M18" s="9">
        <f t="shared" si="0"/>
        <v>1.119141732020938E-2</v>
      </c>
      <c r="N18" s="9">
        <f t="shared" si="0"/>
        <v>1.1001247751146191E-2</v>
      </c>
    </row>
    <row r="19" spans="1:15" ht="12.75" customHeight="1" thickBot="1" x14ac:dyDescent="0.25">
      <c r="A19" s="5" t="s">
        <v>54</v>
      </c>
      <c r="B19" s="4">
        <v>237221</v>
      </c>
      <c r="C19" s="4">
        <v>238521</v>
      </c>
      <c r="D19" s="4">
        <v>252607</v>
      </c>
      <c r="E19" s="4">
        <v>266918</v>
      </c>
      <c r="F19" s="4">
        <v>272663</v>
      </c>
      <c r="I19" s="5" t="s">
        <v>54</v>
      </c>
      <c r="J19" s="9">
        <f t="shared" si="0"/>
        <v>0.98973635790905412</v>
      </c>
      <c r="K19" s="9">
        <f t="shared" si="0"/>
        <v>0.98932371057052204</v>
      </c>
      <c r="L19" s="9">
        <f t="shared" si="0"/>
        <v>0.98883965270220542</v>
      </c>
      <c r="M19" s="9">
        <f t="shared" si="0"/>
        <v>0.98880858267979066</v>
      </c>
      <c r="N19" s="9">
        <f t="shared" si="0"/>
        <v>0.98899875224885381</v>
      </c>
    </row>
    <row r="20" spans="1:15" ht="12.75" customHeight="1" thickBot="1" x14ac:dyDescent="0.25">
      <c r="A20" s="10" t="s">
        <v>19</v>
      </c>
      <c r="B20" s="11">
        <v>239681</v>
      </c>
      <c r="C20" s="11">
        <v>241095</v>
      </c>
      <c r="D20" s="11">
        <v>255458</v>
      </c>
      <c r="E20" s="11">
        <v>269939</v>
      </c>
      <c r="F20" s="11">
        <f>SUM(F18:F19)</f>
        <v>275696</v>
      </c>
      <c r="I20" s="10" t="s">
        <v>19</v>
      </c>
      <c r="J20" s="9">
        <f t="shared" si="0"/>
        <v>1</v>
      </c>
      <c r="K20" s="9">
        <f t="shared" si="0"/>
        <v>1</v>
      </c>
      <c r="L20" s="9">
        <f t="shared" si="0"/>
        <v>1</v>
      </c>
      <c r="M20" s="9">
        <f t="shared" si="0"/>
        <v>1</v>
      </c>
      <c r="N20" s="9">
        <f t="shared" si="0"/>
        <v>1</v>
      </c>
    </row>
    <row r="21" spans="1:15" ht="12.75" customHeight="1" x14ac:dyDescent="0.2">
      <c r="A21" s="21"/>
      <c r="B21" s="18"/>
      <c r="C21" s="18"/>
      <c r="D21" s="18"/>
      <c r="E21" s="18"/>
      <c r="F21" s="18"/>
      <c r="J21" s="19"/>
      <c r="K21" s="19"/>
      <c r="L21" s="19"/>
      <c r="M21" s="19"/>
      <c r="N21" s="19"/>
    </row>
    <row r="22" spans="1:15" ht="12.75" customHeight="1" x14ac:dyDescent="0.2">
      <c r="A22" s="21"/>
      <c r="B22" s="18"/>
      <c r="C22" s="18"/>
      <c r="D22" s="18"/>
      <c r="E22" s="18"/>
      <c r="F22" s="18"/>
      <c r="J22" s="19"/>
      <c r="K22" s="19"/>
      <c r="L22" s="19"/>
      <c r="M22" s="19"/>
      <c r="N22" s="19"/>
    </row>
    <row r="23" spans="1:15" ht="33" customHeight="1" x14ac:dyDescent="0.25">
      <c r="A23" s="41" t="s">
        <v>34</v>
      </c>
      <c r="B23" s="41"/>
      <c r="C23" s="41"/>
      <c r="D23" s="41"/>
      <c r="E23" s="41"/>
      <c r="F23" s="41"/>
      <c r="G23" s="41"/>
      <c r="H23" s="23"/>
      <c r="I23" s="41" t="s">
        <v>35</v>
      </c>
      <c r="J23" s="41"/>
      <c r="K23" s="41"/>
      <c r="L23" s="41"/>
      <c r="M23" s="41"/>
      <c r="N23" s="41"/>
      <c r="O23" s="41"/>
    </row>
    <row r="24" spans="1:15" ht="12.75" customHeight="1" thickBot="1" x14ac:dyDescent="0.25">
      <c r="A24" s="36"/>
      <c r="B24" s="37"/>
      <c r="C24" s="37"/>
      <c r="D24" s="37"/>
      <c r="E24" s="37"/>
      <c r="F24" s="37"/>
    </row>
    <row r="25" spans="1:15" ht="12.75" customHeight="1" thickBot="1" x14ac:dyDescent="0.25">
      <c r="A25" s="1"/>
      <c r="B25" s="2" t="s">
        <v>11</v>
      </c>
      <c r="C25" s="2" t="s">
        <v>12</v>
      </c>
      <c r="D25" s="2" t="s">
        <v>13</v>
      </c>
      <c r="E25" s="2" t="s">
        <v>14</v>
      </c>
      <c r="F25" s="2" t="s">
        <v>40</v>
      </c>
      <c r="J25" s="2" t="s">
        <v>11</v>
      </c>
      <c r="K25" s="2" t="s">
        <v>12</v>
      </c>
      <c r="L25" s="2" t="s">
        <v>13</v>
      </c>
      <c r="M25" s="2" t="s">
        <v>14</v>
      </c>
      <c r="N25" s="2" t="s">
        <v>40</v>
      </c>
    </row>
    <row r="26" spans="1:15" ht="12.75" customHeight="1" thickBot="1" x14ac:dyDescent="0.25">
      <c r="A26" s="2" t="s">
        <v>50</v>
      </c>
      <c r="B26" s="4">
        <v>50283</v>
      </c>
      <c r="C26" s="4">
        <v>52943</v>
      </c>
      <c r="D26" s="4">
        <v>57730</v>
      </c>
      <c r="E26" s="4">
        <v>61360</v>
      </c>
      <c r="F26" s="4">
        <v>61871</v>
      </c>
      <c r="I26" s="2" t="s">
        <v>50</v>
      </c>
      <c r="J26" s="9">
        <f t="shared" ref="J26:N28" si="1">B26/B$28</f>
        <v>0.20979134766627308</v>
      </c>
      <c r="K26" s="9">
        <f t="shared" si="1"/>
        <v>0.21959393600033181</v>
      </c>
      <c r="L26" s="9">
        <f t="shared" si="1"/>
        <v>0.22598626780136069</v>
      </c>
      <c r="M26" s="9">
        <f t="shared" si="1"/>
        <v>0.22731061462034016</v>
      </c>
      <c r="N26" s="9">
        <f t="shared" si="1"/>
        <v>0.22441747431954037</v>
      </c>
    </row>
    <row r="27" spans="1:15" ht="12.75" customHeight="1" thickBot="1" x14ac:dyDescent="0.25">
      <c r="A27" s="5" t="s">
        <v>49</v>
      </c>
      <c r="B27" s="4">
        <v>189398</v>
      </c>
      <c r="C27" s="4">
        <v>188152</v>
      </c>
      <c r="D27" s="4">
        <v>197728</v>
      </c>
      <c r="E27" s="4">
        <v>208579</v>
      </c>
      <c r="F27" s="4">
        <v>213825</v>
      </c>
      <c r="I27" s="5" t="s">
        <v>49</v>
      </c>
      <c r="J27" s="9">
        <f t="shared" si="1"/>
        <v>0.79020865233372695</v>
      </c>
      <c r="K27" s="9">
        <f t="shared" si="1"/>
        <v>0.78040606399966816</v>
      </c>
      <c r="L27" s="9">
        <f t="shared" si="1"/>
        <v>0.77401373219863934</v>
      </c>
      <c r="M27" s="9">
        <f t="shared" si="1"/>
        <v>0.77268938537965981</v>
      </c>
      <c r="N27" s="9">
        <f t="shared" si="1"/>
        <v>0.7755825256804596</v>
      </c>
    </row>
    <row r="28" spans="1:15" ht="12.75" customHeight="1" thickBot="1" x14ac:dyDescent="0.25">
      <c r="A28" s="10" t="s">
        <v>19</v>
      </c>
      <c r="B28" s="11">
        <v>239681</v>
      </c>
      <c r="C28" s="11">
        <v>241095</v>
      </c>
      <c r="D28" s="11">
        <v>255458</v>
      </c>
      <c r="E28" s="11">
        <v>269939</v>
      </c>
      <c r="F28" s="11">
        <f>SUM(F26:F27)</f>
        <v>275696</v>
      </c>
      <c r="I28" s="10" t="s">
        <v>19</v>
      </c>
      <c r="J28" s="9">
        <f t="shared" si="1"/>
        <v>1</v>
      </c>
      <c r="K28" s="9">
        <f t="shared" si="1"/>
        <v>1</v>
      </c>
      <c r="L28" s="9">
        <f t="shared" si="1"/>
        <v>1</v>
      </c>
      <c r="M28" s="9">
        <f t="shared" si="1"/>
        <v>1</v>
      </c>
      <c r="N28" s="9">
        <f t="shared" si="1"/>
        <v>1</v>
      </c>
    </row>
    <row r="29" spans="1:15" ht="12.75" customHeight="1" x14ac:dyDescent="0.2">
      <c r="A29" s="21"/>
      <c r="B29" s="18"/>
      <c r="C29" s="18"/>
      <c r="D29" s="18"/>
      <c r="E29" s="18"/>
      <c r="F29" s="18"/>
      <c r="J29" s="19"/>
      <c r="K29" s="19"/>
      <c r="L29" s="19"/>
      <c r="M29" s="19"/>
      <c r="N29" s="19"/>
    </row>
    <row r="30" spans="1:15" ht="12.75" customHeight="1" x14ac:dyDescent="0.2">
      <c r="A30" s="21"/>
      <c r="B30" s="18"/>
      <c r="C30" s="18"/>
      <c r="D30" s="18"/>
      <c r="E30" s="18"/>
      <c r="F30" s="18"/>
      <c r="J30" s="19"/>
      <c r="K30" s="19"/>
      <c r="L30" s="19"/>
      <c r="M30" s="19"/>
      <c r="N30" s="19"/>
    </row>
    <row r="31" spans="1:15" ht="27.75" customHeight="1" x14ac:dyDescent="0.25">
      <c r="A31" s="41" t="s">
        <v>36</v>
      </c>
      <c r="B31" s="41"/>
      <c r="C31" s="41"/>
      <c r="D31" s="41"/>
      <c r="E31" s="41"/>
      <c r="F31" s="41"/>
      <c r="G31" s="41"/>
      <c r="H31" s="23"/>
      <c r="I31" s="41" t="s">
        <v>37</v>
      </c>
      <c r="J31" s="41"/>
      <c r="K31" s="41"/>
      <c r="L31" s="41"/>
      <c r="M31" s="41"/>
      <c r="N31" s="41"/>
      <c r="O31" s="41"/>
    </row>
    <row r="32" spans="1:15" ht="12.75" customHeight="1" thickBot="1" x14ac:dyDescent="0.25">
      <c r="A32" s="36"/>
      <c r="B32" s="37"/>
      <c r="C32" s="37"/>
      <c r="D32" s="37"/>
      <c r="E32" s="37"/>
      <c r="F32" s="37"/>
    </row>
    <row r="33" spans="1:15" ht="12.75" customHeight="1" thickBot="1" x14ac:dyDescent="0.25">
      <c r="A33" s="1"/>
      <c r="B33" s="2" t="s">
        <v>11</v>
      </c>
      <c r="C33" s="2" t="s">
        <v>12</v>
      </c>
      <c r="D33" s="2" t="s">
        <v>13</v>
      </c>
      <c r="E33" s="2" t="s">
        <v>14</v>
      </c>
      <c r="F33" s="2" t="s">
        <v>40</v>
      </c>
      <c r="J33" s="2" t="s">
        <v>11</v>
      </c>
      <c r="K33" s="2" t="s">
        <v>12</v>
      </c>
      <c r="L33" s="2" t="s">
        <v>13</v>
      </c>
      <c r="M33" s="2" t="s">
        <v>14</v>
      </c>
      <c r="N33" s="2" t="s">
        <v>40</v>
      </c>
    </row>
    <row r="34" spans="1:15" ht="12.75" customHeight="1" thickBot="1" x14ac:dyDescent="0.25">
      <c r="A34" s="2" t="s">
        <v>52</v>
      </c>
      <c r="B34" s="4">
        <v>6198</v>
      </c>
      <c r="C34" s="4">
        <v>5463</v>
      </c>
      <c r="D34" s="4">
        <v>6998</v>
      </c>
      <c r="E34" s="4">
        <v>10150</v>
      </c>
      <c r="F34" s="4">
        <v>11635</v>
      </c>
      <c r="I34" s="2" t="s">
        <v>52</v>
      </c>
      <c r="J34" s="9">
        <f t="shared" ref="J34:N36" si="2">B34/B$36</f>
        <v>2.5859371414505113E-2</v>
      </c>
      <c r="K34" s="9">
        <f t="shared" si="2"/>
        <v>2.2659117775150873E-2</v>
      </c>
      <c r="L34" s="9">
        <f t="shared" si="2"/>
        <v>2.7393935598023941E-2</v>
      </c>
      <c r="M34" s="9">
        <f t="shared" si="2"/>
        <v>3.7601087653136446E-2</v>
      </c>
      <c r="N34" s="9">
        <f t="shared" si="2"/>
        <v>4.2202280773025361E-2</v>
      </c>
    </row>
    <row r="35" spans="1:15" ht="12.75" customHeight="1" thickBot="1" x14ac:dyDescent="0.25">
      <c r="A35" s="5" t="s">
        <v>51</v>
      </c>
      <c r="B35" s="4">
        <v>233483</v>
      </c>
      <c r="C35" s="4">
        <v>235632</v>
      </c>
      <c r="D35" s="4">
        <v>248460</v>
      </c>
      <c r="E35" s="4">
        <v>259789</v>
      </c>
      <c r="F35" s="4">
        <v>264061</v>
      </c>
      <c r="G35" s="23"/>
      <c r="I35" s="5" t="s">
        <v>51</v>
      </c>
      <c r="J35" s="9">
        <f t="shared" si="2"/>
        <v>0.97414062858549488</v>
      </c>
      <c r="K35" s="9">
        <f t="shared" si="2"/>
        <v>0.97734088222484916</v>
      </c>
      <c r="L35" s="9">
        <f t="shared" si="2"/>
        <v>0.97260606440197606</v>
      </c>
      <c r="M35" s="9">
        <f t="shared" si="2"/>
        <v>0.96239891234686359</v>
      </c>
      <c r="N35" s="9">
        <f t="shared" si="2"/>
        <v>0.95779771922697465</v>
      </c>
    </row>
    <row r="36" spans="1:15" ht="12.75" customHeight="1" thickBot="1" x14ac:dyDescent="0.25">
      <c r="A36" s="10" t="s">
        <v>19</v>
      </c>
      <c r="B36" s="11">
        <v>239681</v>
      </c>
      <c r="C36" s="11">
        <v>241095</v>
      </c>
      <c r="D36" s="11">
        <v>255458</v>
      </c>
      <c r="E36" s="11">
        <v>269939</v>
      </c>
      <c r="F36" s="11">
        <f>SUM(F34:F35)</f>
        <v>275696</v>
      </c>
      <c r="I36" s="10" t="s">
        <v>19</v>
      </c>
      <c r="J36" s="9">
        <f t="shared" si="2"/>
        <v>1</v>
      </c>
      <c r="K36" s="9">
        <f t="shared" si="2"/>
        <v>1</v>
      </c>
      <c r="L36" s="9">
        <f t="shared" si="2"/>
        <v>1</v>
      </c>
      <c r="M36" s="9">
        <f t="shared" si="2"/>
        <v>1</v>
      </c>
      <c r="N36" s="9">
        <f t="shared" si="2"/>
        <v>1</v>
      </c>
    </row>
    <row r="37" spans="1:15" ht="12.75" customHeight="1" x14ac:dyDescent="0.2">
      <c r="A37" s="21"/>
      <c r="B37" s="18"/>
      <c r="C37" s="18"/>
      <c r="D37" s="18"/>
      <c r="E37" s="18"/>
      <c r="F37" s="18"/>
      <c r="J37" s="19"/>
      <c r="K37" s="19"/>
      <c r="L37" s="19"/>
      <c r="M37" s="19"/>
      <c r="N37" s="19"/>
    </row>
    <row r="38" spans="1:15" ht="12.75" customHeight="1" x14ac:dyDescent="0.2">
      <c r="A38" s="21"/>
      <c r="B38" s="18"/>
      <c r="C38" s="18"/>
      <c r="D38" s="18"/>
      <c r="E38" s="18"/>
      <c r="F38" s="18"/>
      <c r="J38" s="19"/>
      <c r="K38" s="19"/>
      <c r="L38" s="19"/>
      <c r="M38" s="19"/>
      <c r="N38" s="19"/>
    </row>
    <row r="39" spans="1:15" ht="31.5" customHeight="1" x14ac:dyDescent="0.25">
      <c r="A39" s="41" t="s">
        <v>38</v>
      </c>
      <c r="B39" s="41"/>
      <c r="C39" s="41"/>
      <c r="D39" s="41"/>
      <c r="E39" s="41"/>
      <c r="F39" s="41"/>
      <c r="G39" s="41"/>
      <c r="H39" s="23"/>
      <c r="I39" s="41" t="s">
        <v>39</v>
      </c>
      <c r="J39" s="41"/>
      <c r="K39" s="41"/>
      <c r="L39" s="41"/>
      <c r="M39" s="41"/>
      <c r="N39" s="41"/>
      <c r="O39" s="41"/>
    </row>
    <row r="40" spans="1:15" ht="12.75" customHeight="1" thickBot="1" x14ac:dyDescent="0.25">
      <c r="A40" s="8"/>
    </row>
    <row r="41" spans="1:15" ht="12.75" customHeight="1" thickBot="1" x14ac:dyDescent="0.25">
      <c r="A41" s="1"/>
      <c r="B41" s="2" t="s">
        <v>11</v>
      </c>
      <c r="C41" s="2" t="s">
        <v>12</v>
      </c>
      <c r="D41" s="2" t="s">
        <v>13</v>
      </c>
      <c r="E41" s="2" t="s">
        <v>14</v>
      </c>
      <c r="F41" s="2" t="s">
        <v>40</v>
      </c>
      <c r="J41" s="2" t="s">
        <v>11</v>
      </c>
      <c r="K41" s="2" t="s">
        <v>12</v>
      </c>
      <c r="L41" s="2" t="s">
        <v>13</v>
      </c>
      <c r="M41" s="2" t="s">
        <v>14</v>
      </c>
      <c r="N41" s="2" t="s">
        <v>40</v>
      </c>
    </row>
    <row r="42" spans="1:15" ht="12.75" customHeight="1" thickBot="1" x14ac:dyDescent="0.25">
      <c r="A42" s="2" t="s">
        <v>28</v>
      </c>
      <c r="B42" s="4">
        <v>219726</v>
      </c>
      <c r="C42" s="4">
        <v>220814</v>
      </c>
      <c r="D42" s="4">
        <v>233045</v>
      </c>
      <c r="E42" s="4">
        <v>245793</v>
      </c>
      <c r="F42" s="4">
        <v>249874</v>
      </c>
      <c r="I42" s="2" t="s">
        <v>28</v>
      </c>
      <c r="J42" s="9">
        <f t="shared" ref="J42:N45" si="3">B42/B$45</f>
        <v>0.91674350490860768</v>
      </c>
      <c r="K42" s="9">
        <f t="shared" si="3"/>
        <v>0.91587963251000648</v>
      </c>
      <c r="L42" s="9">
        <f t="shared" si="3"/>
        <v>0.91226346405279923</v>
      </c>
      <c r="M42" s="9">
        <f t="shared" si="3"/>
        <v>0.91055016133274558</v>
      </c>
      <c r="N42" s="9">
        <f t="shared" si="3"/>
        <v>0.90633886599733038</v>
      </c>
    </row>
    <row r="43" spans="1:15" ht="12.75" customHeight="1" thickBot="1" x14ac:dyDescent="0.25">
      <c r="A43" s="2" t="s">
        <v>29</v>
      </c>
      <c r="B43" s="4">
        <v>12718</v>
      </c>
      <c r="C43" s="4">
        <v>12799</v>
      </c>
      <c r="D43" s="4">
        <v>13667</v>
      </c>
      <c r="E43" s="4">
        <v>14326</v>
      </c>
      <c r="F43" s="4">
        <v>15101</v>
      </c>
      <c r="I43" s="2" t="s">
        <v>30</v>
      </c>
      <c r="J43" s="9">
        <f t="shared" si="3"/>
        <v>5.3062195167743791E-2</v>
      </c>
      <c r="K43" s="9">
        <f t="shared" si="3"/>
        <v>5.3086957423422301E-2</v>
      </c>
      <c r="L43" s="9">
        <f t="shared" si="3"/>
        <v>5.349998825638657E-2</v>
      </c>
      <c r="M43" s="9">
        <f t="shared" si="3"/>
        <v>5.3071249430426876E-2</v>
      </c>
      <c r="N43" s="9">
        <f t="shared" si="3"/>
        <v>5.4774099007602578E-2</v>
      </c>
    </row>
    <row r="44" spans="1:15" ht="12.75" customHeight="1" thickBot="1" x14ac:dyDescent="0.25">
      <c r="A44" s="5" t="s">
        <v>31</v>
      </c>
      <c r="B44" s="4">
        <v>7237</v>
      </c>
      <c r="C44" s="4">
        <v>7482</v>
      </c>
      <c r="D44" s="4">
        <v>8746</v>
      </c>
      <c r="E44" s="4">
        <v>9820</v>
      </c>
      <c r="F44" s="4">
        <v>10721</v>
      </c>
      <c r="I44" s="5" t="s">
        <v>31</v>
      </c>
      <c r="J44" s="9">
        <f t="shared" si="3"/>
        <v>3.0194299923648516E-2</v>
      </c>
      <c r="K44" s="9">
        <f t="shared" si="3"/>
        <v>3.103341006657127E-2</v>
      </c>
      <c r="L44" s="9">
        <f t="shared" si="3"/>
        <v>3.4236547690814148E-2</v>
      </c>
      <c r="M44" s="9">
        <f t="shared" si="3"/>
        <v>3.6378589236827581E-2</v>
      </c>
      <c r="N44" s="9">
        <f t="shared" si="3"/>
        <v>3.888703499506703E-2</v>
      </c>
    </row>
    <row r="45" spans="1:15" ht="12.75" customHeight="1" thickBot="1" x14ac:dyDescent="0.25">
      <c r="A45" s="6" t="s">
        <v>19</v>
      </c>
      <c r="B45" s="11">
        <v>239681</v>
      </c>
      <c r="C45" s="11">
        <v>241095</v>
      </c>
      <c r="D45" s="11">
        <v>255458</v>
      </c>
      <c r="E45" s="11">
        <v>269939</v>
      </c>
      <c r="F45" s="11">
        <f>SUM(F42:F44)</f>
        <v>275696</v>
      </c>
      <c r="I45" s="6" t="s">
        <v>19</v>
      </c>
      <c r="J45" s="9">
        <f t="shared" si="3"/>
        <v>1</v>
      </c>
      <c r="K45" s="9">
        <f t="shared" si="3"/>
        <v>1</v>
      </c>
      <c r="L45" s="9">
        <f t="shared" si="3"/>
        <v>1</v>
      </c>
      <c r="M45" s="9">
        <f t="shared" si="3"/>
        <v>1</v>
      </c>
      <c r="N45" s="9">
        <f t="shared" si="3"/>
        <v>1</v>
      </c>
    </row>
    <row r="46" spans="1:15" ht="12.75" customHeight="1" x14ac:dyDescent="0.2">
      <c r="A46" s="21"/>
      <c r="B46" s="18"/>
      <c r="C46" s="18"/>
      <c r="D46" s="18"/>
      <c r="E46" s="18"/>
      <c r="F46" s="18"/>
      <c r="J46" s="19"/>
      <c r="K46" s="19"/>
      <c r="L46" s="19"/>
      <c r="M46" s="19"/>
      <c r="N46" s="19"/>
    </row>
    <row r="47" spans="1:15" ht="12.75" customHeight="1" thickBot="1" x14ac:dyDescent="0.25">
      <c r="B47" s="4"/>
      <c r="C47" s="4"/>
      <c r="D47" s="3"/>
      <c r="E47" s="4"/>
      <c r="F47" s="4"/>
    </row>
  </sheetData>
  <mergeCells count="11">
    <mergeCell ref="A39:G39"/>
    <mergeCell ref="I15:O15"/>
    <mergeCell ref="I23:O23"/>
    <mergeCell ref="I31:O31"/>
    <mergeCell ref="I39:O39"/>
    <mergeCell ref="A32:F32"/>
    <mergeCell ref="A16:F16"/>
    <mergeCell ref="A24:F24"/>
    <mergeCell ref="A15:G15"/>
    <mergeCell ref="A23:G23"/>
    <mergeCell ref="A31:G31"/>
  </mergeCells>
  <phoneticPr fontId="1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17F4-6A7C-4D41-8EF1-329EB2D050EB}">
  <dimension ref="A1:P51"/>
  <sheetViews>
    <sheetView view="pageBreakPreview" topLeftCell="A2" zoomScale="60" zoomScaleNormal="76" workbookViewId="0">
      <selection activeCell="A11" sqref="A11:XFD11"/>
    </sheetView>
  </sheetViews>
  <sheetFormatPr defaultRowHeight="12.75" x14ac:dyDescent="0.2"/>
  <cols>
    <col min="1" max="1" width="23.85546875" bestFit="1" customWidth="1"/>
    <col min="2" max="2" width="20.28515625" customWidth="1"/>
    <col min="3" max="3" width="22.7109375" bestFit="1" customWidth="1"/>
    <col min="4" max="4" width="14.28515625" style="30" customWidth="1"/>
    <col min="5" max="5" width="23.85546875" bestFit="1" customWidth="1"/>
    <col min="6" max="6" width="22.7109375" bestFit="1" customWidth="1"/>
    <col min="7" max="7" width="14.28515625" style="30" customWidth="1"/>
    <col min="8" max="8" width="23.85546875" bestFit="1" customWidth="1"/>
    <col min="9" max="9" width="22.7109375" bestFit="1" customWidth="1"/>
    <col min="10" max="10" width="13.28515625" style="30" customWidth="1"/>
    <col min="11" max="11" width="23.85546875" bestFit="1" customWidth="1"/>
    <col min="12" max="12" width="22.7109375" bestFit="1" customWidth="1"/>
    <col min="13" max="13" width="21.7109375" style="30" customWidth="1"/>
    <col min="14" max="14" width="23.85546875" bestFit="1" customWidth="1"/>
    <col min="15" max="15" width="22.7109375" bestFit="1" customWidth="1"/>
    <col min="16" max="16" width="17.140625" style="30" customWidth="1"/>
  </cols>
  <sheetData>
    <row r="1" spans="1:16" x14ac:dyDescent="0.2">
      <c r="A1" s="12" t="s">
        <v>57</v>
      </c>
    </row>
    <row r="2" spans="1:16" ht="15" x14ac:dyDescent="0.25">
      <c r="A2" s="35" t="s">
        <v>56</v>
      </c>
    </row>
    <row r="3" spans="1:16" x14ac:dyDescent="0.2">
      <c r="A3" s="12" t="s">
        <v>0</v>
      </c>
    </row>
    <row r="6" spans="1:16" ht="15" x14ac:dyDescent="0.2">
      <c r="A6" s="13" t="s">
        <v>1</v>
      </c>
      <c r="B6" s="15"/>
    </row>
    <row r="7" spans="1:16" ht="15" x14ac:dyDescent="0.2">
      <c r="A7" s="13" t="s">
        <v>2</v>
      </c>
      <c r="B7" s="15" t="s">
        <v>3</v>
      </c>
    </row>
    <row r="8" spans="1:16" ht="15" x14ac:dyDescent="0.2">
      <c r="A8" s="13" t="s">
        <v>4</v>
      </c>
      <c r="B8" s="15" t="s">
        <v>5</v>
      </c>
    </row>
    <row r="9" spans="1:16" ht="15" x14ac:dyDescent="0.2">
      <c r="A9" s="13" t="s">
        <v>6</v>
      </c>
      <c r="B9" s="16" t="s">
        <v>7</v>
      </c>
    </row>
    <row r="13" spans="1:16" ht="15" x14ac:dyDescent="0.25">
      <c r="A13" s="22" t="s">
        <v>59</v>
      </c>
      <c r="P13" s="33"/>
    </row>
    <row r="15" spans="1:16" ht="13.5" thickBot="1" x14ac:dyDescent="0.25"/>
    <row r="16" spans="1:16" ht="15" thickBot="1" x14ac:dyDescent="0.25">
      <c r="A16" s="37"/>
      <c r="B16" s="38" t="s">
        <v>41</v>
      </c>
      <c r="C16" s="39"/>
      <c r="D16" s="40"/>
      <c r="E16" s="38" t="s">
        <v>42</v>
      </c>
      <c r="F16" s="39"/>
      <c r="G16" s="40"/>
      <c r="H16" s="38" t="s">
        <v>43</v>
      </c>
      <c r="I16" s="39"/>
      <c r="J16" s="40"/>
      <c r="K16" s="38" t="s">
        <v>44</v>
      </c>
      <c r="L16" s="39"/>
      <c r="M16" s="40"/>
      <c r="N16" s="38" t="s">
        <v>45</v>
      </c>
      <c r="O16" s="39"/>
      <c r="P16" s="40"/>
    </row>
    <row r="17" spans="1:16" ht="15" thickBot="1" x14ac:dyDescent="0.25">
      <c r="A17" s="37"/>
      <c r="B17" s="26" t="s">
        <v>46</v>
      </c>
      <c r="C17" s="26" t="s">
        <v>47</v>
      </c>
      <c r="D17" s="31" t="s">
        <v>48</v>
      </c>
      <c r="E17" s="26" t="s">
        <v>46</v>
      </c>
      <c r="F17" s="26" t="s">
        <v>47</v>
      </c>
      <c r="G17" s="31" t="s">
        <v>48</v>
      </c>
      <c r="H17" s="26" t="s">
        <v>46</v>
      </c>
      <c r="I17" s="26" t="s">
        <v>47</v>
      </c>
      <c r="J17" s="31" t="s">
        <v>48</v>
      </c>
      <c r="K17" s="26" t="s">
        <v>46</v>
      </c>
      <c r="L17" s="26" t="s">
        <v>47</v>
      </c>
      <c r="M17" s="31" t="s">
        <v>48</v>
      </c>
      <c r="N17" s="26" t="s">
        <v>46</v>
      </c>
      <c r="O17" s="26" t="s">
        <v>47</v>
      </c>
      <c r="P17" s="31" t="s">
        <v>48</v>
      </c>
    </row>
    <row r="18" spans="1:16" ht="15" thickBot="1" x14ac:dyDescent="0.25">
      <c r="A18" s="27" t="s">
        <v>49</v>
      </c>
      <c r="B18" s="25">
        <v>4882</v>
      </c>
      <c r="C18" s="25">
        <v>187589</v>
      </c>
      <c r="D18" s="32">
        <v>2.602498014275</v>
      </c>
      <c r="E18" s="25">
        <v>5075</v>
      </c>
      <c r="F18" s="25">
        <v>186845</v>
      </c>
      <c r="G18" s="32">
        <v>2.7161551018219998</v>
      </c>
      <c r="H18" s="25">
        <v>4681</v>
      </c>
      <c r="I18" s="25">
        <v>185616</v>
      </c>
      <c r="J18" s="32">
        <v>2.521873114386</v>
      </c>
      <c r="K18" s="25">
        <v>2733</v>
      </c>
      <c r="L18" s="25">
        <v>203905</v>
      </c>
      <c r="M18" s="32">
        <v>1.340330055663</v>
      </c>
      <c r="N18" s="25">
        <v>6040</v>
      </c>
      <c r="O18" s="25">
        <v>209611</v>
      </c>
      <c r="P18" s="32">
        <v>2.8815281640750001</v>
      </c>
    </row>
    <row r="19" spans="1:16" ht="15" thickBot="1" x14ac:dyDescent="0.25">
      <c r="A19" s="26" t="s">
        <v>50</v>
      </c>
      <c r="B19" s="25">
        <v>1017</v>
      </c>
      <c r="C19" s="25">
        <v>50028</v>
      </c>
      <c r="D19" s="32">
        <v>2.0328615975050002</v>
      </c>
      <c r="E19" s="25">
        <v>1085</v>
      </c>
      <c r="F19" s="25">
        <v>52245</v>
      </c>
      <c r="G19" s="32">
        <v>2.07675375634</v>
      </c>
      <c r="H19" s="25">
        <v>963</v>
      </c>
      <c r="I19" s="25">
        <v>53344</v>
      </c>
      <c r="J19" s="32">
        <v>1.8052639472100001</v>
      </c>
      <c r="K19" s="25">
        <v>597</v>
      </c>
      <c r="L19" s="25">
        <v>59260</v>
      </c>
      <c r="M19" s="32">
        <v>1.0074249071879999</v>
      </c>
      <c r="N19" s="25">
        <v>1356</v>
      </c>
      <c r="O19" s="25">
        <v>59152</v>
      </c>
      <c r="P19" s="32">
        <v>2.2923992426290001</v>
      </c>
    </row>
    <row r="20" spans="1:16" ht="15" thickBot="1" x14ac:dyDescent="0.25">
      <c r="A20" s="28" t="s">
        <v>19</v>
      </c>
      <c r="B20" s="29">
        <v>5899</v>
      </c>
      <c r="C20" s="29">
        <v>237617</v>
      </c>
      <c r="D20" s="34">
        <v>2.482566483037</v>
      </c>
      <c r="E20" s="29">
        <v>6160</v>
      </c>
      <c r="F20" s="29">
        <v>239090</v>
      </c>
      <c r="G20" s="34">
        <v>2.5764356518459999</v>
      </c>
      <c r="H20" s="29">
        <v>5644</v>
      </c>
      <c r="I20" s="29">
        <v>238960</v>
      </c>
      <c r="J20" s="34">
        <v>2.361901573485</v>
      </c>
      <c r="K20" s="29">
        <v>3330</v>
      </c>
      <c r="L20" s="29">
        <v>263165</v>
      </c>
      <c r="M20" s="34">
        <v>1.2653658351220001</v>
      </c>
      <c r="N20" s="29">
        <v>7396</v>
      </c>
      <c r="O20" s="29">
        <v>268763</v>
      </c>
      <c r="P20" s="34">
        <v>2.751866886438</v>
      </c>
    </row>
    <row r="23" spans="1:16" ht="15" x14ac:dyDescent="0.25">
      <c r="A23" s="22" t="s">
        <v>60</v>
      </c>
    </row>
    <row r="25" spans="1:16" ht="13.5" thickBot="1" x14ac:dyDescent="0.25"/>
    <row r="26" spans="1:16" ht="15" thickBot="1" x14ac:dyDescent="0.25">
      <c r="A26" s="37"/>
      <c r="B26" s="38" t="s">
        <v>41</v>
      </c>
      <c r="C26" s="39"/>
      <c r="D26" s="40"/>
      <c r="E26" s="38" t="s">
        <v>42</v>
      </c>
      <c r="F26" s="39"/>
      <c r="G26" s="40"/>
      <c r="H26" s="38" t="s">
        <v>43</v>
      </c>
      <c r="I26" s="39"/>
      <c r="J26" s="40"/>
      <c r="K26" s="38" t="s">
        <v>44</v>
      </c>
      <c r="L26" s="39"/>
      <c r="M26" s="40"/>
      <c r="N26" s="38" t="s">
        <v>45</v>
      </c>
      <c r="O26" s="39"/>
      <c r="P26" s="40"/>
    </row>
    <row r="27" spans="1:16" ht="15" thickBot="1" x14ac:dyDescent="0.25">
      <c r="A27" s="37"/>
      <c r="B27" s="26" t="s">
        <v>46</v>
      </c>
      <c r="C27" s="26" t="s">
        <v>47</v>
      </c>
      <c r="D27" s="31" t="s">
        <v>48</v>
      </c>
      <c r="E27" s="26" t="s">
        <v>46</v>
      </c>
      <c r="F27" s="26" t="s">
        <v>47</v>
      </c>
      <c r="G27" s="31" t="s">
        <v>48</v>
      </c>
      <c r="H27" s="26" t="s">
        <v>46</v>
      </c>
      <c r="I27" s="26" t="s">
        <v>47</v>
      </c>
      <c r="J27" s="31" t="s">
        <v>48</v>
      </c>
      <c r="K27" s="26" t="s">
        <v>46</v>
      </c>
      <c r="L27" s="26" t="s">
        <v>47</v>
      </c>
      <c r="M27" s="31" t="s">
        <v>48</v>
      </c>
      <c r="N27" s="26" t="s">
        <v>46</v>
      </c>
      <c r="O27" s="26" t="s">
        <v>47</v>
      </c>
      <c r="P27" s="31" t="s">
        <v>48</v>
      </c>
    </row>
    <row r="28" spans="1:16" ht="15" thickBot="1" x14ac:dyDescent="0.25">
      <c r="A28" s="27" t="s">
        <v>51</v>
      </c>
      <c r="B28" s="25">
        <v>5873</v>
      </c>
      <c r="C28" s="25">
        <v>232434</v>
      </c>
      <c r="D28" s="32">
        <v>2.5267387731570001</v>
      </c>
      <c r="E28" s="25">
        <v>6141</v>
      </c>
      <c r="F28" s="25">
        <v>234751</v>
      </c>
      <c r="G28" s="32">
        <v>2.61596329728</v>
      </c>
      <c r="H28" s="25">
        <v>5632</v>
      </c>
      <c r="I28" s="25">
        <v>237895</v>
      </c>
      <c r="J28" s="32">
        <v>2.367431009478</v>
      </c>
      <c r="K28" s="25">
        <v>3320</v>
      </c>
      <c r="L28" s="25">
        <v>256452</v>
      </c>
      <c r="M28" s="32">
        <v>1.294589240871</v>
      </c>
      <c r="N28" s="25">
        <v>7384</v>
      </c>
      <c r="O28" s="25">
        <v>262124</v>
      </c>
      <c r="P28" s="32">
        <v>2.8169873800179999</v>
      </c>
    </row>
    <row r="29" spans="1:16" ht="15" thickBot="1" x14ac:dyDescent="0.25">
      <c r="A29" s="26" t="s">
        <v>52</v>
      </c>
      <c r="B29" s="25">
        <v>26</v>
      </c>
      <c r="C29" s="25">
        <v>5183</v>
      </c>
      <c r="D29" s="32">
        <v>0.50163997684700001</v>
      </c>
      <c r="E29" s="25">
        <v>19</v>
      </c>
      <c r="F29" s="25">
        <v>4339</v>
      </c>
      <c r="G29" s="32">
        <v>0.43788891449599998</v>
      </c>
      <c r="H29" s="25">
        <v>12</v>
      </c>
      <c r="I29" s="25">
        <v>5012</v>
      </c>
      <c r="J29" s="32">
        <v>0.23942537909</v>
      </c>
      <c r="K29" s="25">
        <v>10</v>
      </c>
      <c r="L29" s="25">
        <v>7243</v>
      </c>
      <c r="M29" s="32">
        <v>0.13806433798100001</v>
      </c>
      <c r="N29" s="25">
        <v>12</v>
      </c>
      <c r="O29" s="25">
        <v>6639</v>
      </c>
      <c r="P29" s="32">
        <v>0.180750112968</v>
      </c>
    </row>
    <row r="30" spans="1:16" ht="15" thickBot="1" x14ac:dyDescent="0.25">
      <c r="A30" s="28" t="s">
        <v>19</v>
      </c>
      <c r="B30" s="29">
        <v>5899</v>
      </c>
      <c r="C30" s="29">
        <v>237617</v>
      </c>
      <c r="D30" s="34">
        <v>2.482566483037</v>
      </c>
      <c r="E30" s="29">
        <v>6160</v>
      </c>
      <c r="F30" s="29">
        <v>239090</v>
      </c>
      <c r="G30" s="34">
        <v>2.5764356518459999</v>
      </c>
      <c r="H30" s="29">
        <v>5644</v>
      </c>
      <c r="I30" s="29">
        <v>242907</v>
      </c>
      <c r="J30" s="34">
        <v>2.361901573485</v>
      </c>
      <c r="K30" s="29">
        <v>3330</v>
      </c>
      <c r="L30" s="29">
        <v>263695</v>
      </c>
      <c r="M30" s="34">
        <v>1.2653658351220001</v>
      </c>
      <c r="N30" s="29">
        <v>7396</v>
      </c>
      <c r="O30" s="29">
        <v>268763</v>
      </c>
      <c r="P30" s="34">
        <v>2.751866886438</v>
      </c>
    </row>
    <row r="33" spans="1:16" ht="15" x14ac:dyDescent="0.25">
      <c r="A33" s="22" t="s">
        <v>61</v>
      </c>
    </row>
    <row r="34" spans="1:16" ht="15" x14ac:dyDescent="0.25">
      <c r="A34" s="22"/>
    </row>
    <row r="35" spans="1:16" ht="13.5" thickBot="1" x14ac:dyDescent="0.25"/>
    <row r="36" spans="1:16" ht="15" thickBot="1" x14ac:dyDescent="0.25">
      <c r="A36" s="37"/>
      <c r="B36" s="38" t="s">
        <v>41</v>
      </c>
      <c r="C36" s="39"/>
      <c r="D36" s="40"/>
      <c r="E36" s="38" t="s">
        <v>42</v>
      </c>
      <c r="F36" s="39"/>
      <c r="G36" s="40"/>
      <c r="H36" s="38" t="s">
        <v>43</v>
      </c>
      <c r="I36" s="39"/>
      <c r="J36" s="40"/>
      <c r="K36" s="38" t="s">
        <v>44</v>
      </c>
      <c r="L36" s="39"/>
      <c r="M36" s="40"/>
      <c r="N36" s="38" t="s">
        <v>45</v>
      </c>
      <c r="O36" s="39"/>
      <c r="P36" s="40"/>
    </row>
    <row r="37" spans="1:16" ht="15" thickBot="1" x14ac:dyDescent="0.25">
      <c r="A37" s="37"/>
      <c r="B37" s="26" t="s">
        <v>46</v>
      </c>
      <c r="C37" s="26" t="s">
        <v>47</v>
      </c>
      <c r="D37" s="31" t="s">
        <v>48</v>
      </c>
      <c r="E37" s="26" t="s">
        <v>46</v>
      </c>
      <c r="F37" s="26" t="s">
        <v>47</v>
      </c>
      <c r="G37" s="31" t="s">
        <v>48</v>
      </c>
      <c r="H37" s="26" t="s">
        <v>46</v>
      </c>
      <c r="I37" s="26" t="s">
        <v>47</v>
      </c>
      <c r="J37" s="31" t="s">
        <v>48</v>
      </c>
      <c r="K37" s="26" t="s">
        <v>46</v>
      </c>
      <c r="L37" s="26" t="s">
        <v>47</v>
      </c>
      <c r="M37" s="31" t="s">
        <v>48</v>
      </c>
      <c r="N37" s="26" t="s">
        <v>46</v>
      </c>
      <c r="O37" s="26" t="s">
        <v>47</v>
      </c>
      <c r="P37" s="31" t="s">
        <v>48</v>
      </c>
    </row>
    <row r="38" spans="1:16" ht="15" thickBot="1" x14ac:dyDescent="0.25">
      <c r="A38" s="27" t="s">
        <v>53</v>
      </c>
      <c r="B38" s="25">
        <v>37</v>
      </c>
      <c r="C38" s="25">
        <v>2376</v>
      </c>
      <c r="D38" s="32">
        <v>1.557239057239</v>
      </c>
      <c r="E38" s="25">
        <v>72</v>
      </c>
      <c r="F38" s="25">
        <v>2491</v>
      </c>
      <c r="G38" s="32">
        <v>2.8904054596540001</v>
      </c>
      <c r="H38" s="25">
        <v>65</v>
      </c>
      <c r="I38" s="25">
        <v>2466</v>
      </c>
      <c r="J38" s="32">
        <v>2.6358475263579999</v>
      </c>
      <c r="K38" s="25">
        <v>34</v>
      </c>
      <c r="L38" s="25">
        <v>1771</v>
      </c>
      <c r="M38" s="32">
        <v>1.919819311123</v>
      </c>
      <c r="N38" s="25">
        <v>50</v>
      </c>
      <c r="O38" s="25">
        <v>2449</v>
      </c>
      <c r="P38" s="32">
        <v>2.0416496529189998</v>
      </c>
    </row>
    <row r="39" spans="1:16" ht="15" thickBot="1" x14ac:dyDescent="0.25">
      <c r="A39" s="26" t="s">
        <v>54</v>
      </c>
      <c r="B39" s="25">
        <v>5862</v>
      </c>
      <c r="C39" s="25">
        <v>235241</v>
      </c>
      <c r="D39" s="32">
        <v>2.491912549257</v>
      </c>
      <c r="E39" s="25">
        <v>6088</v>
      </c>
      <c r="F39" s="25">
        <v>236599</v>
      </c>
      <c r="G39" s="32">
        <v>2.5731300639470001</v>
      </c>
      <c r="H39" s="25">
        <v>5579</v>
      </c>
      <c r="I39" s="25">
        <v>236494</v>
      </c>
      <c r="J39" s="32">
        <v>2.359045049768</v>
      </c>
      <c r="K39" s="25">
        <v>3296</v>
      </c>
      <c r="L39" s="25">
        <v>261394</v>
      </c>
      <c r="M39" s="32">
        <v>1.2609317734909999</v>
      </c>
      <c r="N39" s="25">
        <v>7346</v>
      </c>
      <c r="O39" s="25">
        <v>266314</v>
      </c>
      <c r="P39" s="32">
        <v>2.7583979813299999</v>
      </c>
    </row>
    <row r="40" spans="1:16" ht="15" thickBot="1" x14ac:dyDescent="0.25">
      <c r="A40" s="28" t="s">
        <v>19</v>
      </c>
      <c r="B40" s="29">
        <v>5899</v>
      </c>
      <c r="C40" s="29">
        <v>237617</v>
      </c>
      <c r="D40" s="34">
        <v>2.482566483037</v>
      </c>
      <c r="E40" s="29">
        <v>6160</v>
      </c>
      <c r="F40" s="29">
        <v>239090</v>
      </c>
      <c r="G40" s="34">
        <v>2.5764356518459999</v>
      </c>
      <c r="H40" s="29">
        <v>5644</v>
      </c>
      <c r="I40" s="29">
        <v>238960</v>
      </c>
      <c r="J40" s="34">
        <v>2.361901573485</v>
      </c>
      <c r="K40" s="29">
        <v>3330</v>
      </c>
      <c r="L40" s="29">
        <v>263165</v>
      </c>
      <c r="M40" s="34">
        <v>1.2653658351220001</v>
      </c>
      <c r="N40" s="29">
        <v>7396</v>
      </c>
      <c r="O40" s="29">
        <v>268763</v>
      </c>
      <c r="P40" s="34">
        <v>2.751866886438</v>
      </c>
    </row>
    <row r="43" spans="1:16" ht="15" x14ac:dyDescent="0.25">
      <c r="A43" s="22" t="s">
        <v>62</v>
      </c>
    </row>
    <row r="45" spans="1:16" ht="13.5" thickBot="1" x14ac:dyDescent="0.25"/>
    <row r="46" spans="1:16" ht="15" thickBot="1" x14ac:dyDescent="0.25">
      <c r="A46" s="37"/>
      <c r="B46" s="38" t="s">
        <v>41</v>
      </c>
      <c r="C46" s="39"/>
      <c r="D46" s="40"/>
      <c r="E46" s="38" t="s">
        <v>42</v>
      </c>
      <c r="F46" s="39"/>
      <c r="G46" s="40"/>
      <c r="H46" s="38" t="s">
        <v>43</v>
      </c>
      <c r="I46" s="39"/>
      <c r="J46" s="40"/>
      <c r="K46" s="38" t="s">
        <v>44</v>
      </c>
      <c r="L46" s="39"/>
      <c r="M46" s="40"/>
      <c r="N46" s="38" t="s">
        <v>45</v>
      </c>
      <c r="O46" s="39"/>
      <c r="P46" s="40"/>
    </row>
    <row r="47" spans="1:16" ht="15" thickBot="1" x14ac:dyDescent="0.25">
      <c r="A47" s="37"/>
      <c r="B47" s="26" t="s">
        <v>46</v>
      </c>
      <c r="C47" s="26" t="s">
        <v>47</v>
      </c>
      <c r="D47" s="31" t="s">
        <v>48</v>
      </c>
      <c r="E47" s="26" t="s">
        <v>46</v>
      </c>
      <c r="F47" s="26" t="s">
        <v>47</v>
      </c>
      <c r="G47" s="31" t="s">
        <v>48</v>
      </c>
      <c r="H47" s="26" t="s">
        <v>46</v>
      </c>
      <c r="I47" s="26" t="s">
        <v>47</v>
      </c>
      <c r="J47" s="31" t="s">
        <v>48</v>
      </c>
      <c r="K47" s="26" t="s">
        <v>46</v>
      </c>
      <c r="L47" s="26" t="s">
        <v>47</v>
      </c>
      <c r="M47" s="31" t="s">
        <v>48</v>
      </c>
      <c r="N47" s="26" t="s">
        <v>46</v>
      </c>
      <c r="O47" s="26" t="s">
        <v>47</v>
      </c>
      <c r="P47" s="31" t="s">
        <v>48</v>
      </c>
    </row>
    <row r="48" spans="1:16" ht="15" thickBot="1" x14ac:dyDescent="0.25">
      <c r="A48" s="27" t="s">
        <v>28</v>
      </c>
      <c r="B48" s="25">
        <v>5345</v>
      </c>
      <c r="C48" s="25">
        <v>218541</v>
      </c>
      <c r="D48" s="32">
        <v>2.4457653254989999</v>
      </c>
      <c r="E48" s="25">
        <v>5509</v>
      </c>
      <c r="F48" s="25">
        <v>219709</v>
      </c>
      <c r="G48" s="32">
        <v>2.5074075254079999</v>
      </c>
      <c r="H48" s="25">
        <v>5079</v>
      </c>
      <c r="I48" s="25">
        <v>222527</v>
      </c>
      <c r="J48" s="32">
        <v>2.282419661434</v>
      </c>
      <c r="K48" s="25">
        <v>2749</v>
      </c>
      <c r="L48" s="25">
        <v>241644</v>
      </c>
      <c r="M48" s="32">
        <v>1.137623942659</v>
      </c>
      <c r="N48" s="25">
        <v>6557</v>
      </c>
      <c r="O48" s="25">
        <v>244363</v>
      </c>
      <c r="P48" s="32">
        <v>2.68330311872</v>
      </c>
    </row>
    <row r="49" spans="1:16" ht="15" thickBot="1" x14ac:dyDescent="0.25">
      <c r="A49" s="26" t="s">
        <v>29</v>
      </c>
      <c r="B49" s="25">
        <v>365</v>
      </c>
      <c r="C49" s="25">
        <v>12530</v>
      </c>
      <c r="D49" s="32">
        <v>2.9130087789300001</v>
      </c>
      <c r="E49" s="25">
        <v>410</v>
      </c>
      <c r="F49" s="25">
        <v>12444</v>
      </c>
      <c r="G49" s="32">
        <v>3.2947605271609999</v>
      </c>
      <c r="H49" s="25">
        <v>364</v>
      </c>
      <c r="I49" s="25">
        <v>12445</v>
      </c>
      <c r="J49" s="32">
        <v>2.924869425472</v>
      </c>
      <c r="K49" s="25">
        <v>350</v>
      </c>
      <c r="L49" s="25">
        <v>13447</v>
      </c>
      <c r="M49" s="32">
        <v>2.6028110359180001</v>
      </c>
      <c r="N49" s="25">
        <v>481</v>
      </c>
      <c r="O49" s="25">
        <v>14465</v>
      </c>
      <c r="P49" s="32">
        <v>3.3252678880049999</v>
      </c>
    </row>
    <row r="50" spans="1:16" ht="15" thickBot="1" x14ac:dyDescent="0.25">
      <c r="A50" s="26" t="s">
        <v>55</v>
      </c>
      <c r="B50" s="25">
        <v>189</v>
      </c>
      <c r="C50" s="25">
        <v>6546</v>
      </c>
      <c r="D50" s="32">
        <v>2.8872593950500001</v>
      </c>
      <c r="E50" s="25">
        <v>241</v>
      </c>
      <c r="F50" s="25">
        <v>6937</v>
      </c>
      <c r="G50" s="32">
        <v>3.4741242612079999</v>
      </c>
      <c r="H50" s="25">
        <v>201</v>
      </c>
      <c r="I50" s="25">
        <v>7935</v>
      </c>
      <c r="J50" s="32">
        <v>2.5330812854440001</v>
      </c>
      <c r="K50" s="25">
        <v>231</v>
      </c>
      <c r="L50" s="25">
        <v>8604</v>
      </c>
      <c r="M50" s="32">
        <v>2.6847977684790001</v>
      </c>
      <c r="N50" s="25">
        <v>358</v>
      </c>
      <c r="O50" s="25">
        <v>9935</v>
      </c>
      <c r="P50" s="32">
        <v>3.6034222445889998</v>
      </c>
    </row>
    <row r="51" spans="1:16" ht="15" thickBot="1" x14ac:dyDescent="0.25">
      <c r="A51" s="28" t="s">
        <v>19</v>
      </c>
      <c r="B51" s="29">
        <v>5899</v>
      </c>
      <c r="C51" s="29">
        <v>237617</v>
      </c>
      <c r="D51" s="34">
        <v>2.482566483037</v>
      </c>
      <c r="E51" s="29">
        <v>6160</v>
      </c>
      <c r="F51" s="29">
        <v>239090</v>
      </c>
      <c r="G51" s="34">
        <v>2.5764356518459999</v>
      </c>
      <c r="H51" s="29">
        <v>5644</v>
      </c>
      <c r="I51" s="29">
        <v>242907</v>
      </c>
      <c r="J51" s="32">
        <v>2.361901573485</v>
      </c>
      <c r="K51" s="29">
        <v>3330</v>
      </c>
      <c r="L51" s="29">
        <v>263695</v>
      </c>
      <c r="M51" s="34">
        <v>1.2653658351220001</v>
      </c>
      <c r="N51" s="29">
        <v>7396</v>
      </c>
      <c r="O51" s="29">
        <v>268763</v>
      </c>
      <c r="P51" s="34">
        <v>2.751866886438</v>
      </c>
    </row>
  </sheetData>
  <mergeCells count="24">
    <mergeCell ref="A16:A17"/>
    <mergeCell ref="B16:D16"/>
    <mergeCell ref="A46:A47"/>
    <mergeCell ref="B46:D46"/>
    <mergeCell ref="E46:G46"/>
    <mergeCell ref="A26:A27"/>
    <mergeCell ref="B26:D26"/>
    <mergeCell ref="E26:G26"/>
    <mergeCell ref="H26:J26"/>
    <mergeCell ref="K26:M26"/>
    <mergeCell ref="A36:A37"/>
    <mergeCell ref="B36:D36"/>
    <mergeCell ref="E36:G36"/>
    <mergeCell ref="H36:J36"/>
    <mergeCell ref="K36:M36"/>
    <mergeCell ref="E16:G16"/>
    <mergeCell ref="H16:J16"/>
    <mergeCell ref="K16:M16"/>
    <mergeCell ref="N46:P46"/>
    <mergeCell ref="N16:P16"/>
    <mergeCell ref="N36:P36"/>
    <mergeCell ref="N26:P26"/>
    <mergeCell ref="H46:J46"/>
    <mergeCell ref="K46:M46"/>
  </mergeCells>
  <pageMargins left="0.70866141732283472" right="0.70866141732283472" top="0.74803149606299213" bottom="0.74803149606299213" header="0.31496062992125984" footer="0.31496062992125984"/>
  <pageSetup paperSize="8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27" ma:contentTypeDescription="Een nieuw document maken." ma:contentTypeScope="" ma:versionID="b56cf3f9ed4d3da956f3752527e4a46f">
  <xsd:schema xmlns:xsd="http://www.w3.org/2001/XMLSchema" xmlns:xs="http://www.w3.org/2001/XMLSchema" xmlns:p="http://schemas.microsoft.com/office/2006/metadata/properties" xmlns:ns2="0e131338-60f6-4e30-bc4d-f35220754ff1" xmlns:ns3="ceeae0c4-f3ff-4153-af2f-582bafa5e89e" xmlns:ns4="9a9ec0f0-7796-43d0-ac1f-4c8c46ee0bd1" targetNamespace="http://schemas.microsoft.com/office/2006/metadata/properties" ma:root="true" ma:fieldsID="34361e766fb6cd93e161c5a562430913" ns2:_="" ns3:_="" ns4:_="">
    <xsd:import namespace="0e131338-60f6-4e30-bc4d-f35220754ff1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Locatie" minOccurs="0"/>
                <xsd:element ref="ns2:c204a42c-e2fc-4e6e-a9ce-eac220aa4969CountryOrRegion" minOccurs="0"/>
                <xsd:element ref="ns2:c204a42c-e2fc-4e6e-a9ce-eac220aa4969State" minOccurs="0"/>
                <xsd:element ref="ns2:c204a42c-e2fc-4e6e-a9ce-eac220aa4969City" minOccurs="0"/>
                <xsd:element ref="ns2:c204a42c-e2fc-4e6e-a9ce-eac220aa4969PostalCode" minOccurs="0"/>
                <xsd:element ref="ns2:c204a42c-e2fc-4e6e-a9ce-eac220aa4969Street" minOccurs="0"/>
                <xsd:element ref="ns2:c204a42c-e2fc-4e6e-a9ce-eac220aa4969GeoLoc" minOccurs="0"/>
                <xsd:element ref="ns2:c204a42c-e2fc-4e6e-a9ce-eac220aa4969DispName" minOccurs="0"/>
                <xsd:element ref="ns2:MediaServiceObjectDetectorVersions" minOccurs="0"/>
                <xsd:element ref="ns2:BELANGRIJKEINFO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ocatie" ma:index="24" nillable="true" ma:displayName="Locatie" ma:format="Dropdown" ma:internalName="Locatie">
      <xsd:simpleType>
        <xsd:restriction base="dms:Unknown"/>
      </xsd:simpleType>
    </xsd:element>
    <xsd:element name="c204a42c-e2fc-4e6e-a9ce-eac220aa4969CountryOrRegion" ma:index="25" nillable="true" ma:displayName="Locatie: land" ma:internalName="CountryOrRegion" ma:readOnly="true">
      <xsd:simpleType>
        <xsd:restriction base="dms:Text"/>
      </xsd:simpleType>
    </xsd:element>
    <xsd:element name="c204a42c-e2fc-4e6e-a9ce-eac220aa4969State" ma:index="26" nillable="true" ma:displayName="Locatie: provincie" ma:internalName="State" ma:readOnly="true">
      <xsd:simpleType>
        <xsd:restriction base="dms:Text"/>
      </xsd:simpleType>
    </xsd:element>
    <xsd:element name="c204a42c-e2fc-4e6e-a9ce-eac220aa4969City" ma:index="27" nillable="true" ma:displayName="Locatie: stad" ma:internalName="City" ma:readOnly="true">
      <xsd:simpleType>
        <xsd:restriction base="dms:Text"/>
      </xsd:simpleType>
    </xsd:element>
    <xsd:element name="c204a42c-e2fc-4e6e-a9ce-eac220aa4969PostalCode" ma:index="28" nillable="true" ma:displayName="Locatie: postcode" ma:internalName="PostalCode" ma:readOnly="true">
      <xsd:simpleType>
        <xsd:restriction base="dms:Text"/>
      </xsd:simpleType>
    </xsd:element>
    <xsd:element name="c204a42c-e2fc-4e6e-a9ce-eac220aa4969Street" ma:index="29" nillable="true" ma:displayName="Locatie: straat" ma:internalName="Street" ma:readOnly="true">
      <xsd:simpleType>
        <xsd:restriction base="dms:Text"/>
      </xsd:simpleType>
    </xsd:element>
    <xsd:element name="c204a42c-e2fc-4e6e-a9ce-eac220aa4969GeoLoc" ma:index="30" nillable="true" ma:displayName="Locatie: coördinaten" ma:internalName="GeoLoc" ma:readOnly="true">
      <xsd:simpleType>
        <xsd:restriction base="dms:Unknown"/>
      </xsd:simpleType>
    </xsd:element>
    <xsd:element name="c204a42c-e2fc-4e6e-a9ce-eac220aa4969DispName" ma:index="31" nillable="true" ma:displayName="Locatie: naam" ma:internalName="DispName" ma:readOnly="true">
      <xsd:simpleType>
        <xsd:restriction base="dms:Text"/>
      </xsd:simple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BELANGRIJKEINFO" ma:index="33" nillable="true" ma:displayName="BELANGRIJKE INFO" ma:format="Dropdown" ma:internalName="BELANGRIJKEINFO">
      <xsd:simpleType>
        <xsd:restriction base="dms:Text">
          <xsd:maxLength value="255"/>
        </xsd:restriction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1d6063-7892-46c5-9e0f-0940b7f3805d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131338-60f6-4e30-bc4d-f35220754ff1">
      <Terms xmlns="http://schemas.microsoft.com/office/infopath/2007/PartnerControls"/>
    </lcf76f155ced4ddcb4097134ff3c332f>
    <Locatie xmlns="0e131338-60f6-4e30-bc4d-f35220754ff1" xsi:nil="true"/>
    <BELANGRIJKEINFO xmlns="0e131338-60f6-4e30-bc4d-f35220754ff1" xsi:nil="true"/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3638F261-8C5C-473E-B760-D42725D11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5C6805-A832-404B-BED7-EEB1EB8887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4724A5-C2E5-407B-B41B-740F60C077DE}">
  <ds:schemaRefs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0e209c18-1af9-4bd8-9d98-92fb4771c006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ef63ceae-2bb3-483e-b839-07779fd45fb2"/>
    <ds:schemaRef ds:uri="http://purl.org/dc/dcmitype/"/>
    <ds:schemaRef ds:uri="0e131338-60f6-4e30-bc4d-f35220754ff1"/>
    <ds:schemaRef ds:uri="9a9ec0f0-7796-43d0-ac1f-4c8c46ee0b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mobiliteiten_erasmus+</vt:lpstr>
      <vt:lpstr>Vlaanderen</vt:lpstr>
      <vt:lpstr>Mob_inschrijvingen</vt:lpstr>
      <vt:lpstr>'mobiliteiten_erasmus+'!Afdrukbereik</vt:lpstr>
      <vt:lpstr>Vlaanderen!Afdrukbereik</vt:lpstr>
    </vt:vector>
  </TitlesOfParts>
  <Manager/>
  <Company>IBM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Smits, Wendy 1F2B</dc:creator>
  <cp:keywords/>
  <dc:description/>
  <cp:lastModifiedBy>Pauwels Kathleen</cp:lastModifiedBy>
  <cp:revision/>
  <cp:lastPrinted>2024-03-14T14:58:17Z</cp:lastPrinted>
  <dcterms:created xsi:type="dcterms:W3CDTF">2022-05-09T08:07:57Z</dcterms:created>
  <dcterms:modified xsi:type="dcterms:W3CDTF">2024-03-14T14:59:20Z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0x010100680AA2B8611ADC4CB95A262002ECCF11</vt:lpwstr>
  </property>
  <property fmtid="{D5CDD505-2E9C-101B-9397-08002B2CF9AE}" pid="3" name="MediaServiceImageTags">
    <vt:lpwstr/>
  </property>
</Properties>
</file>