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A100873B-7574-459A-9A38-CA9424019648}" xr6:coauthVersionLast="47" xr6:coauthVersionMax="47" xr10:uidLastSave="{00000000-0000-0000-0000-000000000000}"/>
  <bookViews>
    <workbookView xWindow="3855" yWindow="3435" windowWidth="21600" windowHeight="12675" xr2:uid="{00000000-000D-0000-FFFF-FFFF00000000}"/>
  </bookViews>
  <sheets>
    <sheet name="CIJFERS 2023" sheetId="23" r:id="rId1"/>
    <sheet name="CIJFERS 2022" sheetId="18" state="hidden" r:id="rId2"/>
    <sheet name="2023 INPUT" sheetId="21" state="hidden" r:id="rId3"/>
    <sheet name="Bron VSBlog 2023" sheetId="19" state="hidden" r:id="rId4"/>
    <sheet name="Bron VSBlog 2022" sheetId="16" state="hidden" r:id="rId5"/>
    <sheet name="Bron VKBO" sheetId="5" state="hidden" r:id="rId6"/>
    <sheet name="Bron VSBaut" sheetId="14" state="hidden" r:id="rId7"/>
    <sheet name="Bron niscode" sheetId="7" state="hidden" r:id="rId8"/>
  </sheets>
  <definedNames>
    <definedName name="_xlnm._FilterDatabase" localSheetId="5" hidden="1">'Bron VKBO'!$A$1:$BO$812</definedName>
    <definedName name="Anv" localSheetId="7">'Bron niscode'!#REF!</definedName>
    <definedName name="BrabFla" localSheetId="7">'Bron niscode'!#REF!</definedName>
    <definedName name="BrabWal" localSheetId="7">'Bron niscode'!#REF!</definedName>
    <definedName name="FlaOcci" localSheetId="7">'Bron niscode'!#REF!</definedName>
    <definedName name="FlaOri" localSheetId="7">'Bron niscode'!#REF!</definedName>
    <definedName name="Hain" localSheetId="7">'Bron niscode'!#REF!</definedName>
    <definedName name="INPUT2023">Table5[]</definedName>
    <definedName name="Liege" localSheetId="7">'Bron niscode'!#REF!</definedName>
    <definedName name="limb" localSheetId="7">'Bron niscode'!#REF!</definedName>
    <definedName name="Namur" localSheetId="7">'Bron niscode'!#REF!</definedName>
    <definedName name="Table5b">Table5[]</definedName>
  </definedNames>
  <calcPr calcId="191029"/>
  <pivotCaches>
    <pivotCache cacheId="0" r:id="rId9"/>
    <pivotCache cacheId="1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812" i="5" l="1"/>
  <c r="AC811" i="5"/>
  <c r="AC810" i="5"/>
  <c r="AC809" i="5"/>
  <c r="AC808" i="5"/>
  <c r="AC807" i="5"/>
  <c r="AC806" i="5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400" i="21"/>
  <c r="D401" i="21"/>
  <c r="D402" i="21"/>
  <c r="D403" i="21"/>
  <c r="D404" i="21"/>
  <c r="D405" i="21"/>
  <c r="D406" i="21"/>
  <c r="D407" i="21"/>
  <c r="D408" i="21"/>
  <c r="D409" i="21"/>
  <c r="D410" i="21"/>
  <c r="D411" i="21"/>
  <c r="D412" i="21"/>
  <c r="D413" i="21"/>
  <c r="D414" i="21"/>
  <c r="D415" i="21"/>
  <c r="D416" i="21"/>
  <c r="D417" i="21"/>
  <c r="D418" i="21"/>
  <c r="D419" i="21"/>
  <c r="D420" i="21"/>
  <c r="D421" i="21"/>
  <c r="D422" i="21"/>
  <c r="D423" i="21"/>
  <c r="D424" i="21"/>
  <c r="D425" i="21"/>
  <c r="D426" i="21"/>
  <c r="D427" i="21"/>
  <c r="D428" i="21"/>
  <c r="D429" i="21"/>
  <c r="D430" i="21"/>
  <c r="D431" i="21"/>
  <c r="D432" i="21"/>
  <c r="D433" i="21"/>
  <c r="D434" i="21"/>
  <c r="D435" i="21"/>
  <c r="D436" i="21"/>
  <c r="D437" i="21"/>
  <c r="D438" i="21"/>
  <c r="D439" i="21"/>
  <c r="D440" i="21"/>
  <c r="D441" i="21"/>
  <c r="D442" i="21"/>
  <c r="D443" i="21"/>
  <c r="D444" i="21"/>
  <c r="D445" i="21"/>
  <c r="D446" i="21"/>
  <c r="D447" i="21"/>
  <c r="D448" i="21"/>
  <c r="D449" i="21"/>
  <c r="D450" i="21"/>
  <c r="D451" i="21"/>
  <c r="D452" i="21"/>
  <c r="D453" i="21"/>
  <c r="D454" i="21"/>
  <c r="D455" i="21"/>
  <c r="D456" i="21"/>
  <c r="D457" i="21"/>
  <c r="D458" i="21"/>
  <c r="D459" i="21"/>
  <c r="D460" i="21"/>
  <c r="D461" i="21"/>
  <c r="D462" i="21"/>
  <c r="D463" i="21"/>
  <c r="D464" i="21"/>
  <c r="D465" i="21"/>
  <c r="D466" i="21"/>
  <c r="D467" i="21"/>
  <c r="D468" i="21"/>
  <c r="D469" i="21"/>
  <c r="D470" i="21"/>
  <c r="D471" i="21"/>
  <c r="D472" i="21"/>
  <c r="D473" i="21"/>
  <c r="D474" i="21"/>
  <c r="D475" i="21"/>
  <c r="D476" i="21"/>
  <c r="D477" i="21"/>
  <c r="D478" i="21"/>
  <c r="D479" i="21"/>
  <c r="D480" i="21"/>
  <c r="D481" i="21"/>
  <c r="D482" i="21"/>
  <c r="D483" i="21"/>
  <c r="D484" i="21"/>
  <c r="D485" i="21"/>
  <c r="D486" i="21"/>
  <c r="D487" i="21"/>
  <c r="D488" i="21"/>
  <c r="D489" i="21"/>
  <c r="D490" i="21"/>
  <c r="D491" i="21"/>
  <c r="D492" i="21"/>
  <c r="D493" i="21"/>
  <c r="D494" i="21"/>
  <c r="D495" i="21"/>
  <c r="D496" i="21"/>
  <c r="D497" i="21"/>
  <c r="D498" i="21"/>
  <c r="D499" i="21"/>
  <c r="D500" i="21"/>
  <c r="D501" i="21"/>
  <c r="D502" i="21"/>
  <c r="D503" i="21"/>
  <c r="D504" i="21"/>
  <c r="D505" i="21"/>
  <c r="D506" i="21"/>
  <c r="D507" i="21"/>
  <c r="D508" i="21"/>
  <c r="D509" i="21"/>
  <c r="D510" i="21"/>
  <c r="D511" i="21"/>
  <c r="D512" i="21"/>
  <c r="D513" i="21"/>
  <c r="D514" i="21"/>
  <c r="D515" i="21"/>
  <c r="D516" i="21"/>
  <c r="D517" i="21"/>
  <c r="D518" i="21"/>
  <c r="D519" i="21"/>
  <c r="D520" i="21"/>
  <c r="D521" i="21"/>
  <c r="D522" i="21"/>
  <c r="D523" i="21"/>
  <c r="D524" i="21"/>
  <c r="D525" i="21"/>
  <c r="D526" i="21"/>
  <c r="D527" i="21"/>
  <c r="D528" i="21"/>
  <c r="D529" i="21"/>
  <c r="D530" i="21"/>
  <c r="D531" i="21"/>
  <c r="D532" i="21"/>
  <c r="D533" i="21"/>
  <c r="D534" i="21"/>
  <c r="D535" i="21"/>
  <c r="D536" i="21"/>
  <c r="D537" i="21"/>
  <c r="D538" i="21"/>
  <c r="D539" i="21"/>
  <c r="D540" i="21"/>
  <c r="D541" i="21"/>
  <c r="D542" i="21"/>
  <c r="D543" i="21"/>
  <c r="D544" i="21"/>
  <c r="D545" i="21"/>
  <c r="D546" i="21"/>
  <c r="D547" i="21"/>
  <c r="D548" i="21"/>
  <c r="D549" i="21"/>
  <c r="D550" i="21"/>
  <c r="D551" i="21"/>
  <c r="D552" i="21"/>
  <c r="D553" i="21"/>
  <c r="D554" i="21"/>
  <c r="D555" i="21"/>
  <c r="D556" i="21"/>
  <c r="D557" i="21"/>
  <c r="D558" i="21"/>
  <c r="D559" i="21"/>
  <c r="D560" i="21"/>
  <c r="D561" i="21"/>
  <c r="D562" i="21"/>
  <c r="D563" i="21"/>
  <c r="D564" i="21"/>
  <c r="D565" i="21"/>
  <c r="D566" i="21"/>
  <c r="D567" i="21"/>
  <c r="D568" i="21"/>
  <c r="D569" i="21"/>
  <c r="D570" i="21"/>
  <c r="D571" i="21"/>
  <c r="D572" i="21"/>
  <c r="D573" i="21"/>
  <c r="D574" i="21"/>
  <c r="D575" i="21"/>
  <c r="D576" i="21"/>
  <c r="D577" i="21"/>
  <c r="D578" i="21"/>
  <c r="D579" i="21"/>
  <c r="D580" i="21"/>
  <c r="D581" i="21"/>
  <c r="D582" i="21"/>
  <c r="D583" i="21"/>
  <c r="D584" i="21"/>
  <c r="D585" i="21"/>
  <c r="D586" i="21"/>
  <c r="D587" i="21"/>
  <c r="D588" i="21"/>
  <c r="D589" i="21"/>
  <c r="D590" i="21"/>
  <c r="D591" i="21"/>
  <c r="D592" i="21"/>
  <c r="D593" i="21"/>
  <c r="D594" i="21"/>
  <c r="D595" i="21"/>
  <c r="D596" i="21"/>
  <c r="D597" i="21"/>
  <c r="D598" i="21"/>
  <c r="D599" i="21"/>
  <c r="D600" i="21"/>
  <c r="D601" i="21"/>
  <c r="D602" i="21"/>
  <c r="D603" i="21"/>
  <c r="D604" i="21"/>
  <c r="D605" i="21"/>
  <c r="D606" i="21"/>
  <c r="D607" i="21"/>
  <c r="D608" i="21"/>
  <c r="D609" i="21"/>
  <c r="D610" i="21"/>
  <c r="D611" i="21"/>
  <c r="D612" i="21"/>
  <c r="D613" i="21"/>
  <c r="D614" i="21"/>
  <c r="D615" i="21"/>
  <c r="D616" i="21"/>
  <c r="D617" i="21"/>
  <c r="E344" i="21"/>
  <c r="E345" i="21"/>
  <c r="E346" i="21"/>
  <c r="E347" i="21"/>
  <c r="E348" i="21"/>
  <c r="E349" i="21"/>
  <c r="E350" i="21"/>
  <c r="E351" i="21"/>
  <c r="E352" i="21"/>
  <c r="E353" i="21"/>
  <c r="E354" i="21"/>
  <c r="E355" i="21"/>
  <c r="E356" i="21"/>
  <c r="E357" i="21"/>
  <c r="E358" i="21"/>
  <c r="E359" i="21"/>
  <c r="E360" i="21"/>
  <c r="E361" i="21"/>
  <c r="E362" i="21"/>
  <c r="E363" i="21"/>
  <c r="E364" i="21"/>
  <c r="E365" i="21"/>
  <c r="E366" i="21"/>
  <c r="E367" i="21"/>
  <c r="E368" i="21"/>
  <c r="E369" i="21"/>
  <c r="E370" i="21"/>
  <c r="E371" i="21"/>
  <c r="E372" i="21"/>
  <c r="E373" i="21"/>
  <c r="E374" i="21"/>
  <c r="E375" i="21"/>
  <c r="E376" i="21"/>
  <c r="E377" i="21"/>
  <c r="E378" i="21"/>
  <c r="E379" i="21"/>
  <c r="E380" i="21"/>
  <c r="E381" i="21"/>
  <c r="E382" i="21"/>
  <c r="E383" i="21"/>
  <c r="E384" i="21"/>
  <c r="E385" i="21"/>
  <c r="E386" i="21"/>
  <c r="E387" i="21"/>
  <c r="E388" i="21"/>
  <c r="E389" i="21"/>
  <c r="E390" i="21"/>
  <c r="E391" i="21"/>
  <c r="E392" i="21"/>
  <c r="E393" i="21"/>
  <c r="E394" i="21"/>
  <c r="E395" i="21"/>
  <c r="E396" i="21"/>
  <c r="E397" i="21"/>
  <c r="E398" i="21"/>
  <c r="E399" i="21"/>
  <c r="E400" i="21"/>
  <c r="E401" i="21"/>
  <c r="E402" i="21"/>
  <c r="E403" i="21"/>
  <c r="E404" i="21"/>
  <c r="E405" i="21"/>
  <c r="E406" i="21"/>
  <c r="E407" i="21"/>
  <c r="E408" i="21"/>
  <c r="E409" i="21"/>
  <c r="E410" i="21"/>
  <c r="E411" i="21"/>
  <c r="E412" i="21"/>
  <c r="E413" i="21"/>
  <c r="E414" i="21"/>
  <c r="E415" i="21"/>
  <c r="E416" i="21"/>
  <c r="E417" i="21"/>
  <c r="E418" i="21"/>
  <c r="E419" i="21"/>
  <c r="E420" i="21"/>
  <c r="E421" i="21"/>
  <c r="E422" i="21"/>
  <c r="E423" i="21"/>
  <c r="E424" i="21"/>
  <c r="E425" i="21"/>
  <c r="E426" i="21"/>
  <c r="E427" i="21"/>
  <c r="E428" i="21"/>
  <c r="E429" i="21"/>
  <c r="E430" i="21"/>
  <c r="E431" i="21"/>
  <c r="E432" i="21"/>
  <c r="E433" i="21"/>
  <c r="E434" i="21"/>
  <c r="E435" i="21"/>
  <c r="E436" i="21"/>
  <c r="E437" i="21"/>
  <c r="E438" i="21"/>
  <c r="E439" i="21"/>
  <c r="E440" i="21"/>
  <c r="E441" i="21"/>
  <c r="E442" i="21"/>
  <c r="E443" i="21"/>
  <c r="E444" i="21"/>
  <c r="E445" i="21"/>
  <c r="E446" i="21"/>
  <c r="E447" i="21"/>
  <c r="E448" i="21"/>
  <c r="E449" i="21"/>
  <c r="E450" i="21"/>
  <c r="E451" i="21"/>
  <c r="E452" i="21"/>
  <c r="E453" i="21"/>
  <c r="E454" i="21"/>
  <c r="E455" i="21"/>
  <c r="E456" i="21"/>
  <c r="E457" i="21"/>
  <c r="E458" i="21"/>
  <c r="E459" i="21"/>
  <c r="E460" i="21"/>
  <c r="E461" i="21"/>
  <c r="E462" i="21"/>
  <c r="E463" i="21"/>
  <c r="E464" i="21"/>
  <c r="E465" i="21"/>
  <c r="E466" i="21"/>
  <c r="E467" i="21"/>
  <c r="E468" i="21"/>
  <c r="E469" i="21"/>
  <c r="E470" i="21"/>
  <c r="E471" i="21"/>
  <c r="E472" i="21"/>
  <c r="E473" i="21"/>
  <c r="E474" i="21"/>
  <c r="E475" i="21"/>
  <c r="E476" i="21"/>
  <c r="E477" i="21"/>
  <c r="E478" i="21"/>
  <c r="E479" i="21"/>
  <c r="E480" i="21"/>
  <c r="E481" i="21"/>
  <c r="E482" i="21"/>
  <c r="E483" i="21"/>
  <c r="E484" i="21"/>
  <c r="E485" i="21"/>
  <c r="E486" i="21"/>
  <c r="E487" i="21"/>
  <c r="E488" i="21"/>
  <c r="E489" i="21"/>
  <c r="E490" i="21"/>
  <c r="E491" i="21"/>
  <c r="E492" i="21"/>
  <c r="E493" i="21"/>
  <c r="E494" i="21"/>
  <c r="E495" i="21"/>
  <c r="E496" i="21"/>
  <c r="E497" i="21"/>
  <c r="E498" i="21"/>
  <c r="E499" i="21"/>
  <c r="E500" i="21"/>
  <c r="E501" i="21"/>
  <c r="E502" i="21"/>
  <c r="E503" i="21"/>
  <c r="E504" i="21"/>
  <c r="E505" i="21"/>
  <c r="E506" i="21"/>
  <c r="E507" i="21"/>
  <c r="E508" i="21"/>
  <c r="E509" i="21"/>
  <c r="E510" i="21"/>
  <c r="E511" i="21"/>
  <c r="E512" i="21"/>
  <c r="E513" i="21"/>
  <c r="E514" i="21"/>
  <c r="E515" i="21"/>
  <c r="E516" i="21"/>
  <c r="E517" i="21"/>
  <c r="E518" i="21"/>
  <c r="E519" i="21"/>
  <c r="E520" i="21"/>
  <c r="E521" i="21"/>
  <c r="E522" i="21"/>
  <c r="E523" i="21"/>
  <c r="E524" i="21"/>
  <c r="E525" i="21"/>
  <c r="E526" i="21"/>
  <c r="E527" i="21"/>
  <c r="E528" i="21"/>
  <c r="E529" i="21"/>
  <c r="E530" i="21"/>
  <c r="E531" i="21"/>
  <c r="E532" i="21"/>
  <c r="E533" i="21"/>
  <c r="E534" i="21"/>
  <c r="E535" i="21"/>
  <c r="E536" i="21"/>
  <c r="E537" i="21"/>
  <c r="E538" i="21"/>
  <c r="E539" i="21"/>
  <c r="E540" i="21"/>
  <c r="E541" i="21"/>
  <c r="E542" i="21"/>
  <c r="E543" i="21"/>
  <c r="E544" i="21"/>
  <c r="E545" i="21"/>
  <c r="E546" i="21"/>
  <c r="E547" i="21"/>
  <c r="E548" i="21"/>
  <c r="E549" i="21"/>
  <c r="E550" i="21"/>
  <c r="E551" i="21"/>
  <c r="E552" i="21"/>
  <c r="E553" i="21"/>
  <c r="E554" i="21"/>
  <c r="E555" i="21"/>
  <c r="E556" i="21"/>
  <c r="E557" i="21"/>
  <c r="E558" i="21"/>
  <c r="E559" i="21"/>
  <c r="E560" i="21"/>
  <c r="E561" i="21"/>
  <c r="E562" i="21"/>
  <c r="E563" i="21"/>
  <c r="E564" i="21"/>
  <c r="E565" i="21"/>
  <c r="E566" i="21"/>
  <c r="E567" i="21"/>
  <c r="E568" i="21"/>
  <c r="E569" i="21"/>
  <c r="E570" i="21"/>
  <c r="E571" i="21"/>
  <c r="E572" i="21"/>
  <c r="E573" i="21"/>
  <c r="E574" i="21"/>
  <c r="E575" i="21"/>
  <c r="E576" i="21"/>
  <c r="E577" i="21"/>
  <c r="E578" i="21"/>
  <c r="E579" i="21"/>
  <c r="E580" i="21"/>
  <c r="E581" i="21"/>
  <c r="E582" i="21"/>
  <c r="E583" i="21"/>
  <c r="E584" i="21"/>
  <c r="E585" i="21"/>
  <c r="E586" i="21"/>
  <c r="E587" i="21"/>
  <c r="E588" i="21"/>
  <c r="E589" i="21"/>
  <c r="E590" i="21"/>
  <c r="E591" i="21"/>
  <c r="E592" i="21"/>
  <c r="E593" i="21"/>
  <c r="E594" i="21"/>
  <c r="E595" i="21"/>
  <c r="E596" i="21"/>
  <c r="E597" i="21"/>
  <c r="E598" i="21"/>
  <c r="E599" i="21"/>
  <c r="E600" i="21"/>
  <c r="E601" i="21"/>
  <c r="E602" i="21"/>
  <c r="E603" i="21"/>
  <c r="E604" i="21"/>
  <c r="E605" i="21"/>
  <c r="E606" i="21"/>
  <c r="E607" i="21"/>
  <c r="E608" i="21"/>
  <c r="E609" i="21"/>
  <c r="E610" i="21"/>
  <c r="E611" i="21"/>
  <c r="E612" i="21"/>
  <c r="E613" i="21"/>
  <c r="E614" i="21"/>
  <c r="E615" i="21"/>
  <c r="E616" i="21"/>
  <c r="E617" i="21"/>
  <c r="F350" i="21"/>
  <c r="F437" i="21"/>
  <c r="F444" i="21"/>
  <c r="F446" i="21"/>
  <c r="F526" i="21"/>
  <c r="F532" i="21"/>
  <c r="F533" i="21"/>
  <c r="F536" i="21"/>
  <c r="F537" i="21"/>
  <c r="F538" i="21"/>
  <c r="F539" i="21"/>
  <c r="F557" i="21"/>
  <c r="F574" i="21"/>
  <c r="F579" i="21"/>
  <c r="F580" i="21"/>
  <c r="F583" i="21"/>
  <c r="F584" i="21"/>
  <c r="F585" i="21"/>
  <c r="F597" i="21"/>
  <c r="F602" i="21"/>
  <c r="F607" i="21"/>
  <c r="F613" i="21"/>
  <c r="F9" i="21"/>
  <c r="F54" i="21"/>
  <c r="F103" i="21"/>
  <c r="F106" i="21"/>
  <c r="F112" i="21"/>
  <c r="F115" i="21"/>
  <c r="F118" i="21"/>
  <c r="F149" i="21"/>
  <c r="F165" i="21"/>
  <c r="F188" i="21"/>
  <c r="F197" i="21"/>
  <c r="F199" i="21"/>
  <c r="F201" i="21"/>
  <c r="F225" i="21"/>
  <c r="F228" i="21"/>
  <c r="F233" i="21"/>
  <c r="F234" i="21"/>
  <c r="F238" i="21"/>
  <c r="F240" i="21"/>
  <c r="F241" i="21"/>
  <c r="F242" i="21"/>
  <c r="F243" i="21"/>
  <c r="F247" i="21"/>
  <c r="F255" i="21"/>
  <c r="F268" i="21"/>
  <c r="F290" i="21"/>
  <c r="F291" i="21"/>
  <c r="F296" i="21"/>
  <c r="F297" i="21"/>
  <c r="F300" i="21"/>
  <c r="F301" i="21"/>
  <c r="F302" i="21"/>
  <c r="F311" i="21"/>
  <c r="F317" i="21"/>
  <c r="F322" i="21"/>
  <c r="F325" i="21"/>
  <c r="F329" i="21"/>
  <c r="F338" i="21"/>
  <c r="E2" i="21"/>
  <c r="E3" i="21"/>
  <c r="E4" i="21"/>
  <c r="E5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E144" i="21"/>
  <c r="E145" i="21"/>
  <c r="E146" i="2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6" i="21"/>
  <c r="E177" i="21"/>
  <c r="E178" i="21"/>
  <c r="E179" i="21"/>
  <c r="E180" i="21"/>
  <c r="E181" i="21"/>
  <c r="E182" i="21"/>
  <c r="E183" i="21"/>
  <c r="E184" i="21"/>
  <c r="E185" i="21"/>
  <c r="E186" i="21"/>
  <c r="E187" i="21"/>
  <c r="E188" i="21"/>
  <c r="E189" i="21"/>
  <c r="E190" i="21"/>
  <c r="E191" i="21"/>
  <c r="E192" i="21"/>
  <c r="E193" i="21"/>
  <c r="E194" i="21"/>
  <c r="E195" i="21"/>
  <c r="E196" i="21"/>
  <c r="E197" i="21"/>
  <c r="E198" i="21"/>
  <c r="E199" i="21"/>
  <c r="E200" i="21"/>
  <c r="E201" i="21"/>
  <c r="E202" i="21"/>
  <c r="E203" i="21"/>
  <c r="E204" i="21"/>
  <c r="E205" i="21"/>
  <c r="E206" i="21"/>
  <c r="E207" i="21"/>
  <c r="E208" i="21"/>
  <c r="E209" i="21"/>
  <c r="E210" i="21"/>
  <c r="E211" i="21"/>
  <c r="E212" i="21"/>
  <c r="E213" i="21"/>
  <c r="E214" i="21"/>
  <c r="E215" i="21"/>
  <c r="E216" i="21"/>
  <c r="E217" i="21"/>
  <c r="E218" i="21"/>
  <c r="E219" i="21"/>
  <c r="E220" i="21"/>
  <c r="E221" i="21"/>
  <c r="E222" i="21"/>
  <c r="E223" i="21"/>
  <c r="E224" i="21"/>
  <c r="E225" i="21"/>
  <c r="E226" i="21"/>
  <c r="E227" i="21"/>
  <c r="E228" i="21"/>
  <c r="E229" i="21"/>
  <c r="E230" i="21"/>
  <c r="E231" i="21"/>
  <c r="E232" i="21"/>
  <c r="E233" i="21"/>
  <c r="E234" i="21"/>
  <c r="E235" i="21"/>
  <c r="E236" i="21"/>
  <c r="E237" i="21"/>
  <c r="E238" i="21"/>
  <c r="E239" i="21"/>
  <c r="E240" i="21"/>
  <c r="E241" i="21"/>
  <c r="E242" i="21"/>
  <c r="E243" i="21"/>
  <c r="E244" i="21"/>
  <c r="E245" i="21"/>
  <c r="E246" i="21"/>
  <c r="E247" i="21"/>
  <c r="E248" i="21"/>
  <c r="E249" i="21"/>
  <c r="E250" i="21"/>
  <c r="E251" i="21"/>
  <c r="E252" i="21"/>
  <c r="E253" i="21"/>
  <c r="E254" i="21"/>
  <c r="E255" i="21"/>
  <c r="E256" i="21"/>
  <c r="E257" i="21"/>
  <c r="E258" i="21"/>
  <c r="E259" i="21"/>
  <c r="E260" i="21"/>
  <c r="E261" i="21"/>
  <c r="E262" i="21"/>
  <c r="E263" i="21"/>
  <c r="E264" i="21"/>
  <c r="E265" i="21"/>
  <c r="E266" i="21"/>
  <c r="E267" i="21"/>
  <c r="E268" i="21"/>
  <c r="E269" i="21"/>
  <c r="E270" i="21"/>
  <c r="E271" i="21"/>
  <c r="E272" i="21"/>
  <c r="E273" i="21"/>
  <c r="E274" i="21"/>
  <c r="E275" i="21"/>
  <c r="E276" i="21"/>
  <c r="E277" i="21"/>
  <c r="E278" i="21"/>
  <c r="E279" i="21"/>
  <c r="E280" i="21"/>
  <c r="E281" i="21"/>
  <c r="E282" i="21"/>
  <c r="E283" i="21"/>
  <c r="E284" i="21"/>
  <c r="E285" i="21"/>
  <c r="E286" i="21"/>
  <c r="E287" i="21"/>
  <c r="E288" i="21"/>
  <c r="E289" i="21"/>
  <c r="E290" i="21"/>
  <c r="E291" i="21"/>
  <c r="E292" i="21"/>
  <c r="E293" i="21"/>
  <c r="E294" i="21"/>
  <c r="E295" i="21"/>
  <c r="E296" i="21"/>
  <c r="E297" i="21"/>
  <c r="E298" i="21"/>
  <c r="E299" i="21"/>
  <c r="E300" i="21"/>
  <c r="E301" i="21"/>
  <c r="E302" i="21"/>
  <c r="E303" i="21"/>
  <c r="E304" i="21"/>
  <c r="E305" i="21"/>
  <c r="E306" i="21"/>
  <c r="E307" i="21"/>
  <c r="E308" i="21"/>
  <c r="E309" i="21"/>
  <c r="E310" i="21"/>
  <c r="E311" i="21"/>
  <c r="E312" i="21"/>
  <c r="E313" i="21"/>
  <c r="E314" i="21"/>
  <c r="E315" i="21"/>
  <c r="E316" i="21"/>
  <c r="E317" i="21"/>
  <c r="E318" i="21"/>
  <c r="E319" i="21"/>
  <c r="E320" i="21"/>
  <c r="E321" i="21"/>
  <c r="E322" i="21"/>
  <c r="E323" i="21"/>
  <c r="E324" i="21"/>
  <c r="E325" i="21"/>
  <c r="E326" i="21"/>
  <c r="E327" i="21"/>
  <c r="E328" i="21"/>
  <c r="E329" i="21"/>
  <c r="E330" i="21"/>
  <c r="E331" i="21"/>
  <c r="E332" i="21"/>
  <c r="E333" i="21"/>
  <c r="E334" i="21"/>
  <c r="E335" i="21"/>
  <c r="E336" i="21"/>
  <c r="E337" i="21"/>
  <c r="E338" i="21"/>
  <c r="E339" i="21"/>
  <c r="E340" i="21"/>
  <c r="E341" i="21"/>
  <c r="E342" i="21"/>
  <c r="E343" i="21"/>
  <c r="D2" i="21"/>
  <c r="D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H566" i="19"/>
  <c r="G566" i="19"/>
  <c r="H565" i="19"/>
  <c r="G565" i="19"/>
  <c r="H564" i="19"/>
  <c r="G564" i="19"/>
  <c r="H563" i="19"/>
  <c r="G563" i="19"/>
  <c r="H562" i="19"/>
  <c r="G562" i="19"/>
  <c r="I561" i="19"/>
  <c r="H561" i="19"/>
  <c r="G561" i="19"/>
  <c r="H560" i="19"/>
  <c r="G560" i="19"/>
  <c r="H559" i="19"/>
  <c r="G559" i="19"/>
  <c r="H558" i="19"/>
  <c r="G558" i="19"/>
  <c r="H557" i="19"/>
  <c r="G557" i="19"/>
  <c r="H556" i="19"/>
  <c r="G556" i="19"/>
  <c r="H555" i="19"/>
  <c r="G555" i="19"/>
  <c r="H554" i="19"/>
  <c r="G554" i="19"/>
  <c r="H553" i="19"/>
  <c r="G553" i="19"/>
  <c r="H552" i="19"/>
  <c r="G552" i="19"/>
  <c r="H551" i="19"/>
  <c r="G551" i="19"/>
  <c r="H550" i="19"/>
  <c r="G550" i="19"/>
  <c r="H549" i="19"/>
  <c r="G549" i="19"/>
  <c r="H548" i="19"/>
  <c r="G548" i="19"/>
  <c r="H547" i="19"/>
  <c r="G547" i="19"/>
  <c r="H546" i="19"/>
  <c r="G546" i="19"/>
  <c r="H545" i="19"/>
  <c r="G545" i="19"/>
  <c r="H544" i="19"/>
  <c r="G544" i="19"/>
  <c r="H543" i="19"/>
  <c r="G543" i="19"/>
  <c r="H542" i="19"/>
  <c r="G542" i="19"/>
  <c r="H541" i="19"/>
  <c r="G541" i="19"/>
  <c r="H540" i="19"/>
  <c r="G540" i="19"/>
  <c r="H539" i="19"/>
  <c r="G539" i="19"/>
  <c r="H538" i="19"/>
  <c r="G538" i="19"/>
  <c r="H537" i="19"/>
  <c r="G537" i="19"/>
  <c r="H536" i="19"/>
  <c r="G536" i="19"/>
  <c r="H535" i="19"/>
  <c r="G535" i="19"/>
  <c r="H534" i="19"/>
  <c r="G534" i="19"/>
  <c r="H533" i="19"/>
  <c r="G533" i="19"/>
  <c r="H532" i="19"/>
  <c r="G532" i="19"/>
  <c r="H531" i="19"/>
  <c r="G531" i="19"/>
  <c r="H530" i="19"/>
  <c r="G530" i="19"/>
  <c r="H529" i="19"/>
  <c r="G529" i="19"/>
  <c r="H528" i="19"/>
  <c r="G528" i="19"/>
  <c r="H527" i="19"/>
  <c r="G527" i="19"/>
  <c r="H526" i="19"/>
  <c r="G526" i="19"/>
  <c r="H525" i="19"/>
  <c r="G525" i="19"/>
  <c r="H524" i="19"/>
  <c r="G524" i="19"/>
  <c r="H523" i="19"/>
  <c r="G523" i="19"/>
  <c r="H522" i="19"/>
  <c r="G522" i="19"/>
  <c r="H521" i="19"/>
  <c r="G521" i="19"/>
  <c r="H520" i="19"/>
  <c r="G520" i="19"/>
  <c r="H519" i="19"/>
  <c r="G519" i="19"/>
  <c r="H518" i="19"/>
  <c r="G518" i="19"/>
  <c r="H517" i="19"/>
  <c r="G517" i="19"/>
  <c r="H516" i="19"/>
  <c r="G516" i="19"/>
  <c r="H515" i="19"/>
  <c r="G515" i="19"/>
  <c r="H514" i="19"/>
  <c r="G514" i="19"/>
  <c r="H513" i="19"/>
  <c r="G513" i="19"/>
  <c r="H512" i="19"/>
  <c r="G512" i="19"/>
  <c r="H511" i="19"/>
  <c r="G511" i="19"/>
  <c r="H510" i="19"/>
  <c r="G510" i="19"/>
  <c r="H509" i="19"/>
  <c r="G509" i="19"/>
  <c r="H508" i="19"/>
  <c r="G508" i="19"/>
  <c r="H507" i="19"/>
  <c r="G507" i="19"/>
  <c r="I506" i="19"/>
  <c r="H506" i="19"/>
  <c r="G506" i="19"/>
  <c r="H505" i="19"/>
  <c r="G505" i="19"/>
  <c r="H504" i="19"/>
  <c r="G504" i="19"/>
  <c r="H503" i="19"/>
  <c r="G503" i="19"/>
  <c r="H502" i="19"/>
  <c r="G502" i="19"/>
  <c r="H501" i="19"/>
  <c r="G501" i="19"/>
  <c r="H500" i="19"/>
  <c r="G500" i="19"/>
  <c r="H499" i="19"/>
  <c r="G499" i="19"/>
  <c r="H498" i="19"/>
  <c r="G498" i="19"/>
  <c r="H497" i="19"/>
  <c r="G497" i="19"/>
  <c r="H496" i="19"/>
  <c r="G496" i="19"/>
  <c r="H495" i="19"/>
  <c r="G495" i="19"/>
  <c r="I494" i="19"/>
  <c r="H494" i="19"/>
  <c r="G494" i="19"/>
  <c r="H493" i="19"/>
  <c r="G493" i="19"/>
  <c r="H492" i="19"/>
  <c r="G492" i="19"/>
  <c r="H491" i="19"/>
  <c r="G491" i="19"/>
  <c r="H490" i="19"/>
  <c r="G490" i="19"/>
  <c r="H489" i="19"/>
  <c r="G489" i="19"/>
  <c r="H488" i="19"/>
  <c r="G488" i="19"/>
  <c r="H487" i="19"/>
  <c r="G487" i="19"/>
  <c r="H486" i="19"/>
  <c r="G486" i="19"/>
  <c r="H485" i="19"/>
  <c r="G485" i="19"/>
  <c r="H484" i="19"/>
  <c r="G484" i="19"/>
  <c r="H483" i="19"/>
  <c r="G483" i="19"/>
  <c r="H482" i="19"/>
  <c r="G482" i="19"/>
  <c r="H481" i="19"/>
  <c r="G481" i="19"/>
  <c r="H480" i="19"/>
  <c r="G480" i="19"/>
  <c r="H479" i="19"/>
  <c r="G479" i="19"/>
  <c r="H478" i="19"/>
  <c r="G478" i="19"/>
  <c r="H477" i="19"/>
  <c r="G477" i="19"/>
  <c r="H476" i="19"/>
  <c r="G476" i="19"/>
  <c r="H475" i="19"/>
  <c r="G475" i="19"/>
  <c r="H474" i="19"/>
  <c r="G474" i="19"/>
  <c r="H473" i="19"/>
  <c r="G473" i="19"/>
  <c r="H472" i="19"/>
  <c r="G472" i="19"/>
  <c r="H471" i="19"/>
  <c r="G471" i="19"/>
  <c r="H470" i="19"/>
  <c r="G470" i="19"/>
  <c r="H469" i="19"/>
  <c r="G469" i="19"/>
  <c r="H468" i="19"/>
  <c r="G468" i="19"/>
  <c r="H467" i="19"/>
  <c r="G467" i="19"/>
  <c r="H466" i="19"/>
  <c r="G466" i="19"/>
  <c r="H465" i="19"/>
  <c r="G465" i="19"/>
  <c r="H464" i="19"/>
  <c r="G464" i="19"/>
  <c r="H463" i="19"/>
  <c r="G463" i="19"/>
  <c r="H462" i="19"/>
  <c r="G462" i="19"/>
  <c r="H461" i="19"/>
  <c r="G461" i="19"/>
  <c r="H460" i="19"/>
  <c r="G460" i="19"/>
  <c r="H459" i="19"/>
  <c r="G459" i="19"/>
  <c r="H458" i="19"/>
  <c r="G458" i="19"/>
  <c r="H457" i="19"/>
  <c r="G457" i="19"/>
  <c r="H456" i="19"/>
  <c r="G456" i="19"/>
  <c r="H455" i="19"/>
  <c r="G455" i="19"/>
  <c r="H454" i="19"/>
  <c r="G454" i="19"/>
  <c r="H453" i="19"/>
  <c r="G453" i="19"/>
  <c r="I452" i="19"/>
  <c r="H452" i="19"/>
  <c r="G452" i="19"/>
  <c r="I451" i="19"/>
  <c r="H451" i="19"/>
  <c r="G451" i="19"/>
  <c r="I450" i="19"/>
  <c r="H450" i="19"/>
  <c r="G450" i="19"/>
  <c r="H449" i="19"/>
  <c r="G449" i="19"/>
  <c r="H448" i="19"/>
  <c r="G448" i="19"/>
  <c r="H447" i="19"/>
  <c r="G447" i="19"/>
  <c r="H446" i="19"/>
  <c r="G446" i="19"/>
  <c r="H445" i="19"/>
  <c r="G445" i="19"/>
  <c r="H444" i="19"/>
  <c r="G444" i="19"/>
  <c r="H443" i="19"/>
  <c r="G443" i="19"/>
  <c r="H442" i="19"/>
  <c r="G442" i="19"/>
  <c r="H441" i="19"/>
  <c r="G441" i="19"/>
  <c r="H440" i="19"/>
  <c r="G440" i="19"/>
  <c r="H439" i="19"/>
  <c r="G439" i="19"/>
  <c r="H438" i="19"/>
  <c r="G438" i="19"/>
  <c r="H437" i="19"/>
  <c r="G437" i="19"/>
  <c r="H436" i="19"/>
  <c r="G436" i="19"/>
  <c r="H435" i="19"/>
  <c r="G435" i="19"/>
  <c r="H434" i="19"/>
  <c r="G434" i="19"/>
  <c r="H433" i="19"/>
  <c r="G433" i="19"/>
  <c r="H432" i="19"/>
  <c r="G432" i="19"/>
  <c r="H431" i="19"/>
  <c r="G431" i="19"/>
  <c r="H430" i="19"/>
  <c r="G430" i="19"/>
  <c r="H429" i="19"/>
  <c r="G429" i="19"/>
  <c r="H428" i="19"/>
  <c r="G428" i="19"/>
  <c r="H427" i="19"/>
  <c r="G427" i="19"/>
  <c r="H426" i="19"/>
  <c r="G426" i="19"/>
  <c r="H425" i="19"/>
  <c r="G425" i="19"/>
  <c r="H424" i="19"/>
  <c r="G424" i="19"/>
  <c r="H423" i="19"/>
  <c r="G423" i="19"/>
  <c r="H422" i="19"/>
  <c r="G422" i="19"/>
  <c r="H421" i="19"/>
  <c r="G421" i="19"/>
  <c r="H420" i="19"/>
  <c r="G420" i="19"/>
  <c r="H419" i="19"/>
  <c r="G419" i="19"/>
  <c r="H418" i="19"/>
  <c r="G418" i="19"/>
  <c r="H417" i="19"/>
  <c r="G417" i="19"/>
  <c r="H416" i="19"/>
  <c r="G416" i="19"/>
  <c r="H415" i="19"/>
  <c r="G415" i="19"/>
  <c r="H414" i="19"/>
  <c r="G414" i="19"/>
  <c r="H413" i="19"/>
  <c r="G413" i="19"/>
  <c r="H412" i="19"/>
  <c r="G412" i="19"/>
  <c r="H411" i="19"/>
  <c r="G411" i="19"/>
  <c r="H410" i="19"/>
  <c r="G410" i="19"/>
  <c r="H409" i="19"/>
  <c r="G409" i="19"/>
  <c r="H408" i="19"/>
  <c r="G408" i="19"/>
  <c r="H407" i="19"/>
  <c r="G407" i="19"/>
  <c r="H406" i="19"/>
  <c r="G406" i="19"/>
  <c r="H405" i="19"/>
  <c r="G405" i="19"/>
  <c r="H404" i="19"/>
  <c r="G404" i="19"/>
  <c r="H403" i="19"/>
  <c r="G403" i="19"/>
  <c r="I402" i="19"/>
  <c r="H402" i="19"/>
  <c r="G402" i="19"/>
  <c r="H401" i="19"/>
  <c r="G401" i="19"/>
  <c r="H400" i="19"/>
  <c r="G400" i="19"/>
  <c r="H399" i="19"/>
  <c r="G399" i="19"/>
  <c r="H398" i="19"/>
  <c r="G398" i="19"/>
  <c r="H397" i="19"/>
  <c r="G397" i="19"/>
  <c r="H396" i="19"/>
  <c r="G396" i="19"/>
  <c r="H395" i="19"/>
  <c r="G395" i="19"/>
  <c r="H394" i="19"/>
  <c r="G394" i="19"/>
  <c r="H393" i="19"/>
  <c r="G393" i="19"/>
  <c r="H392" i="19"/>
  <c r="G392" i="19"/>
  <c r="H391" i="19"/>
  <c r="G391" i="19"/>
  <c r="H390" i="19"/>
  <c r="G390" i="19"/>
  <c r="H389" i="19"/>
  <c r="G389" i="19"/>
  <c r="H388" i="19"/>
  <c r="G388" i="19"/>
  <c r="H387" i="19"/>
  <c r="G387" i="19"/>
  <c r="H386" i="19"/>
  <c r="G386" i="19"/>
  <c r="H385" i="19"/>
  <c r="G385" i="19"/>
  <c r="H384" i="19"/>
  <c r="G384" i="19"/>
  <c r="H383" i="19"/>
  <c r="G383" i="19"/>
  <c r="H382" i="19"/>
  <c r="G382" i="19"/>
  <c r="H381" i="19"/>
  <c r="G381" i="19"/>
  <c r="H380" i="19"/>
  <c r="G380" i="19"/>
  <c r="H379" i="19"/>
  <c r="G379" i="19"/>
  <c r="H378" i="19"/>
  <c r="G378" i="19"/>
  <c r="H377" i="19"/>
  <c r="G377" i="19"/>
  <c r="H376" i="19"/>
  <c r="G376" i="19"/>
  <c r="H375" i="19"/>
  <c r="G375" i="19"/>
  <c r="H374" i="19"/>
  <c r="G374" i="19"/>
  <c r="H373" i="19"/>
  <c r="G373" i="19"/>
  <c r="H372" i="19"/>
  <c r="G372" i="19"/>
  <c r="H371" i="19"/>
  <c r="G371" i="19"/>
  <c r="H370" i="19"/>
  <c r="G370" i="19"/>
  <c r="H369" i="19"/>
  <c r="G369" i="19"/>
  <c r="H368" i="19"/>
  <c r="G368" i="19"/>
  <c r="H367" i="19"/>
  <c r="G367" i="19"/>
  <c r="H366" i="19"/>
  <c r="G366" i="19"/>
  <c r="H365" i="19"/>
  <c r="G365" i="19"/>
  <c r="H364" i="19"/>
  <c r="G364" i="19"/>
  <c r="H363" i="19"/>
  <c r="G363" i="19"/>
  <c r="H362" i="19"/>
  <c r="G362" i="19"/>
  <c r="H361" i="19"/>
  <c r="G361" i="19"/>
  <c r="H360" i="19"/>
  <c r="G360" i="19"/>
  <c r="H359" i="19"/>
  <c r="G359" i="19"/>
  <c r="H358" i="19"/>
  <c r="G358" i="19"/>
  <c r="H357" i="19"/>
  <c r="G357" i="19"/>
  <c r="H356" i="19"/>
  <c r="G356" i="19"/>
  <c r="H355" i="19"/>
  <c r="G355" i="19"/>
  <c r="H354" i="19"/>
  <c r="G354" i="19"/>
  <c r="H353" i="19"/>
  <c r="G353" i="19"/>
  <c r="H352" i="19"/>
  <c r="G352" i="19"/>
  <c r="H351" i="19"/>
  <c r="G351" i="19"/>
  <c r="H350" i="19"/>
  <c r="G350" i="19"/>
  <c r="H349" i="19"/>
  <c r="G349" i="19"/>
  <c r="H348" i="19"/>
  <c r="G348" i="19"/>
  <c r="H347" i="19"/>
  <c r="G347" i="19"/>
  <c r="H346" i="19"/>
  <c r="G346" i="19"/>
  <c r="H345" i="19"/>
  <c r="G345" i="19"/>
  <c r="H344" i="19"/>
  <c r="G344" i="19"/>
  <c r="H343" i="19"/>
  <c r="G343" i="19"/>
  <c r="H342" i="19"/>
  <c r="G342" i="19"/>
  <c r="H341" i="19"/>
  <c r="G341" i="19"/>
  <c r="H340" i="19"/>
  <c r="G340" i="19"/>
  <c r="H339" i="19"/>
  <c r="G339" i="19"/>
  <c r="H338" i="19"/>
  <c r="G338" i="19"/>
  <c r="H337" i="19"/>
  <c r="G337" i="19"/>
  <c r="H336" i="19"/>
  <c r="G336" i="19"/>
  <c r="H335" i="19"/>
  <c r="G335" i="19"/>
  <c r="H334" i="19"/>
  <c r="G334" i="19"/>
  <c r="H333" i="19"/>
  <c r="G333" i="19"/>
  <c r="H332" i="19"/>
  <c r="G332" i="19"/>
  <c r="H331" i="19"/>
  <c r="G331" i="19"/>
  <c r="H330" i="19"/>
  <c r="G330" i="19"/>
  <c r="H329" i="19"/>
  <c r="G329" i="19"/>
  <c r="H328" i="19"/>
  <c r="G328" i="19"/>
  <c r="H327" i="19"/>
  <c r="G327" i="19"/>
  <c r="H326" i="19"/>
  <c r="G326" i="19"/>
  <c r="H325" i="19"/>
  <c r="G325" i="19"/>
  <c r="H324" i="19"/>
  <c r="G324" i="19"/>
  <c r="H323" i="19"/>
  <c r="G323" i="19"/>
  <c r="H322" i="19"/>
  <c r="G322" i="19"/>
  <c r="H321" i="19"/>
  <c r="G321" i="19"/>
  <c r="H320" i="19"/>
  <c r="G320" i="19"/>
  <c r="H319" i="19"/>
  <c r="G319" i="19"/>
  <c r="H318" i="19"/>
  <c r="G318" i="19"/>
  <c r="H317" i="19"/>
  <c r="G317" i="19"/>
  <c r="H316" i="19"/>
  <c r="G316" i="19"/>
  <c r="H315" i="19"/>
  <c r="G315" i="19"/>
  <c r="H314" i="19"/>
  <c r="G314" i="19"/>
  <c r="H313" i="19"/>
  <c r="G313" i="19"/>
  <c r="H312" i="19"/>
  <c r="G312" i="19"/>
  <c r="H311" i="19"/>
  <c r="G311" i="19"/>
  <c r="H310" i="19"/>
  <c r="G310" i="19"/>
  <c r="H309" i="19"/>
  <c r="G309" i="19"/>
  <c r="H308" i="19"/>
  <c r="G308" i="19"/>
  <c r="H307" i="19"/>
  <c r="G307" i="19"/>
  <c r="H306" i="19"/>
  <c r="G306" i="19"/>
  <c r="H305" i="19"/>
  <c r="G305" i="19"/>
  <c r="H304" i="19"/>
  <c r="G304" i="19"/>
  <c r="H303" i="19"/>
  <c r="G303" i="19"/>
  <c r="H302" i="19"/>
  <c r="G302" i="19"/>
  <c r="H301" i="19"/>
  <c r="G301" i="19"/>
  <c r="H300" i="19"/>
  <c r="G300" i="19"/>
  <c r="H299" i="19"/>
  <c r="G299" i="19"/>
  <c r="H298" i="19"/>
  <c r="G298" i="19"/>
  <c r="H297" i="19"/>
  <c r="G297" i="19"/>
  <c r="H296" i="19"/>
  <c r="G296" i="19"/>
  <c r="H295" i="19"/>
  <c r="G295" i="19"/>
  <c r="H294" i="19"/>
  <c r="G294" i="19"/>
  <c r="H293" i="19"/>
  <c r="G293" i="19"/>
  <c r="H292" i="19"/>
  <c r="G292" i="19"/>
  <c r="H291" i="19"/>
  <c r="G291" i="19"/>
  <c r="H290" i="19"/>
  <c r="G290" i="19"/>
  <c r="H289" i="19"/>
  <c r="G289" i="19"/>
  <c r="H288" i="19"/>
  <c r="G288" i="19"/>
  <c r="H287" i="19"/>
  <c r="G287" i="19"/>
  <c r="H286" i="19"/>
  <c r="G286" i="19"/>
  <c r="H285" i="19"/>
  <c r="G285" i="19"/>
  <c r="H284" i="19"/>
  <c r="G284" i="19"/>
  <c r="H283" i="19"/>
  <c r="G283" i="19"/>
  <c r="H282" i="19"/>
  <c r="G282" i="19"/>
  <c r="H281" i="19"/>
  <c r="G281" i="19"/>
  <c r="H280" i="19"/>
  <c r="G280" i="19"/>
  <c r="H279" i="19"/>
  <c r="G279" i="19"/>
  <c r="H278" i="19"/>
  <c r="G278" i="19"/>
  <c r="H277" i="19"/>
  <c r="G277" i="19"/>
  <c r="H276" i="19"/>
  <c r="G276" i="19"/>
  <c r="H275" i="19"/>
  <c r="G275" i="19"/>
  <c r="H274" i="19"/>
  <c r="G274" i="19"/>
  <c r="H273" i="19"/>
  <c r="G273" i="19"/>
  <c r="H272" i="19"/>
  <c r="G272" i="19"/>
  <c r="H271" i="19"/>
  <c r="G271" i="19"/>
  <c r="H270" i="19"/>
  <c r="G270" i="19"/>
  <c r="H269" i="19"/>
  <c r="G269" i="19"/>
  <c r="H268" i="19"/>
  <c r="G268" i="19"/>
  <c r="H267" i="19"/>
  <c r="G267" i="19"/>
  <c r="H266" i="19"/>
  <c r="G266" i="19"/>
  <c r="H265" i="19"/>
  <c r="G265" i="19"/>
  <c r="H264" i="19"/>
  <c r="G264" i="19"/>
  <c r="H263" i="19"/>
  <c r="G263" i="19"/>
  <c r="H262" i="19"/>
  <c r="G262" i="19"/>
  <c r="H261" i="19"/>
  <c r="G261" i="19"/>
  <c r="I260" i="19"/>
  <c r="H260" i="19"/>
  <c r="G260" i="19"/>
  <c r="H259" i="19"/>
  <c r="G259" i="19"/>
  <c r="H258" i="19"/>
  <c r="G258" i="19"/>
  <c r="H257" i="19"/>
  <c r="G257" i="19"/>
  <c r="H256" i="19"/>
  <c r="G256" i="19"/>
  <c r="H255" i="19"/>
  <c r="G255" i="19"/>
  <c r="H254" i="19"/>
  <c r="G254" i="19"/>
  <c r="H253" i="19"/>
  <c r="G253" i="19"/>
  <c r="H252" i="19"/>
  <c r="G252" i="19"/>
  <c r="H251" i="19"/>
  <c r="G251" i="19"/>
  <c r="H250" i="19"/>
  <c r="G250" i="19"/>
  <c r="H249" i="19"/>
  <c r="G249" i="19"/>
  <c r="H248" i="19"/>
  <c r="G248" i="19"/>
  <c r="H247" i="19"/>
  <c r="G247" i="19"/>
  <c r="H246" i="19"/>
  <c r="G246" i="19"/>
  <c r="H245" i="19"/>
  <c r="G245" i="19"/>
  <c r="H244" i="19"/>
  <c r="G244" i="19"/>
  <c r="H243" i="19"/>
  <c r="G243" i="19"/>
  <c r="H242" i="19"/>
  <c r="G242" i="19"/>
  <c r="H241" i="19"/>
  <c r="G241" i="19"/>
  <c r="H240" i="19"/>
  <c r="G240" i="19"/>
  <c r="H239" i="19"/>
  <c r="G239" i="19"/>
  <c r="H238" i="19"/>
  <c r="G238" i="19"/>
  <c r="H237" i="19"/>
  <c r="G237" i="19"/>
  <c r="H236" i="19"/>
  <c r="G236" i="19"/>
  <c r="H235" i="19"/>
  <c r="G235" i="19"/>
  <c r="H234" i="19"/>
  <c r="G234" i="19"/>
  <c r="H233" i="19"/>
  <c r="G233" i="19"/>
  <c r="H232" i="19"/>
  <c r="G232" i="19"/>
  <c r="H231" i="19"/>
  <c r="G231" i="19"/>
  <c r="H230" i="19"/>
  <c r="G230" i="19"/>
  <c r="H229" i="19"/>
  <c r="G229" i="19"/>
  <c r="H228" i="19"/>
  <c r="G228" i="19"/>
  <c r="H227" i="19"/>
  <c r="G227" i="19"/>
  <c r="H226" i="19"/>
  <c r="G226" i="19"/>
  <c r="H225" i="19"/>
  <c r="G225" i="19"/>
  <c r="H224" i="19"/>
  <c r="G224" i="19"/>
  <c r="H223" i="19"/>
  <c r="G223" i="19"/>
  <c r="H222" i="19"/>
  <c r="G222" i="19"/>
  <c r="H221" i="19"/>
  <c r="G221" i="19"/>
  <c r="H220" i="19"/>
  <c r="G220" i="19"/>
  <c r="H219" i="19"/>
  <c r="G219" i="19"/>
  <c r="H218" i="19"/>
  <c r="G218" i="19"/>
  <c r="H217" i="19"/>
  <c r="G217" i="19"/>
  <c r="H216" i="19"/>
  <c r="G216" i="19"/>
  <c r="H215" i="19"/>
  <c r="G215" i="19"/>
  <c r="H214" i="19"/>
  <c r="G214" i="19"/>
  <c r="H213" i="19"/>
  <c r="G213" i="19"/>
  <c r="H212" i="19"/>
  <c r="G212" i="19"/>
  <c r="H211" i="19"/>
  <c r="G211" i="19"/>
  <c r="H210" i="19"/>
  <c r="G210" i="19"/>
  <c r="H209" i="19"/>
  <c r="G209" i="19"/>
  <c r="I208" i="19"/>
  <c r="H208" i="19"/>
  <c r="G208" i="19"/>
  <c r="H207" i="19"/>
  <c r="G207" i="19"/>
  <c r="H206" i="19"/>
  <c r="G206" i="19"/>
  <c r="H205" i="19"/>
  <c r="G205" i="19"/>
  <c r="H204" i="19"/>
  <c r="G204" i="19"/>
  <c r="H203" i="19"/>
  <c r="G203" i="19"/>
  <c r="H202" i="19"/>
  <c r="G202" i="19"/>
  <c r="H201" i="19"/>
  <c r="G201" i="19"/>
  <c r="H200" i="19"/>
  <c r="G200" i="19"/>
  <c r="H199" i="19"/>
  <c r="G199" i="19"/>
  <c r="H198" i="19"/>
  <c r="G198" i="19"/>
  <c r="H197" i="19"/>
  <c r="G197" i="19"/>
  <c r="H196" i="19"/>
  <c r="G196" i="19"/>
  <c r="H195" i="19"/>
  <c r="G195" i="19"/>
  <c r="H194" i="19"/>
  <c r="G194" i="19"/>
  <c r="H193" i="19"/>
  <c r="G193" i="19"/>
  <c r="H192" i="19"/>
  <c r="G192" i="19"/>
  <c r="H191" i="19"/>
  <c r="G191" i="19"/>
  <c r="H190" i="19"/>
  <c r="G190" i="19"/>
  <c r="H189" i="19"/>
  <c r="G189" i="19"/>
  <c r="H188" i="19"/>
  <c r="G188" i="19"/>
  <c r="H187" i="19"/>
  <c r="G187" i="19"/>
  <c r="H186" i="19"/>
  <c r="G186" i="19"/>
  <c r="H185" i="19"/>
  <c r="G185" i="19"/>
  <c r="H184" i="19"/>
  <c r="G184" i="19"/>
  <c r="H183" i="19"/>
  <c r="G183" i="19"/>
  <c r="H182" i="19"/>
  <c r="G182" i="19"/>
  <c r="H181" i="19"/>
  <c r="G181" i="19"/>
  <c r="H180" i="19"/>
  <c r="G180" i="19"/>
  <c r="H179" i="19"/>
  <c r="G179" i="19"/>
  <c r="H178" i="19"/>
  <c r="G178" i="19"/>
  <c r="H177" i="19"/>
  <c r="G177" i="19"/>
  <c r="H176" i="19"/>
  <c r="G176" i="19"/>
  <c r="H175" i="19"/>
  <c r="G175" i="19"/>
  <c r="H174" i="19"/>
  <c r="G174" i="19"/>
  <c r="H173" i="19"/>
  <c r="G173" i="19"/>
  <c r="H172" i="19"/>
  <c r="G172" i="19"/>
  <c r="H171" i="19"/>
  <c r="G171" i="19"/>
  <c r="H170" i="19"/>
  <c r="G170" i="19"/>
  <c r="H169" i="19"/>
  <c r="G169" i="19"/>
  <c r="H168" i="19"/>
  <c r="G168" i="19"/>
  <c r="H167" i="19"/>
  <c r="G167" i="19"/>
  <c r="H166" i="19"/>
  <c r="G166" i="19"/>
  <c r="I165" i="19"/>
  <c r="H165" i="19"/>
  <c r="G165" i="19"/>
  <c r="H164" i="19"/>
  <c r="G164" i="19"/>
  <c r="H163" i="19"/>
  <c r="G163" i="19"/>
  <c r="H162" i="19"/>
  <c r="G162" i="19"/>
  <c r="H161" i="19"/>
  <c r="G161" i="19"/>
  <c r="H160" i="19"/>
  <c r="G160" i="19"/>
  <c r="H159" i="19"/>
  <c r="G159" i="19"/>
  <c r="H158" i="19"/>
  <c r="G158" i="19"/>
  <c r="H157" i="19"/>
  <c r="G157" i="19"/>
  <c r="H156" i="19"/>
  <c r="G156" i="19"/>
  <c r="H155" i="19"/>
  <c r="G155" i="19"/>
  <c r="H154" i="19"/>
  <c r="G154" i="19"/>
  <c r="H153" i="19"/>
  <c r="G153" i="19"/>
  <c r="H152" i="19"/>
  <c r="G152" i="19"/>
  <c r="H151" i="19"/>
  <c r="G151" i="19"/>
  <c r="H150" i="19"/>
  <c r="G150" i="19"/>
  <c r="H149" i="19"/>
  <c r="G149" i="19"/>
  <c r="H148" i="19"/>
  <c r="G148" i="19"/>
  <c r="H147" i="19"/>
  <c r="G147" i="19"/>
  <c r="H146" i="19"/>
  <c r="G146" i="19"/>
  <c r="H145" i="19"/>
  <c r="G145" i="19"/>
  <c r="H144" i="19"/>
  <c r="G144" i="19"/>
  <c r="H143" i="19"/>
  <c r="G143" i="19"/>
  <c r="H142" i="19"/>
  <c r="G142" i="19"/>
  <c r="H141" i="19"/>
  <c r="G141" i="19"/>
  <c r="H140" i="19"/>
  <c r="G140" i="19"/>
  <c r="H139" i="19"/>
  <c r="G139" i="19"/>
  <c r="H138" i="19"/>
  <c r="G138" i="19"/>
  <c r="H137" i="19"/>
  <c r="G137" i="19"/>
  <c r="H136" i="19"/>
  <c r="G136" i="19"/>
  <c r="H135" i="19"/>
  <c r="G135" i="19"/>
  <c r="H134" i="19"/>
  <c r="G134" i="19"/>
  <c r="H133" i="19"/>
  <c r="G133" i="19"/>
  <c r="H132" i="19"/>
  <c r="G132" i="19"/>
  <c r="H131" i="19"/>
  <c r="G131" i="19"/>
  <c r="H130" i="19"/>
  <c r="G130" i="19"/>
  <c r="H129" i="19"/>
  <c r="G129" i="19"/>
  <c r="H128" i="19"/>
  <c r="G128" i="19"/>
  <c r="H127" i="19"/>
  <c r="G127" i="19"/>
  <c r="H126" i="19"/>
  <c r="G126" i="19"/>
  <c r="H125" i="19"/>
  <c r="G125" i="19"/>
  <c r="H124" i="19"/>
  <c r="G124" i="19"/>
  <c r="H123" i="19"/>
  <c r="G123" i="19"/>
  <c r="H122" i="19"/>
  <c r="G122" i="19"/>
  <c r="H121" i="19"/>
  <c r="G121" i="19"/>
  <c r="H120" i="19"/>
  <c r="G120" i="19"/>
  <c r="H119" i="19"/>
  <c r="G119" i="19"/>
  <c r="H118" i="19"/>
  <c r="G118" i="19"/>
  <c r="H117" i="19"/>
  <c r="G117" i="19"/>
  <c r="H116" i="19"/>
  <c r="G116" i="19"/>
  <c r="H115" i="19"/>
  <c r="G115" i="19"/>
  <c r="H114" i="19"/>
  <c r="G114" i="19"/>
  <c r="H113" i="19"/>
  <c r="G113" i="19"/>
  <c r="H112" i="19"/>
  <c r="G112" i="19"/>
  <c r="H111" i="19"/>
  <c r="G111" i="19"/>
  <c r="H110" i="19"/>
  <c r="G110" i="19"/>
  <c r="H109" i="19"/>
  <c r="G109" i="19"/>
  <c r="H108" i="19"/>
  <c r="G108" i="19"/>
  <c r="H107" i="19"/>
  <c r="G107" i="19"/>
  <c r="H106" i="19"/>
  <c r="G106" i="19"/>
  <c r="H105" i="19"/>
  <c r="G105" i="19"/>
  <c r="H104" i="19"/>
  <c r="G104" i="19"/>
  <c r="H103" i="19"/>
  <c r="G103" i="19"/>
  <c r="H102" i="19"/>
  <c r="G102" i="19"/>
  <c r="H101" i="19"/>
  <c r="G101" i="19"/>
  <c r="H100" i="19"/>
  <c r="G100" i="19"/>
  <c r="H99" i="19"/>
  <c r="G99" i="19"/>
  <c r="H98" i="19"/>
  <c r="G98" i="19"/>
  <c r="H97" i="19"/>
  <c r="G97" i="19"/>
  <c r="H96" i="19"/>
  <c r="G96" i="19"/>
  <c r="H95" i="19"/>
  <c r="G95" i="19"/>
  <c r="H94" i="19"/>
  <c r="G94" i="19"/>
  <c r="H93" i="19"/>
  <c r="G93" i="19"/>
  <c r="H92" i="19"/>
  <c r="G92" i="19"/>
  <c r="H91" i="19"/>
  <c r="G91" i="19"/>
  <c r="H90" i="19"/>
  <c r="G90" i="19"/>
  <c r="H89" i="19"/>
  <c r="G89" i="19"/>
  <c r="H88" i="19"/>
  <c r="G88" i="19"/>
  <c r="H87" i="19"/>
  <c r="G87" i="19"/>
  <c r="H86" i="19"/>
  <c r="G86" i="19"/>
  <c r="H85" i="19"/>
  <c r="G85" i="19"/>
  <c r="H84" i="19"/>
  <c r="G84" i="19"/>
  <c r="H83" i="19"/>
  <c r="G83" i="19"/>
  <c r="H82" i="19"/>
  <c r="G82" i="19"/>
  <c r="H81" i="19"/>
  <c r="G81" i="19"/>
  <c r="H80" i="19"/>
  <c r="G80" i="19"/>
  <c r="H79" i="19"/>
  <c r="G79" i="19"/>
  <c r="H78" i="19"/>
  <c r="G78" i="19"/>
  <c r="H77" i="19"/>
  <c r="G77" i="19"/>
  <c r="H76" i="19"/>
  <c r="G76" i="19"/>
  <c r="H75" i="19"/>
  <c r="G75" i="19"/>
  <c r="H74" i="19"/>
  <c r="G74" i="19"/>
  <c r="H73" i="19"/>
  <c r="G73" i="19"/>
  <c r="H72" i="19"/>
  <c r="G72" i="19"/>
  <c r="H71" i="19"/>
  <c r="G71" i="19"/>
  <c r="H70" i="19"/>
  <c r="G70" i="19"/>
  <c r="H69" i="19"/>
  <c r="G69" i="19"/>
  <c r="H68" i="19"/>
  <c r="G68" i="19"/>
  <c r="H67" i="19"/>
  <c r="G67" i="19"/>
  <c r="H66" i="19"/>
  <c r="G66" i="19"/>
  <c r="H65" i="19"/>
  <c r="G65" i="19"/>
  <c r="H64" i="19"/>
  <c r="G64" i="19"/>
  <c r="H63" i="19"/>
  <c r="G63" i="19"/>
  <c r="H62" i="19"/>
  <c r="G62" i="19"/>
  <c r="H61" i="19"/>
  <c r="G61" i="19"/>
  <c r="H60" i="19"/>
  <c r="G60" i="19"/>
  <c r="H59" i="19"/>
  <c r="G59" i="19"/>
  <c r="H58" i="19"/>
  <c r="G58" i="19"/>
  <c r="H57" i="19"/>
  <c r="G57" i="19"/>
  <c r="H56" i="19"/>
  <c r="G56" i="19"/>
  <c r="H55" i="19"/>
  <c r="G55" i="19"/>
  <c r="H54" i="19"/>
  <c r="G54" i="19"/>
  <c r="H53" i="19"/>
  <c r="G53" i="19"/>
  <c r="H52" i="19"/>
  <c r="G52" i="19"/>
  <c r="H51" i="19"/>
  <c r="G51" i="19"/>
  <c r="H50" i="19"/>
  <c r="G50" i="19"/>
  <c r="H49" i="19"/>
  <c r="G49" i="19"/>
  <c r="H48" i="19"/>
  <c r="G48" i="19"/>
  <c r="H47" i="19"/>
  <c r="G47" i="19"/>
  <c r="H46" i="19"/>
  <c r="G46" i="19"/>
  <c r="H45" i="19"/>
  <c r="G45" i="19"/>
  <c r="H44" i="19"/>
  <c r="G44" i="19"/>
  <c r="H43" i="19"/>
  <c r="G43" i="19"/>
  <c r="H42" i="19"/>
  <c r="G42" i="19"/>
  <c r="H41" i="19"/>
  <c r="G41" i="19"/>
  <c r="H40" i="19"/>
  <c r="G40" i="19"/>
  <c r="H39" i="19"/>
  <c r="G39" i="19"/>
  <c r="H38" i="19"/>
  <c r="G38" i="19"/>
  <c r="H37" i="19"/>
  <c r="G37" i="19"/>
  <c r="H36" i="19"/>
  <c r="G36" i="19"/>
  <c r="H35" i="19"/>
  <c r="G35" i="19"/>
  <c r="H34" i="19"/>
  <c r="G34" i="19"/>
  <c r="H33" i="19"/>
  <c r="G33" i="19"/>
  <c r="H32" i="19"/>
  <c r="G32" i="19"/>
  <c r="H31" i="19"/>
  <c r="G31" i="19"/>
  <c r="H30" i="19"/>
  <c r="G30" i="19"/>
  <c r="H29" i="19"/>
  <c r="G29" i="19"/>
  <c r="H28" i="19"/>
  <c r="G28" i="19"/>
  <c r="H27" i="19"/>
  <c r="G27" i="19"/>
  <c r="H26" i="19"/>
  <c r="G26" i="19"/>
  <c r="H25" i="19"/>
  <c r="G25" i="19"/>
  <c r="H24" i="19"/>
  <c r="G24" i="19"/>
  <c r="H23" i="19"/>
  <c r="G23" i="19"/>
  <c r="H22" i="19"/>
  <c r="G22" i="19"/>
  <c r="H21" i="19"/>
  <c r="G21" i="19"/>
  <c r="H20" i="19"/>
  <c r="G20" i="19"/>
  <c r="H19" i="19"/>
  <c r="G19" i="19"/>
  <c r="H18" i="19"/>
  <c r="G18" i="19"/>
  <c r="H17" i="19"/>
  <c r="G17" i="19"/>
  <c r="H16" i="19"/>
  <c r="G16" i="19"/>
  <c r="H15" i="19"/>
  <c r="G15" i="19"/>
  <c r="H14" i="19"/>
  <c r="G14" i="19"/>
  <c r="H13" i="19"/>
  <c r="G13" i="19"/>
  <c r="H12" i="19"/>
  <c r="G12" i="19"/>
  <c r="H11" i="19"/>
  <c r="G11" i="19"/>
  <c r="H10" i="19"/>
  <c r="G10" i="19"/>
  <c r="H9" i="19"/>
  <c r="G9" i="19"/>
  <c r="H8" i="19"/>
  <c r="G8" i="19"/>
  <c r="H7" i="19"/>
  <c r="G7" i="19"/>
  <c r="H6" i="19"/>
  <c r="G6" i="19"/>
  <c r="H5" i="19"/>
  <c r="G5" i="19"/>
  <c r="H4" i="19"/>
  <c r="G4" i="19"/>
  <c r="H3" i="19"/>
  <c r="G3" i="19"/>
  <c r="H2" i="19"/>
  <c r="G2" i="19"/>
  <c r="H450" i="16"/>
  <c r="B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I165" i="16"/>
  <c r="I208" i="16"/>
  <c r="I260" i="16"/>
  <c r="I402" i="16"/>
  <c r="I450" i="16"/>
  <c r="I451" i="16"/>
  <c r="I452" i="16"/>
  <c r="I494" i="16"/>
  <c r="I506" i="16"/>
  <c r="I561" i="16"/>
  <c r="H2" i="16"/>
  <c r="H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H243" i="16"/>
  <c r="H244" i="16"/>
  <c r="H245" i="16"/>
  <c r="H246" i="16"/>
  <c r="H247" i="16"/>
  <c r="H248" i="16"/>
  <c r="H249" i="16"/>
  <c r="H250" i="16"/>
  <c r="H251" i="16"/>
  <c r="H252" i="16"/>
  <c r="H253" i="16"/>
  <c r="H254" i="16"/>
  <c r="H255" i="16"/>
  <c r="H256" i="16"/>
  <c r="H257" i="16"/>
  <c r="H258" i="16"/>
  <c r="H259" i="16"/>
  <c r="H260" i="16"/>
  <c r="H261" i="16"/>
  <c r="H262" i="16"/>
  <c r="H263" i="16"/>
  <c r="H264" i="16"/>
  <c r="H265" i="16"/>
  <c r="H266" i="16"/>
  <c r="H267" i="16"/>
  <c r="H268" i="16"/>
  <c r="H269" i="16"/>
  <c r="H270" i="16"/>
  <c r="H271" i="16"/>
  <c r="H272" i="16"/>
  <c r="H273" i="16"/>
  <c r="H274" i="16"/>
  <c r="H275" i="16"/>
  <c r="H276" i="16"/>
  <c r="H277" i="16"/>
  <c r="H278" i="16"/>
  <c r="H279" i="16"/>
  <c r="H280" i="16"/>
  <c r="H281" i="16"/>
  <c r="H282" i="16"/>
  <c r="H283" i="16"/>
  <c r="H284" i="16"/>
  <c r="H285" i="16"/>
  <c r="H286" i="16"/>
  <c r="H287" i="16"/>
  <c r="H288" i="16"/>
  <c r="H289" i="16"/>
  <c r="H290" i="16"/>
  <c r="H291" i="16"/>
  <c r="H292" i="16"/>
  <c r="H293" i="16"/>
  <c r="H294" i="16"/>
  <c r="H295" i="16"/>
  <c r="H296" i="16"/>
  <c r="H297" i="16"/>
  <c r="H298" i="16"/>
  <c r="H299" i="16"/>
  <c r="H300" i="16"/>
  <c r="H301" i="16"/>
  <c r="H302" i="16"/>
  <c r="H303" i="16"/>
  <c r="H304" i="16"/>
  <c r="H305" i="16"/>
  <c r="H306" i="16"/>
  <c r="H307" i="16"/>
  <c r="H308" i="16"/>
  <c r="H309" i="16"/>
  <c r="H310" i="16"/>
  <c r="H311" i="16"/>
  <c r="H312" i="16"/>
  <c r="H313" i="16"/>
  <c r="H314" i="16"/>
  <c r="H315" i="16"/>
  <c r="H316" i="16"/>
  <c r="H317" i="16"/>
  <c r="H318" i="16"/>
  <c r="H319" i="16"/>
  <c r="H320" i="16"/>
  <c r="H321" i="16"/>
  <c r="H322" i="16"/>
  <c r="H323" i="16"/>
  <c r="H324" i="16"/>
  <c r="H325" i="16"/>
  <c r="H326" i="16"/>
  <c r="H327" i="16"/>
  <c r="H328" i="16"/>
  <c r="H329" i="16"/>
  <c r="H330" i="16"/>
  <c r="H331" i="16"/>
  <c r="H332" i="16"/>
  <c r="H333" i="16"/>
  <c r="H334" i="16"/>
  <c r="H335" i="16"/>
  <c r="H336" i="16"/>
  <c r="H337" i="16"/>
  <c r="H338" i="16"/>
  <c r="H339" i="16"/>
  <c r="H340" i="16"/>
  <c r="H341" i="16"/>
  <c r="H342" i="16"/>
  <c r="H343" i="16"/>
  <c r="H344" i="16"/>
  <c r="H345" i="16"/>
  <c r="H346" i="16"/>
  <c r="H347" i="16"/>
  <c r="H348" i="16"/>
  <c r="H349" i="16"/>
  <c r="H350" i="16"/>
  <c r="H351" i="16"/>
  <c r="H352" i="16"/>
  <c r="H353" i="16"/>
  <c r="H354" i="16"/>
  <c r="H355" i="16"/>
  <c r="H356" i="16"/>
  <c r="H357" i="16"/>
  <c r="H358" i="16"/>
  <c r="H359" i="16"/>
  <c r="H360" i="16"/>
  <c r="H361" i="16"/>
  <c r="H362" i="16"/>
  <c r="H363" i="16"/>
  <c r="H364" i="16"/>
  <c r="H365" i="16"/>
  <c r="H366" i="16"/>
  <c r="H367" i="16"/>
  <c r="H368" i="16"/>
  <c r="H369" i="16"/>
  <c r="H370" i="16"/>
  <c r="H371" i="16"/>
  <c r="H372" i="16"/>
  <c r="H373" i="16"/>
  <c r="H374" i="16"/>
  <c r="H375" i="16"/>
  <c r="H376" i="16"/>
  <c r="H377" i="16"/>
  <c r="H378" i="16"/>
  <c r="H379" i="16"/>
  <c r="H380" i="16"/>
  <c r="H381" i="16"/>
  <c r="H382" i="16"/>
  <c r="H383" i="16"/>
  <c r="H384" i="16"/>
  <c r="H385" i="16"/>
  <c r="H386" i="16"/>
  <c r="H387" i="16"/>
  <c r="H388" i="16"/>
  <c r="H389" i="16"/>
  <c r="H390" i="16"/>
  <c r="H391" i="16"/>
  <c r="H392" i="16"/>
  <c r="H393" i="16"/>
  <c r="H394" i="16"/>
  <c r="H395" i="16"/>
  <c r="H396" i="16"/>
  <c r="H397" i="16"/>
  <c r="H398" i="16"/>
  <c r="H399" i="16"/>
  <c r="H400" i="16"/>
  <c r="H401" i="16"/>
  <c r="H402" i="16"/>
  <c r="H403" i="16"/>
  <c r="H404" i="16"/>
  <c r="H405" i="16"/>
  <c r="H406" i="16"/>
  <c r="H407" i="16"/>
  <c r="H408" i="16"/>
  <c r="H409" i="16"/>
  <c r="H410" i="16"/>
  <c r="H411" i="16"/>
  <c r="H412" i="16"/>
  <c r="H413" i="16"/>
  <c r="H414" i="16"/>
  <c r="H415" i="16"/>
  <c r="H416" i="16"/>
  <c r="H417" i="16"/>
  <c r="H418" i="16"/>
  <c r="H419" i="16"/>
  <c r="H420" i="16"/>
  <c r="H421" i="16"/>
  <c r="H422" i="16"/>
  <c r="H423" i="16"/>
  <c r="H424" i="16"/>
  <c r="H425" i="16"/>
  <c r="H426" i="16"/>
  <c r="H427" i="16"/>
  <c r="H428" i="16"/>
  <c r="H429" i="16"/>
  <c r="H430" i="16"/>
  <c r="H431" i="16"/>
  <c r="H432" i="16"/>
  <c r="H433" i="16"/>
  <c r="H434" i="16"/>
  <c r="H435" i="16"/>
  <c r="H436" i="16"/>
  <c r="H437" i="16"/>
  <c r="H438" i="16"/>
  <c r="H439" i="16"/>
  <c r="H440" i="16"/>
  <c r="H441" i="16"/>
  <c r="H442" i="16"/>
  <c r="H443" i="16"/>
  <c r="H444" i="16"/>
  <c r="H445" i="16"/>
  <c r="H446" i="16"/>
  <c r="H447" i="16"/>
  <c r="H448" i="16"/>
  <c r="H449" i="16"/>
  <c r="H451" i="16"/>
  <c r="H452" i="16"/>
  <c r="H453" i="16"/>
  <c r="H454" i="16"/>
  <c r="H455" i="16"/>
  <c r="H456" i="16"/>
  <c r="H457" i="16"/>
  <c r="H458" i="16"/>
  <c r="H459" i="16"/>
  <c r="H460" i="16"/>
  <c r="H461" i="16"/>
  <c r="H462" i="16"/>
  <c r="H463" i="16"/>
  <c r="H464" i="16"/>
  <c r="H465" i="16"/>
  <c r="H466" i="16"/>
  <c r="H467" i="16"/>
  <c r="H468" i="16"/>
  <c r="H469" i="16"/>
  <c r="H470" i="16"/>
  <c r="H471" i="16"/>
  <c r="H472" i="16"/>
  <c r="H473" i="16"/>
  <c r="H474" i="16"/>
  <c r="H475" i="16"/>
  <c r="H476" i="16"/>
  <c r="H477" i="16"/>
  <c r="H478" i="16"/>
  <c r="H479" i="16"/>
  <c r="H480" i="16"/>
  <c r="H481" i="16"/>
  <c r="H482" i="16"/>
  <c r="H483" i="16"/>
  <c r="H484" i="16"/>
  <c r="H485" i="16"/>
  <c r="H486" i="16"/>
  <c r="H487" i="16"/>
  <c r="H488" i="16"/>
  <c r="H489" i="16"/>
  <c r="H490" i="16"/>
  <c r="H491" i="16"/>
  <c r="H492" i="16"/>
  <c r="H493" i="16"/>
  <c r="H494" i="16"/>
  <c r="H495" i="16"/>
  <c r="H496" i="16"/>
  <c r="H497" i="16"/>
  <c r="H498" i="16"/>
  <c r="H499" i="16"/>
  <c r="H500" i="16"/>
  <c r="H501" i="16"/>
  <c r="H502" i="16"/>
  <c r="H503" i="16"/>
  <c r="H504" i="16"/>
  <c r="H505" i="16"/>
  <c r="H506" i="16"/>
  <c r="H507" i="16"/>
  <c r="H508" i="16"/>
  <c r="H509" i="16"/>
  <c r="H510" i="16"/>
  <c r="H511" i="16"/>
  <c r="H512" i="16"/>
  <c r="H513" i="16"/>
  <c r="H514" i="16"/>
  <c r="H515" i="16"/>
  <c r="H516" i="16"/>
  <c r="H517" i="16"/>
  <c r="H518" i="16"/>
  <c r="H519" i="16"/>
  <c r="H520" i="16"/>
  <c r="H521" i="16"/>
  <c r="H522" i="16"/>
  <c r="H523" i="16"/>
  <c r="H524" i="16"/>
  <c r="H525" i="16"/>
  <c r="H526" i="16"/>
  <c r="H527" i="16"/>
  <c r="H528" i="16"/>
  <c r="H529" i="16"/>
  <c r="H530" i="16"/>
  <c r="H531" i="16"/>
  <c r="H532" i="16"/>
  <c r="H533" i="16"/>
  <c r="H534" i="16"/>
  <c r="H535" i="16"/>
  <c r="H536" i="16"/>
  <c r="H537" i="16"/>
  <c r="H538" i="16"/>
  <c r="H539" i="16"/>
  <c r="H540" i="16"/>
  <c r="H541" i="16"/>
  <c r="H542" i="16"/>
  <c r="H543" i="16"/>
  <c r="H544" i="16"/>
  <c r="H545" i="16"/>
  <c r="H546" i="16"/>
  <c r="H547" i="16"/>
  <c r="H548" i="16"/>
  <c r="H549" i="16"/>
  <c r="H550" i="16"/>
  <c r="H551" i="16"/>
  <c r="H552" i="16"/>
  <c r="H553" i="16"/>
  <c r="H554" i="16"/>
  <c r="H555" i="16"/>
  <c r="H556" i="16"/>
  <c r="H557" i="16"/>
  <c r="H558" i="16"/>
  <c r="H559" i="16"/>
  <c r="H560" i="16"/>
  <c r="H561" i="16"/>
  <c r="H562" i="16"/>
  <c r="H563" i="16"/>
  <c r="H564" i="16"/>
  <c r="H565" i="16"/>
  <c r="H566" i="16"/>
  <c r="G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AC2" i="5"/>
  <c r="I3" i="19" s="1"/>
  <c r="AC3" i="5"/>
  <c r="AC4" i="5"/>
  <c r="AC5" i="5"/>
  <c r="I4" i="16" s="1"/>
  <c r="AC6" i="5"/>
  <c r="AC7" i="5"/>
  <c r="AC8" i="5"/>
  <c r="I5" i="19" s="1"/>
  <c r="AC9" i="5"/>
  <c r="AC10" i="5"/>
  <c r="I268" i="16" s="1"/>
  <c r="AC11" i="5"/>
  <c r="AC12" i="5"/>
  <c r="I7" i="19" s="1"/>
  <c r="AC13" i="5"/>
  <c r="I270" i="19" s="1"/>
  <c r="AC14" i="5"/>
  <c r="I271" i="19" s="1"/>
  <c r="AC15" i="5"/>
  <c r="F352" i="21" s="1"/>
  <c r="AC16" i="5"/>
  <c r="AC17" i="5"/>
  <c r="F353" i="21" s="1"/>
  <c r="AC18" i="5"/>
  <c r="AC19" i="5"/>
  <c r="AC20" i="5"/>
  <c r="AC21" i="5"/>
  <c r="AC22" i="5"/>
  <c r="AC23" i="5"/>
  <c r="AC24" i="5"/>
  <c r="AC25" i="5"/>
  <c r="AC26" i="5"/>
  <c r="F354" i="21" s="1"/>
  <c r="AC27" i="5"/>
  <c r="AC28" i="5"/>
  <c r="I12" i="16" s="1"/>
  <c r="AC29" i="5"/>
  <c r="AC30" i="5"/>
  <c r="AC31" i="5"/>
  <c r="F356" i="21" s="1"/>
  <c r="AC32" i="5"/>
  <c r="AC33" i="5"/>
  <c r="AC34" i="5"/>
  <c r="AC35" i="5"/>
  <c r="F17" i="21" s="1"/>
  <c r="AC36" i="5"/>
  <c r="AC37" i="5"/>
  <c r="F357" i="21" s="1"/>
  <c r="AC38" i="5"/>
  <c r="AC39" i="5"/>
  <c r="AC40" i="5"/>
  <c r="F18" i="21" s="1"/>
  <c r="AC41" i="5"/>
  <c r="AC42" i="5"/>
  <c r="I280" i="19" s="1"/>
  <c r="AC43" i="5"/>
  <c r="AC44" i="5"/>
  <c r="AC45" i="5"/>
  <c r="AC46" i="5"/>
  <c r="AC47" i="5"/>
  <c r="I284" i="19" s="1"/>
  <c r="AC48" i="5"/>
  <c r="AC49" i="5"/>
  <c r="AC50" i="5"/>
  <c r="I285" i="19" s="1"/>
  <c r="AC51" i="5"/>
  <c r="AC52" i="5"/>
  <c r="I286" i="16" s="1"/>
  <c r="AC53" i="5"/>
  <c r="AC54" i="5"/>
  <c r="AC55" i="5"/>
  <c r="AC56" i="5"/>
  <c r="F28" i="21" s="1"/>
  <c r="AC57" i="5"/>
  <c r="AC58" i="5"/>
  <c r="I290" i="16" s="1"/>
  <c r="AC59" i="5"/>
  <c r="AC60" i="5"/>
  <c r="AC61" i="5"/>
  <c r="AC62" i="5"/>
  <c r="I27" i="19" s="1"/>
  <c r="AC63" i="5"/>
  <c r="AC64" i="5"/>
  <c r="I292" i="16" s="1"/>
  <c r="AC65" i="5"/>
  <c r="AC66" i="5"/>
  <c r="AC67" i="5"/>
  <c r="F371" i="21" s="1"/>
  <c r="AC68" i="5"/>
  <c r="AC69" i="5"/>
  <c r="F34" i="21" s="1"/>
  <c r="AC70" i="5"/>
  <c r="AC71" i="5"/>
  <c r="AC72" i="5"/>
  <c r="F35" i="21" s="1"/>
  <c r="AC73" i="5"/>
  <c r="AC74" i="5"/>
  <c r="AC75" i="5"/>
  <c r="I32" i="19" s="1"/>
  <c r="AC76" i="5"/>
  <c r="AC77" i="5"/>
  <c r="AC78" i="5"/>
  <c r="I299" i="19" s="1"/>
  <c r="AC79" i="5"/>
  <c r="AC80" i="5"/>
  <c r="AC81" i="5"/>
  <c r="I301" i="19" s="1"/>
  <c r="AC82" i="5"/>
  <c r="AC83" i="5"/>
  <c r="I37" i="19" s="1"/>
  <c r="AC84" i="5"/>
  <c r="AC85" i="5"/>
  <c r="I38" i="19" s="1"/>
  <c r="AC86" i="5"/>
  <c r="AC87" i="5"/>
  <c r="AC88" i="5"/>
  <c r="AC89" i="5"/>
  <c r="I304" i="16" s="1"/>
  <c r="AC90" i="5"/>
  <c r="AC91" i="5"/>
  <c r="I305" i="19" s="1"/>
  <c r="AC92" i="5"/>
  <c r="AC93" i="5"/>
  <c r="I307" i="19" s="1"/>
  <c r="AC94" i="5"/>
  <c r="I43" i="16" s="1"/>
  <c r="AC95" i="5"/>
  <c r="AC96" i="5"/>
  <c r="I310" i="16" s="1"/>
  <c r="AC97" i="5"/>
  <c r="AC98" i="5"/>
  <c r="I45" i="16" s="1"/>
  <c r="AC99" i="5"/>
  <c r="AC100" i="5"/>
  <c r="F52" i="21" s="1"/>
  <c r="AC101" i="5"/>
  <c r="AC102" i="5"/>
  <c r="F55" i="21" s="1"/>
  <c r="AC103" i="5"/>
  <c r="AC104" i="5"/>
  <c r="AC105" i="5"/>
  <c r="AC106" i="5"/>
  <c r="I48" i="19" s="1"/>
  <c r="AC107" i="5"/>
  <c r="AC108" i="5"/>
  <c r="I49" i="19" s="1"/>
  <c r="AC109" i="5"/>
  <c r="AC110" i="5"/>
  <c r="AC111" i="5"/>
  <c r="AC112" i="5"/>
  <c r="F393" i="21" s="1"/>
  <c r="AC113" i="5"/>
  <c r="AC114" i="5"/>
  <c r="I441" i="19" s="1"/>
  <c r="AC115" i="5"/>
  <c r="AC116" i="5"/>
  <c r="F396" i="21" s="1"/>
  <c r="AC117" i="5"/>
  <c r="AC118" i="5"/>
  <c r="AC119" i="5"/>
  <c r="AC120" i="5"/>
  <c r="AC121" i="5"/>
  <c r="AC122" i="5"/>
  <c r="I323" i="19" s="1"/>
  <c r="AC123" i="5"/>
  <c r="F65" i="21" s="1"/>
  <c r="AC124" i="5"/>
  <c r="AC125" i="5"/>
  <c r="AC126" i="5"/>
  <c r="AC127" i="5"/>
  <c r="AC128" i="5"/>
  <c r="AC129" i="5"/>
  <c r="I326" i="16" s="1"/>
  <c r="AC130" i="5"/>
  <c r="AC131" i="5"/>
  <c r="I327" i="16" s="1"/>
  <c r="AC132" i="5"/>
  <c r="AC133" i="5"/>
  <c r="AC134" i="5"/>
  <c r="F69" i="21" s="1"/>
  <c r="AC135" i="5"/>
  <c r="I328" i="19" s="1"/>
  <c r="AC136" i="5"/>
  <c r="F2" i="21" s="1"/>
  <c r="AC137" i="5"/>
  <c r="AC138" i="5"/>
  <c r="AC139" i="5"/>
  <c r="AC140" i="5"/>
  <c r="AC141" i="5"/>
  <c r="AC142" i="5"/>
  <c r="AC143" i="5"/>
  <c r="I279" i="16" s="1"/>
  <c r="AC144" i="5"/>
  <c r="F22" i="21" s="1"/>
  <c r="AC145" i="5"/>
  <c r="AC146" i="5"/>
  <c r="AC147" i="5"/>
  <c r="I283" i="19" s="1"/>
  <c r="AC148" i="5"/>
  <c r="AC149" i="5"/>
  <c r="AC150" i="5"/>
  <c r="F374" i="21" s="1"/>
  <c r="AC151" i="5"/>
  <c r="AC152" i="5"/>
  <c r="AC153" i="5"/>
  <c r="I33" i="19" s="1"/>
  <c r="AC154" i="5"/>
  <c r="AC155" i="5"/>
  <c r="AC156" i="5"/>
  <c r="F378" i="21" s="1"/>
  <c r="AC157" i="5"/>
  <c r="AC158" i="5"/>
  <c r="AC159" i="5"/>
  <c r="F53" i="21" s="1"/>
  <c r="AC160" i="5"/>
  <c r="AC161" i="5"/>
  <c r="AC162" i="5"/>
  <c r="I51" i="19" s="1"/>
  <c r="AC163" i="5"/>
  <c r="AC164" i="5"/>
  <c r="F398" i="21" s="1"/>
  <c r="AC165" i="5"/>
  <c r="F401" i="21" s="1"/>
  <c r="AC166" i="5"/>
  <c r="AC167" i="5"/>
  <c r="AC168" i="5"/>
  <c r="F81" i="21" s="1"/>
  <c r="AC169" i="5"/>
  <c r="AC170" i="5"/>
  <c r="I340" i="19" s="1"/>
  <c r="AC171" i="5"/>
  <c r="AC172" i="5"/>
  <c r="F417" i="21" s="1"/>
  <c r="AC173" i="5"/>
  <c r="AC174" i="5"/>
  <c r="AC175" i="5"/>
  <c r="AC176" i="5"/>
  <c r="AC177" i="5"/>
  <c r="AC178" i="5"/>
  <c r="AC179" i="5"/>
  <c r="F433" i="21" s="1"/>
  <c r="AC180" i="5"/>
  <c r="AC181" i="5"/>
  <c r="AC182" i="5"/>
  <c r="F104" i="21" s="1"/>
  <c r="AC183" i="5"/>
  <c r="AC184" i="5"/>
  <c r="I96" i="16" s="1"/>
  <c r="AC185" i="5"/>
  <c r="AC186" i="5"/>
  <c r="AC187" i="5"/>
  <c r="AC188" i="5"/>
  <c r="AC189" i="5"/>
  <c r="F111" i="21" s="1"/>
  <c r="AC190" i="5"/>
  <c r="AC191" i="5"/>
  <c r="AC192" i="5"/>
  <c r="AC193" i="5"/>
  <c r="AC194" i="5"/>
  <c r="AC195" i="5"/>
  <c r="AC196" i="5"/>
  <c r="AC197" i="5"/>
  <c r="F133" i="21" s="1"/>
  <c r="AC198" i="5"/>
  <c r="AC199" i="5"/>
  <c r="F136" i="21" s="1"/>
  <c r="AC200" i="5"/>
  <c r="AC201" i="5"/>
  <c r="AC202" i="5"/>
  <c r="F467" i="21" s="1"/>
  <c r="AC203" i="5"/>
  <c r="AC204" i="5"/>
  <c r="I400" i="16" s="1"/>
  <c r="AC205" i="5"/>
  <c r="AC206" i="5"/>
  <c r="AC207" i="5"/>
  <c r="I403" i="16" s="1"/>
  <c r="AC208" i="5"/>
  <c r="AC209" i="5"/>
  <c r="AC210" i="5"/>
  <c r="F151" i="21" s="1"/>
  <c r="AC211" i="5"/>
  <c r="AC212" i="5"/>
  <c r="F158" i="21" s="1"/>
  <c r="AC213" i="5"/>
  <c r="AC214" i="5"/>
  <c r="F477" i="21" s="1"/>
  <c r="AC215" i="5"/>
  <c r="AC216" i="5"/>
  <c r="F164" i="21" s="1"/>
  <c r="AC217" i="5"/>
  <c r="AC218" i="5"/>
  <c r="I140" i="16" s="1"/>
  <c r="AC219" i="5"/>
  <c r="AC220" i="5"/>
  <c r="AC221" i="5"/>
  <c r="AC222" i="5"/>
  <c r="AC223" i="5"/>
  <c r="AC224" i="5"/>
  <c r="F491" i="21" s="1"/>
  <c r="AC225" i="5"/>
  <c r="AC226" i="5"/>
  <c r="AC227" i="5"/>
  <c r="F179" i="21" s="1"/>
  <c r="AC228" i="5"/>
  <c r="AC229" i="5"/>
  <c r="I439" i="16" s="1"/>
  <c r="AC230" i="5"/>
  <c r="AC231" i="5"/>
  <c r="AC232" i="5"/>
  <c r="F192" i="21" s="1"/>
  <c r="AC233" i="5"/>
  <c r="AC234" i="5"/>
  <c r="AC235" i="5"/>
  <c r="AC236" i="5"/>
  <c r="AC237" i="5"/>
  <c r="AC238" i="5"/>
  <c r="AC239" i="5"/>
  <c r="AC240" i="5"/>
  <c r="AC241" i="5"/>
  <c r="AC242" i="5"/>
  <c r="AC243" i="5"/>
  <c r="AC244" i="5"/>
  <c r="AC245" i="5"/>
  <c r="F508" i="21" s="1"/>
  <c r="AC246" i="5"/>
  <c r="F205" i="21" s="1"/>
  <c r="AC247" i="5"/>
  <c r="AC248" i="5"/>
  <c r="AC249" i="5"/>
  <c r="I199" i="19" s="1"/>
  <c r="AC250" i="5"/>
  <c r="AC251" i="5"/>
  <c r="AC252" i="5"/>
  <c r="F258" i="21" s="1"/>
  <c r="AC253" i="5"/>
  <c r="F552" i="21" s="1"/>
  <c r="AC254" i="5"/>
  <c r="AC255" i="5"/>
  <c r="I501" i="16" s="1"/>
  <c r="AC256" i="5"/>
  <c r="AC257" i="5"/>
  <c r="I509" i="19" s="1"/>
  <c r="AC258" i="5"/>
  <c r="AC259" i="5"/>
  <c r="AC260" i="5"/>
  <c r="I511" i="16" s="1"/>
  <c r="AC261" i="5"/>
  <c r="AC262" i="5"/>
  <c r="AC263" i="5"/>
  <c r="F276" i="21" s="1"/>
  <c r="AC264" i="5"/>
  <c r="AC265" i="5"/>
  <c r="AC266" i="5"/>
  <c r="F321" i="21" s="1"/>
  <c r="AC267" i="5"/>
  <c r="AC268" i="5"/>
  <c r="I251" i="19" s="1"/>
  <c r="AC269" i="5"/>
  <c r="AC270" i="5"/>
  <c r="AC271" i="5"/>
  <c r="AC272" i="5"/>
  <c r="I262" i="16" s="1"/>
  <c r="AC273" i="5"/>
  <c r="AC274" i="5"/>
  <c r="I566" i="16" s="1"/>
  <c r="AC275" i="5"/>
  <c r="AC276" i="5"/>
  <c r="I329" i="19" s="1"/>
  <c r="AC277" i="5"/>
  <c r="AC278" i="5"/>
  <c r="AC279" i="5"/>
  <c r="F406" i="21" s="1"/>
  <c r="AC280" i="5"/>
  <c r="AC281" i="5"/>
  <c r="I332" i="16" s="1"/>
  <c r="AC282" i="5"/>
  <c r="AC283" i="5"/>
  <c r="F75" i="21" s="1"/>
  <c r="AC284" i="5"/>
  <c r="AC285" i="5"/>
  <c r="I334" i="16" s="1"/>
  <c r="AC286" i="5"/>
  <c r="AC287" i="5"/>
  <c r="AC288" i="5"/>
  <c r="AC289" i="5"/>
  <c r="AC290" i="5"/>
  <c r="I68" i="19" s="1"/>
  <c r="AC291" i="5"/>
  <c r="AC292" i="5"/>
  <c r="F29" i="21" s="1"/>
  <c r="AC293" i="5"/>
  <c r="AC294" i="5"/>
  <c r="AC295" i="5"/>
  <c r="AC296" i="5"/>
  <c r="AC297" i="5"/>
  <c r="I319" i="16" s="1"/>
  <c r="AC298" i="5"/>
  <c r="AC299" i="5"/>
  <c r="I377" i="19" s="1"/>
  <c r="AC300" i="5"/>
  <c r="AC301" i="5"/>
  <c r="AC302" i="5"/>
  <c r="I383" i="19" s="1"/>
  <c r="AC303" i="5"/>
  <c r="AC304" i="5"/>
  <c r="AC305" i="5"/>
  <c r="F141" i="21" s="1"/>
  <c r="AC306" i="5"/>
  <c r="AC307" i="5"/>
  <c r="AC308" i="5"/>
  <c r="F474" i="21" s="1"/>
  <c r="AC309" i="5"/>
  <c r="AC310" i="5"/>
  <c r="F478" i="21" s="1"/>
  <c r="AC311" i="5"/>
  <c r="AC312" i="5"/>
  <c r="I419" i="19" s="1"/>
  <c r="AC313" i="5"/>
  <c r="AC314" i="5"/>
  <c r="AC315" i="5"/>
  <c r="AC316" i="5"/>
  <c r="I161" i="16" s="1"/>
  <c r="AC317" i="5"/>
  <c r="AC318" i="5"/>
  <c r="AC319" i="5"/>
  <c r="AC320" i="5"/>
  <c r="AC321" i="5"/>
  <c r="F216" i="21" s="1"/>
  <c r="AC322" i="5"/>
  <c r="AC323" i="5"/>
  <c r="I493" i="19" s="1"/>
  <c r="AC324" i="5"/>
  <c r="AC325" i="5"/>
  <c r="I213" i="19" s="1"/>
  <c r="AC326" i="5"/>
  <c r="AC327" i="5"/>
  <c r="AC328" i="5"/>
  <c r="I515" i="19" s="1"/>
  <c r="AC329" i="5"/>
  <c r="AC330" i="5"/>
  <c r="I546" i="16" s="1"/>
  <c r="AC331" i="5"/>
  <c r="AC332" i="5"/>
  <c r="I552" i="16" s="1"/>
  <c r="AC333" i="5"/>
  <c r="AC334" i="5"/>
  <c r="F78" i="21" s="1"/>
  <c r="AC335" i="5"/>
  <c r="AC336" i="5"/>
  <c r="AC337" i="5"/>
  <c r="F79" i="21" s="1"/>
  <c r="AC338" i="5"/>
  <c r="AC339" i="5"/>
  <c r="AC340" i="5"/>
  <c r="AC341" i="5"/>
  <c r="AC342" i="5"/>
  <c r="AC343" i="5"/>
  <c r="AC344" i="5"/>
  <c r="AC345" i="5"/>
  <c r="I71" i="16" s="1"/>
  <c r="AC346" i="5"/>
  <c r="AC347" i="5"/>
  <c r="AC348" i="5"/>
  <c r="AC349" i="5"/>
  <c r="F84" i="21" s="1"/>
  <c r="AC350" i="5"/>
  <c r="AC351" i="5"/>
  <c r="AC352" i="5"/>
  <c r="I453" i="16" s="1"/>
  <c r="AC353" i="5"/>
  <c r="AC354" i="5"/>
  <c r="AC355" i="5"/>
  <c r="AC356" i="5"/>
  <c r="AC357" i="5"/>
  <c r="AC358" i="5"/>
  <c r="AC359" i="5"/>
  <c r="AC360" i="5"/>
  <c r="AC361" i="5"/>
  <c r="AC362" i="5"/>
  <c r="AC363" i="5"/>
  <c r="AC364" i="5"/>
  <c r="AC365" i="5"/>
  <c r="AC366" i="5"/>
  <c r="AC367" i="5"/>
  <c r="AC368" i="5"/>
  <c r="AC369" i="5"/>
  <c r="AC370" i="5"/>
  <c r="AC371" i="5"/>
  <c r="AC372" i="5"/>
  <c r="AC373" i="5"/>
  <c r="AC374" i="5"/>
  <c r="AC375" i="5"/>
  <c r="AC376" i="5"/>
  <c r="AC377" i="5"/>
  <c r="AC378" i="5"/>
  <c r="AC379" i="5"/>
  <c r="AC380" i="5"/>
  <c r="F85" i="21" s="1"/>
  <c r="AC381" i="5"/>
  <c r="AC382" i="5"/>
  <c r="AC383" i="5"/>
  <c r="AC384" i="5"/>
  <c r="AC385" i="5"/>
  <c r="AC386" i="5"/>
  <c r="AC387" i="5"/>
  <c r="AC388" i="5"/>
  <c r="F422" i="21" s="1"/>
  <c r="AC389" i="5"/>
  <c r="AC390" i="5"/>
  <c r="AC391" i="5"/>
  <c r="AC392" i="5"/>
  <c r="F90" i="21" s="1"/>
  <c r="AC393" i="5"/>
  <c r="AC394" i="5"/>
  <c r="F91" i="21" s="1"/>
  <c r="AC395" i="5"/>
  <c r="AC396" i="5"/>
  <c r="AC397" i="5"/>
  <c r="I81" i="16" s="1"/>
  <c r="AC398" i="5"/>
  <c r="AC399" i="5"/>
  <c r="I82" i="16" s="1"/>
  <c r="AC400" i="5"/>
  <c r="AC401" i="5"/>
  <c r="AC402" i="5"/>
  <c r="AC403" i="5"/>
  <c r="AC404" i="5"/>
  <c r="AC405" i="5"/>
  <c r="I352" i="19" s="1"/>
  <c r="AC406" i="5"/>
  <c r="AC407" i="5"/>
  <c r="I84" i="19" s="1"/>
  <c r="AC408" i="5"/>
  <c r="AC409" i="5"/>
  <c r="F428" i="21" s="1"/>
  <c r="AC410" i="5"/>
  <c r="AC411" i="5"/>
  <c r="AC412" i="5"/>
  <c r="AC413" i="5"/>
  <c r="AC414" i="5"/>
  <c r="AC415" i="5"/>
  <c r="AC416" i="5"/>
  <c r="AC417" i="5"/>
  <c r="I89" i="19" s="1"/>
  <c r="AC418" i="5"/>
  <c r="AC419" i="5"/>
  <c r="AC420" i="5"/>
  <c r="F434" i="21" s="1"/>
  <c r="AC421" i="5"/>
  <c r="AC422" i="5"/>
  <c r="AC423" i="5"/>
  <c r="F105" i="21" s="1"/>
  <c r="AC424" i="5"/>
  <c r="AC425" i="5"/>
  <c r="F107" i="21" s="1"/>
  <c r="AC426" i="5"/>
  <c r="AC427" i="5"/>
  <c r="I364" i="19" s="1"/>
  <c r="AC428" i="5"/>
  <c r="AC429" i="5"/>
  <c r="I366" i="19" s="1"/>
  <c r="AC430" i="5"/>
  <c r="AC431" i="5"/>
  <c r="I368" i="19" s="1"/>
  <c r="AC432" i="5"/>
  <c r="F443" i="21" s="1"/>
  <c r="AC433" i="5"/>
  <c r="F116" i="21" s="1"/>
  <c r="AC434" i="5"/>
  <c r="I101" i="19" s="1"/>
  <c r="AC435" i="5"/>
  <c r="I102" i="19" s="1"/>
  <c r="AC436" i="5"/>
  <c r="AC437" i="5"/>
  <c r="F448" i="21" s="1"/>
  <c r="AC438" i="5"/>
  <c r="AC439" i="5"/>
  <c r="AC440" i="5"/>
  <c r="AC441" i="5"/>
  <c r="AC442" i="5"/>
  <c r="AC443" i="5"/>
  <c r="I374" i="19" s="1"/>
  <c r="AC444" i="5"/>
  <c r="AC445" i="5"/>
  <c r="AC446" i="5"/>
  <c r="I104" i="16" s="1"/>
  <c r="AC447" i="5"/>
  <c r="AC448" i="5"/>
  <c r="AC449" i="5"/>
  <c r="I105" i="19" s="1"/>
  <c r="AC450" i="5"/>
  <c r="AC451" i="5"/>
  <c r="I378" i="19" s="1"/>
  <c r="AC452" i="5"/>
  <c r="AC453" i="5"/>
  <c r="AC454" i="5"/>
  <c r="AC455" i="5"/>
  <c r="AC456" i="5"/>
  <c r="F454" i="21" s="1"/>
  <c r="AC457" i="5"/>
  <c r="AC458" i="5"/>
  <c r="F131" i="21" s="1"/>
  <c r="AC459" i="5"/>
  <c r="AC460" i="5"/>
  <c r="I113" i="16" s="1"/>
  <c r="AC461" i="5"/>
  <c r="AC462" i="5"/>
  <c r="AC463" i="5"/>
  <c r="AC464" i="5"/>
  <c r="AC465" i="5"/>
  <c r="I116" i="19" s="1"/>
  <c r="AC466" i="5"/>
  <c r="AC467" i="5"/>
  <c r="F462" i="21" s="1"/>
  <c r="AC468" i="5"/>
  <c r="AC469" i="5"/>
  <c r="F138" i="21" s="1"/>
  <c r="AC470" i="5"/>
  <c r="AC471" i="5"/>
  <c r="F139" i="21" s="1"/>
  <c r="AC472" i="5"/>
  <c r="F140" i="21" s="1"/>
  <c r="AC473" i="5"/>
  <c r="AC474" i="5"/>
  <c r="I120" i="19" s="1"/>
  <c r="AC475" i="5"/>
  <c r="AC476" i="5"/>
  <c r="F466" i="21" s="1"/>
  <c r="AC477" i="5"/>
  <c r="AC478" i="5"/>
  <c r="I398" i="19" s="1"/>
  <c r="AC479" i="5"/>
  <c r="AC480" i="5"/>
  <c r="AC481" i="5"/>
  <c r="AC482" i="5"/>
  <c r="AC483" i="5"/>
  <c r="AC484" i="5"/>
  <c r="AC485" i="5"/>
  <c r="AC486" i="5"/>
  <c r="AC487" i="5"/>
  <c r="AC488" i="5"/>
  <c r="AC489" i="5"/>
  <c r="I407" i="19" s="1"/>
  <c r="AC490" i="5"/>
  <c r="AC491" i="5"/>
  <c r="I128" i="16" s="1"/>
  <c r="AC492" i="5"/>
  <c r="AC493" i="5"/>
  <c r="F475" i="21" s="1"/>
  <c r="AC494" i="5"/>
  <c r="AC495" i="5"/>
  <c r="I134" i="16" s="1"/>
  <c r="AC496" i="5"/>
  <c r="AC497" i="5"/>
  <c r="AC498" i="5"/>
  <c r="F163" i="21" s="1"/>
  <c r="AC499" i="5"/>
  <c r="AC500" i="5"/>
  <c r="I415" i="19" s="1"/>
  <c r="AC501" i="5"/>
  <c r="AC502" i="5"/>
  <c r="F482" i="21" s="1"/>
  <c r="AC503" i="5"/>
  <c r="AC504" i="5"/>
  <c r="AC505" i="5"/>
  <c r="AC506" i="5"/>
  <c r="AC507" i="5"/>
  <c r="AC508" i="5"/>
  <c r="AC509" i="5"/>
  <c r="F168" i="21" s="1"/>
  <c r="AC510" i="5"/>
  <c r="AC511" i="5"/>
  <c r="I139" i="19" s="1"/>
  <c r="AC512" i="5"/>
  <c r="AC513" i="5"/>
  <c r="I423" i="16" s="1"/>
  <c r="AC514" i="5"/>
  <c r="AC515" i="5"/>
  <c r="I424" i="16" s="1"/>
  <c r="AC516" i="5"/>
  <c r="AC517" i="5"/>
  <c r="AC518" i="5"/>
  <c r="AC519" i="5"/>
  <c r="I425" i="19" s="1"/>
  <c r="AC520" i="5"/>
  <c r="AC521" i="5"/>
  <c r="I426" i="19" s="1"/>
  <c r="AC522" i="5"/>
  <c r="AC523" i="5"/>
  <c r="F492" i="21" s="1"/>
  <c r="AC524" i="5"/>
  <c r="AC525" i="5"/>
  <c r="AC526" i="5"/>
  <c r="AC527" i="5"/>
  <c r="AC528" i="5"/>
  <c r="AC529" i="5"/>
  <c r="F495" i="21" s="1"/>
  <c r="AC530" i="5"/>
  <c r="AC531" i="5"/>
  <c r="AC532" i="5"/>
  <c r="I152" i="16" s="1"/>
  <c r="AC533" i="5"/>
  <c r="AC534" i="5"/>
  <c r="AC535" i="5"/>
  <c r="AC536" i="5"/>
  <c r="F184" i="21" s="1"/>
  <c r="AC537" i="5"/>
  <c r="AC538" i="5"/>
  <c r="AC539" i="5"/>
  <c r="I437" i="19" s="1"/>
  <c r="AC540" i="5"/>
  <c r="AC541" i="5"/>
  <c r="AC542" i="5"/>
  <c r="AC543" i="5"/>
  <c r="F49" i="21" s="1"/>
  <c r="AC544" i="5"/>
  <c r="F502" i="21" s="1"/>
  <c r="AC545" i="5"/>
  <c r="AC546" i="5"/>
  <c r="AC547" i="5"/>
  <c r="AC548" i="5"/>
  <c r="F194" i="21" s="1"/>
  <c r="AC549" i="5"/>
  <c r="AC550" i="5"/>
  <c r="F180" i="21" s="1"/>
  <c r="AC551" i="5"/>
  <c r="AC552" i="5"/>
  <c r="AC553" i="5"/>
  <c r="I449" i="16" s="1"/>
  <c r="AC554" i="5"/>
  <c r="AC555" i="5"/>
  <c r="AC556" i="5"/>
  <c r="AC557" i="5"/>
  <c r="I455" i="19" s="1"/>
  <c r="AC558" i="5"/>
  <c r="AC559" i="5"/>
  <c r="F206" i="21" s="1"/>
  <c r="AC560" i="5"/>
  <c r="AC561" i="5"/>
  <c r="AC562" i="5"/>
  <c r="I458" i="19" s="1"/>
  <c r="AC563" i="5"/>
  <c r="AC564" i="5"/>
  <c r="I63" i="19" s="1"/>
  <c r="AC565" i="5"/>
  <c r="AC566" i="5"/>
  <c r="AC567" i="5"/>
  <c r="AC568" i="5"/>
  <c r="AC569" i="5"/>
  <c r="AC570" i="5"/>
  <c r="AC571" i="5"/>
  <c r="AC572" i="5"/>
  <c r="AC573" i="5"/>
  <c r="AC574" i="5"/>
  <c r="AC575" i="5"/>
  <c r="AC576" i="5"/>
  <c r="AC577" i="5"/>
  <c r="AC578" i="5"/>
  <c r="AC579" i="5"/>
  <c r="AC580" i="5"/>
  <c r="AC581" i="5"/>
  <c r="AC582" i="5"/>
  <c r="AC583" i="5"/>
  <c r="AC584" i="5"/>
  <c r="AC585" i="5"/>
  <c r="AC586" i="5"/>
  <c r="AC587" i="5"/>
  <c r="AC588" i="5"/>
  <c r="AC589" i="5"/>
  <c r="AC590" i="5"/>
  <c r="AC591" i="5"/>
  <c r="AC592" i="5"/>
  <c r="AC593" i="5"/>
  <c r="AC594" i="5"/>
  <c r="I460" i="16" s="1"/>
  <c r="AC595" i="5"/>
  <c r="AC596" i="5"/>
  <c r="F514" i="21" s="1"/>
  <c r="AC597" i="5"/>
  <c r="AC598" i="5"/>
  <c r="I462" i="16" s="1"/>
  <c r="AC599" i="5"/>
  <c r="I463" i="16" s="1"/>
  <c r="AC600" i="5"/>
  <c r="AC601" i="5"/>
  <c r="AC602" i="5"/>
  <c r="I174" i="16" s="1"/>
  <c r="AC603" i="5"/>
  <c r="AC604" i="5"/>
  <c r="AC605" i="5"/>
  <c r="AC606" i="5"/>
  <c r="AC607" i="5"/>
  <c r="I466" i="19" s="1"/>
  <c r="AC608" i="5"/>
  <c r="AC609" i="5"/>
  <c r="AC610" i="5"/>
  <c r="AC611" i="5"/>
  <c r="I183" i="16" s="1"/>
  <c r="AC612" i="5"/>
  <c r="AC613" i="5"/>
  <c r="F230" i="21" s="1"/>
  <c r="AC614" i="5"/>
  <c r="F245" i="21" s="1"/>
  <c r="AC615" i="5"/>
  <c r="F218" i="21" s="1"/>
  <c r="AC616" i="5"/>
  <c r="AC617" i="5"/>
  <c r="AC618" i="5"/>
  <c r="AC619" i="5"/>
  <c r="AC620" i="5"/>
  <c r="AC621" i="5"/>
  <c r="AC622" i="5"/>
  <c r="AC623" i="5"/>
  <c r="AC624" i="5"/>
  <c r="AC625" i="5"/>
  <c r="AC626" i="5"/>
  <c r="AC627" i="5"/>
  <c r="AC628" i="5"/>
  <c r="AC629" i="5"/>
  <c r="AC630" i="5"/>
  <c r="AC631" i="5"/>
  <c r="AC632" i="5"/>
  <c r="AC633" i="5"/>
  <c r="AC634" i="5"/>
  <c r="F520" i="21" s="1"/>
  <c r="AC635" i="5"/>
  <c r="F521" i="21" s="1"/>
  <c r="AC636" i="5"/>
  <c r="I472" i="19" s="1"/>
  <c r="AC637" i="5"/>
  <c r="I473" i="19" s="1"/>
  <c r="AC638" i="5"/>
  <c r="AC639" i="5"/>
  <c r="AC640" i="5"/>
  <c r="AC641" i="5"/>
  <c r="AC642" i="5"/>
  <c r="AC643" i="5"/>
  <c r="AC644" i="5"/>
  <c r="AC645" i="5"/>
  <c r="I185" i="16" s="1"/>
  <c r="AC646" i="5"/>
  <c r="I478" i="19" s="1"/>
  <c r="AC647" i="5"/>
  <c r="F530" i="21" s="1"/>
  <c r="AC648" i="5"/>
  <c r="I188" i="16" s="1"/>
  <c r="AC649" i="5"/>
  <c r="F235" i="21" s="1"/>
  <c r="AC650" i="5"/>
  <c r="I482" i="19" s="1"/>
  <c r="AC651" i="5"/>
  <c r="AC652" i="5"/>
  <c r="AC653" i="5"/>
  <c r="F239" i="21" s="1"/>
  <c r="AC654" i="5"/>
  <c r="F244" i="21" s="1"/>
  <c r="AC655" i="5"/>
  <c r="AC656" i="5"/>
  <c r="F527" i="21" s="1"/>
  <c r="AC657" i="5"/>
  <c r="F248" i="21" s="1"/>
  <c r="AC658" i="5"/>
  <c r="AC659" i="5"/>
  <c r="F542" i="21" s="1"/>
  <c r="AC660" i="5"/>
  <c r="AC661" i="5"/>
  <c r="F543" i="21" s="1"/>
  <c r="AC662" i="5"/>
  <c r="AC663" i="5"/>
  <c r="F544" i="21" s="1"/>
  <c r="AC664" i="5"/>
  <c r="AC665" i="5"/>
  <c r="I491" i="19" s="1"/>
  <c r="AC666" i="5"/>
  <c r="AC667" i="5"/>
  <c r="I492" i="16" s="1"/>
  <c r="AC668" i="5"/>
  <c r="AC669" i="5"/>
  <c r="AC670" i="5"/>
  <c r="I495" i="19" s="1"/>
  <c r="AC671" i="5"/>
  <c r="AC672" i="5"/>
  <c r="AC673" i="5"/>
  <c r="I201" i="16" s="1"/>
  <c r="AC674" i="5"/>
  <c r="AC675" i="5"/>
  <c r="F260" i="21" s="1"/>
  <c r="AC676" i="5"/>
  <c r="AC677" i="5"/>
  <c r="I202" i="16" s="1"/>
  <c r="AC678" i="5"/>
  <c r="AC679" i="5"/>
  <c r="AC680" i="5"/>
  <c r="I502" i="19" s="1"/>
  <c r="AC681" i="5"/>
  <c r="I503" i="19" s="1"/>
  <c r="AC682" i="5"/>
  <c r="AC683" i="5"/>
  <c r="I504" i="16" s="1"/>
  <c r="AC684" i="5"/>
  <c r="AC685" i="5"/>
  <c r="AC686" i="5"/>
  <c r="F267" i="21" s="1"/>
  <c r="AC687" i="5"/>
  <c r="AC688" i="5"/>
  <c r="AC689" i="5"/>
  <c r="AC692" i="5"/>
  <c r="I209" i="19" s="1"/>
  <c r="AC693" i="5"/>
  <c r="AC694" i="5"/>
  <c r="F270" i="21" s="1"/>
  <c r="AC695" i="5"/>
  <c r="AC696" i="5"/>
  <c r="F217" i="21" s="1"/>
  <c r="AC697" i="5"/>
  <c r="AC698" i="5"/>
  <c r="AC699" i="5"/>
  <c r="F272" i="21" s="1"/>
  <c r="AC700" i="5"/>
  <c r="AC701" i="5"/>
  <c r="I510" i="19" s="1"/>
  <c r="AC702" i="5"/>
  <c r="AC703" i="5"/>
  <c r="AC704" i="5"/>
  <c r="AC705" i="5"/>
  <c r="F564" i="21" s="1"/>
  <c r="AC706" i="5"/>
  <c r="AC707" i="5"/>
  <c r="AC708" i="5"/>
  <c r="F565" i="21" s="1"/>
  <c r="AC709" i="5"/>
  <c r="AC710" i="5"/>
  <c r="AC711" i="5"/>
  <c r="F566" i="21" s="1"/>
  <c r="AC712" i="5"/>
  <c r="AC713" i="5"/>
  <c r="I518" i="16" s="1"/>
  <c r="AC714" i="5"/>
  <c r="AC715" i="5"/>
  <c r="I519" i="19" s="1"/>
  <c r="AC716" i="5"/>
  <c r="AC717" i="5"/>
  <c r="AC718" i="5"/>
  <c r="I520" i="16" s="1"/>
  <c r="AC719" i="5"/>
  <c r="AC720" i="5"/>
  <c r="AC721" i="5"/>
  <c r="AC722" i="5"/>
  <c r="F569" i="21" s="1"/>
  <c r="AC723" i="5"/>
  <c r="I547" i="16" s="1"/>
  <c r="AC724" i="5"/>
  <c r="I222" i="16" s="1"/>
  <c r="AC725" i="5"/>
  <c r="AC726" i="5"/>
  <c r="AC727" i="5"/>
  <c r="AC728" i="5"/>
  <c r="AC729" i="5"/>
  <c r="AC730" i="5"/>
  <c r="AC731" i="5"/>
  <c r="AC732" i="5"/>
  <c r="I524" i="16" s="1"/>
  <c r="AC733" i="5"/>
  <c r="F573" i="21" s="1"/>
  <c r="AC734" i="5"/>
  <c r="AC735" i="5"/>
  <c r="AC736" i="5"/>
  <c r="AC737" i="5"/>
  <c r="AC738" i="5"/>
  <c r="I526" i="16" s="1"/>
  <c r="AC739" i="5"/>
  <c r="I227" i="16" s="1"/>
  <c r="AC740" i="5"/>
  <c r="AC741" i="5"/>
  <c r="I528" i="16" s="1"/>
  <c r="AC742" i="5"/>
  <c r="AC743" i="5"/>
  <c r="AC744" i="5"/>
  <c r="F295" i="21" s="1"/>
  <c r="AC745" i="5"/>
  <c r="AC746" i="5"/>
  <c r="I230" i="19" s="1"/>
  <c r="AC747" i="5"/>
  <c r="AC748" i="5"/>
  <c r="I231" i="16" s="1"/>
  <c r="AC749" i="5"/>
  <c r="I233" i="16" s="1"/>
  <c r="AC750" i="5"/>
  <c r="AC751" i="5"/>
  <c r="F587" i="21" s="1"/>
  <c r="AC752" i="5"/>
  <c r="AC753" i="5"/>
  <c r="AC754" i="5"/>
  <c r="I534" i="16" s="1"/>
  <c r="AC755" i="5"/>
  <c r="AC756" i="5"/>
  <c r="AC757" i="5"/>
  <c r="I236" i="19" s="1"/>
  <c r="AC758" i="5"/>
  <c r="I237" i="19" s="1"/>
  <c r="AC759" i="5"/>
  <c r="F591" i="21" s="1"/>
  <c r="AC760" i="5"/>
  <c r="AC761" i="5"/>
  <c r="AC762" i="5"/>
  <c r="F309" i="21" s="1"/>
  <c r="AC763" i="5"/>
  <c r="AC764" i="5"/>
  <c r="I539" i="16" s="1"/>
  <c r="AC765" i="5"/>
  <c r="AC766" i="5"/>
  <c r="I540" i="19" s="1"/>
  <c r="AC767" i="5"/>
  <c r="AC768" i="5"/>
  <c r="I240" i="16" s="1"/>
  <c r="AC769" i="5"/>
  <c r="AC770" i="5"/>
  <c r="AC771" i="5"/>
  <c r="I241" i="19" s="1"/>
  <c r="AC772" i="5"/>
  <c r="AC773" i="5"/>
  <c r="AC774" i="5"/>
  <c r="I544" i="16" s="1"/>
  <c r="AC775" i="5"/>
  <c r="AC776" i="5"/>
  <c r="AC777" i="5"/>
  <c r="I550" i="19" s="1"/>
  <c r="AC778" i="5"/>
  <c r="AC779" i="5"/>
  <c r="AC780" i="5"/>
  <c r="AC781" i="5"/>
  <c r="I551" i="19" s="1"/>
  <c r="AC782" i="5"/>
  <c r="AC783" i="5"/>
  <c r="AC784" i="5"/>
  <c r="I254" i="19" s="1"/>
  <c r="AC785" i="5"/>
  <c r="AC786" i="5"/>
  <c r="AC787" i="5"/>
  <c r="I255" i="19" s="1"/>
  <c r="AC788" i="5"/>
  <c r="AC789" i="5"/>
  <c r="AC790" i="5"/>
  <c r="AC791" i="5"/>
  <c r="AC792" i="5"/>
  <c r="I256" i="16" s="1"/>
  <c r="AC793" i="5"/>
  <c r="F333" i="21" s="1"/>
  <c r="AC794" i="5"/>
  <c r="F610" i="21" s="1"/>
  <c r="AC795" i="5"/>
  <c r="I558" i="19" s="1"/>
  <c r="AC796" i="5"/>
  <c r="I559" i="16" s="1"/>
  <c r="AC797" i="5"/>
  <c r="AC798" i="5"/>
  <c r="AC799" i="5"/>
  <c r="I560" i="19" s="1"/>
  <c r="AC800" i="5"/>
  <c r="AC801" i="5"/>
  <c r="AC802" i="5"/>
  <c r="AC803" i="5"/>
  <c r="F617" i="21" s="1"/>
  <c r="AC804" i="5"/>
  <c r="AC805" i="5"/>
  <c r="I11" i="16" l="1"/>
  <c r="I332" i="19"/>
  <c r="I497" i="19"/>
  <c r="F606" i="21"/>
  <c r="F344" i="21"/>
  <c r="I90" i="16"/>
  <c r="I324" i="19"/>
  <c r="I144" i="16"/>
  <c r="I117" i="16"/>
  <c r="I62" i="16"/>
  <c r="I136" i="19"/>
  <c r="I207" i="19"/>
  <c r="I277" i="19"/>
  <c r="I35" i="16"/>
  <c r="I8" i="16"/>
  <c r="I203" i="16"/>
  <c r="I269" i="19"/>
  <c r="I38" i="16"/>
  <c r="I200" i="16"/>
  <c r="I490" i="16"/>
  <c r="I412" i="16"/>
  <c r="I385" i="16"/>
  <c r="F576" i="21"/>
  <c r="I362" i="16"/>
  <c r="I505" i="19"/>
  <c r="I552" i="19"/>
  <c r="I307" i="16"/>
  <c r="I341" i="19"/>
  <c r="F160" i="21"/>
  <c r="I254" i="16"/>
  <c r="F157" i="21"/>
  <c r="I120" i="16"/>
  <c r="I93" i="16"/>
  <c r="I111" i="19"/>
  <c r="I388" i="19"/>
  <c r="I284" i="16"/>
  <c r="I542" i="16"/>
  <c r="I280" i="16"/>
  <c r="I333" i="19"/>
  <c r="I496" i="19"/>
  <c r="I519" i="16"/>
  <c r="I137" i="19"/>
  <c r="I389" i="16"/>
  <c r="I514" i="19"/>
  <c r="I516" i="16"/>
  <c r="I172" i="19"/>
  <c r="I162" i="19"/>
  <c r="F274" i="21"/>
  <c r="I493" i="16"/>
  <c r="I258" i="16"/>
  <c r="I197" i="19"/>
  <c r="I230" i="16"/>
  <c r="F568" i="21"/>
  <c r="I232" i="19"/>
  <c r="F277" i="21"/>
  <c r="I467" i="16"/>
  <c r="I176" i="16"/>
  <c r="I233" i="19"/>
  <c r="I268" i="19"/>
  <c r="I396" i="19"/>
  <c r="I172" i="16"/>
  <c r="F83" i="21"/>
  <c r="F38" i="21"/>
  <c r="I441" i="16"/>
  <c r="F80" i="21"/>
  <c r="I415" i="16"/>
  <c r="I148" i="16"/>
  <c r="I397" i="19"/>
  <c r="F486" i="21"/>
  <c r="I359" i="16"/>
  <c r="I66" i="16"/>
  <c r="F440" i="21"/>
  <c r="I336" i="16"/>
  <c r="I76" i="19"/>
  <c r="I333" i="16"/>
  <c r="F202" i="21"/>
  <c r="F392" i="21"/>
  <c r="I263" i="19"/>
  <c r="F341" i="21"/>
  <c r="F540" i="21"/>
  <c r="I486" i="19"/>
  <c r="F246" i="21"/>
  <c r="I406" i="19"/>
  <c r="I126" i="19"/>
  <c r="F99" i="21"/>
  <c r="F431" i="21"/>
  <c r="I459" i="16"/>
  <c r="I459" i="19"/>
  <c r="F614" i="21"/>
  <c r="F339" i="21"/>
  <c r="F98" i="21"/>
  <c r="F430" i="21"/>
  <c r="I548" i="16"/>
  <c r="I522" i="16"/>
  <c r="I495" i="16"/>
  <c r="I469" i="16"/>
  <c r="I443" i="16"/>
  <c r="I417" i="16"/>
  <c r="I391" i="16"/>
  <c r="I365" i="16"/>
  <c r="I338" i="16"/>
  <c r="I312" i="16"/>
  <c r="I232" i="16"/>
  <c r="I205" i="16"/>
  <c r="I178" i="16"/>
  <c r="I151" i="16"/>
  <c r="I122" i="16"/>
  <c r="I95" i="16"/>
  <c r="I68" i="16"/>
  <c r="I40" i="16"/>
  <c r="I13" i="16"/>
  <c r="I74" i="19"/>
  <c r="I109" i="19"/>
  <c r="I144" i="19"/>
  <c r="I170" i="19"/>
  <c r="I205" i="19"/>
  <c r="I240" i="19"/>
  <c r="I249" i="19"/>
  <c r="I258" i="19"/>
  <c r="I304" i="19"/>
  <c r="I313" i="19"/>
  <c r="I322" i="19"/>
  <c r="I386" i="19"/>
  <c r="I432" i="19"/>
  <c r="I468" i="19"/>
  <c r="I477" i="19"/>
  <c r="F320" i="21"/>
  <c r="F279" i="21"/>
  <c r="F204" i="21"/>
  <c r="F128" i="21"/>
  <c r="F40" i="21"/>
  <c r="F615" i="21"/>
  <c r="F578" i="21"/>
  <c r="F535" i="21"/>
  <c r="F488" i="21"/>
  <c r="F400" i="21"/>
  <c r="F351" i="21"/>
  <c r="F598" i="21"/>
  <c r="I545" i="16"/>
  <c r="F572" i="21"/>
  <c r="I523" i="19"/>
  <c r="I435" i="16"/>
  <c r="I435" i="19"/>
  <c r="I387" i="16"/>
  <c r="I387" i="19"/>
  <c r="I115" i="19"/>
  <c r="I347" i="19"/>
  <c r="F89" i="21"/>
  <c r="F46" i="21"/>
  <c r="I41" i="16"/>
  <c r="I287" i="19"/>
  <c r="F27" i="21"/>
  <c r="I468" i="16"/>
  <c r="I442" i="16"/>
  <c r="I416" i="16"/>
  <c r="I390" i="16"/>
  <c r="I364" i="16"/>
  <c r="I337" i="16"/>
  <c r="I311" i="16"/>
  <c r="I285" i="16"/>
  <c r="I259" i="16"/>
  <c r="I204" i="16"/>
  <c r="I177" i="16"/>
  <c r="I150" i="16"/>
  <c r="I121" i="16"/>
  <c r="I94" i="16"/>
  <c r="I67" i="16"/>
  <c r="I39" i="16"/>
  <c r="I2" i="19"/>
  <c r="I10" i="19"/>
  <c r="I18" i="19"/>
  <c r="I26" i="19"/>
  <c r="I34" i="19"/>
  <c r="I42" i="19"/>
  <c r="I50" i="19"/>
  <c r="I58" i="19"/>
  <c r="I66" i="19"/>
  <c r="I92" i="19"/>
  <c r="I127" i="19"/>
  <c r="I153" i="19"/>
  <c r="I188" i="19"/>
  <c r="I223" i="19"/>
  <c r="I532" i="19"/>
  <c r="I541" i="19"/>
  <c r="F318" i="21"/>
  <c r="F278" i="21"/>
  <c r="F203" i="21"/>
  <c r="F162" i="21"/>
  <c r="F121" i="21"/>
  <c r="F39" i="21"/>
  <c r="F577" i="21"/>
  <c r="F534" i="21"/>
  <c r="F487" i="21"/>
  <c r="F399" i="21"/>
  <c r="F470" i="21"/>
  <c r="I125" i="16"/>
  <c r="F189" i="21"/>
  <c r="F500" i="21"/>
  <c r="F517" i="21"/>
  <c r="F214" i="21"/>
  <c r="I86" i="19"/>
  <c r="F429" i="21"/>
  <c r="I355" i="19"/>
  <c r="I447" i="19"/>
  <c r="F196" i="21"/>
  <c r="F175" i="21"/>
  <c r="I427" i="19"/>
  <c r="F490" i="21"/>
  <c r="I382" i="19"/>
  <c r="I110" i="19"/>
  <c r="F455" i="21"/>
  <c r="I286" i="19"/>
  <c r="F26" i="21"/>
  <c r="F365" i="21"/>
  <c r="F355" i="21"/>
  <c r="I275" i="19"/>
  <c r="I466" i="16"/>
  <c r="I440" i="16"/>
  <c r="I414" i="16"/>
  <c r="I388" i="16"/>
  <c r="I361" i="16"/>
  <c r="I335" i="16"/>
  <c r="I309" i="16"/>
  <c r="I283" i="16"/>
  <c r="I229" i="16"/>
  <c r="I175" i="16"/>
  <c r="I146" i="16"/>
  <c r="I119" i="16"/>
  <c r="I92" i="16"/>
  <c r="I64" i="16"/>
  <c r="I37" i="16"/>
  <c r="I10" i="16"/>
  <c r="I119" i="19"/>
  <c r="I145" i="19"/>
  <c r="I180" i="19"/>
  <c r="I215" i="19"/>
  <c r="I250" i="19"/>
  <c r="I296" i="19"/>
  <c r="I314" i="19"/>
  <c r="I360" i="19"/>
  <c r="I369" i="19"/>
  <c r="I424" i="19"/>
  <c r="I433" i="19"/>
  <c r="I442" i="19"/>
  <c r="I460" i="19"/>
  <c r="I469" i="19"/>
  <c r="F313" i="21"/>
  <c r="F159" i="21"/>
  <c r="F119" i="21"/>
  <c r="F82" i="21"/>
  <c r="F37" i="21"/>
  <c r="F608" i="21"/>
  <c r="F485" i="21"/>
  <c r="F439" i="21"/>
  <c r="F391" i="21"/>
  <c r="F120" i="21"/>
  <c r="I243" i="16"/>
  <c r="F596" i="21"/>
  <c r="F316" i="21"/>
  <c r="I243" i="19"/>
  <c r="I543" i="19"/>
  <c r="F595" i="21"/>
  <c r="F315" i="21"/>
  <c r="F286" i="21"/>
  <c r="F571" i="21"/>
  <c r="F237" i="21"/>
  <c r="I483" i="16"/>
  <c r="I483" i="19"/>
  <c r="F469" i="21"/>
  <c r="F148" i="21"/>
  <c r="I401" i="16"/>
  <c r="I543" i="16"/>
  <c r="I517" i="16"/>
  <c r="I491" i="16"/>
  <c r="I465" i="16"/>
  <c r="I413" i="16"/>
  <c r="I386" i="16"/>
  <c r="I360" i="16"/>
  <c r="I308" i="16"/>
  <c r="I282" i="16"/>
  <c r="I255" i="16"/>
  <c r="I228" i="16"/>
  <c r="I145" i="16"/>
  <c r="I118" i="16"/>
  <c r="I91" i="16"/>
  <c r="I63" i="16"/>
  <c r="I36" i="16"/>
  <c r="I9" i="16"/>
  <c r="I11" i="19"/>
  <c r="I19" i="19"/>
  <c r="I35" i="19"/>
  <c r="I43" i="19"/>
  <c r="I59" i="19"/>
  <c r="I93" i="19"/>
  <c r="I128" i="19"/>
  <c r="I154" i="19"/>
  <c r="I189" i="19"/>
  <c r="I224" i="19"/>
  <c r="I488" i="19"/>
  <c r="I524" i="19"/>
  <c r="I533" i="19"/>
  <c r="F312" i="21"/>
  <c r="F275" i="21"/>
  <c r="F200" i="21"/>
  <c r="F36" i="21"/>
  <c r="F531" i="21"/>
  <c r="F484" i="21"/>
  <c r="F438" i="21"/>
  <c r="F390" i="21"/>
  <c r="F389" i="21"/>
  <c r="I542" i="19"/>
  <c r="F594" i="21"/>
  <c r="F314" i="21"/>
  <c r="I247" i="19"/>
  <c r="I246" i="19"/>
  <c r="I547" i="19"/>
  <c r="F259" i="21"/>
  <c r="F550" i="21"/>
  <c r="F421" i="21"/>
  <c r="I78" i="19"/>
  <c r="F453" i="21"/>
  <c r="F127" i="21"/>
  <c r="I541" i="16"/>
  <c r="I515" i="16"/>
  <c r="I489" i="16"/>
  <c r="I437" i="16"/>
  <c r="I410" i="16"/>
  <c r="I384" i="16"/>
  <c r="I358" i="16"/>
  <c r="I306" i="16"/>
  <c r="I253" i="16"/>
  <c r="I226" i="16"/>
  <c r="I199" i="16"/>
  <c r="I170" i="16"/>
  <c r="I143" i="16"/>
  <c r="I116" i="16"/>
  <c r="I88" i="16"/>
  <c r="I61" i="16"/>
  <c r="I34" i="16"/>
  <c r="I7" i="16"/>
  <c r="I85" i="19"/>
  <c r="I146" i="19"/>
  <c r="I181" i="19"/>
  <c r="I216" i="19"/>
  <c r="I242" i="19"/>
  <c r="I288" i="19"/>
  <c r="I297" i="19"/>
  <c r="I306" i="19"/>
  <c r="I361" i="19"/>
  <c r="I370" i="19"/>
  <c r="I416" i="19"/>
  <c r="I434" i="19"/>
  <c r="I461" i="19"/>
  <c r="F306" i="21"/>
  <c r="F273" i="21"/>
  <c r="F156" i="21"/>
  <c r="F114" i="21"/>
  <c r="F73" i="21"/>
  <c r="F605" i="21"/>
  <c r="F567" i="21"/>
  <c r="F529" i="21"/>
  <c r="F436" i="21"/>
  <c r="F388" i="21"/>
  <c r="F612" i="21"/>
  <c r="I259" i="19"/>
  <c r="I531" i="16"/>
  <c r="I531" i="19"/>
  <c r="F284" i="21"/>
  <c r="I221" i="16"/>
  <c r="I521" i="16"/>
  <c r="F198" i="21"/>
  <c r="I163" i="19"/>
  <c r="I399" i="19"/>
  <c r="F146" i="21"/>
  <c r="I339" i="16"/>
  <c r="I339" i="19"/>
  <c r="I310" i="19"/>
  <c r="F50" i="21"/>
  <c r="I295" i="19"/>
  <c r="F373" i="21"/>
  <c r="I540" i="16"/>
  <c r="I514" i="16"/>
  <c r="I488" i="16"/>
  <c r="I436" i="16"/>
  <c r="I409" i="16"/>
  <c r="I383" i="16"/>
  <c r="I357" i="16"/>
  <c r="I331" i="16"/>
  <c r="I278" i="16"/>
  <c r="I252" i="16"/>
  <c r="I225" i="16"/>
  <c r="I198" i="16"/>
  <c r="I169" i="16"/>
  <c r="I142" i="16"/>
  <c r="I115" i="16"/>
  <c r="I87" i="16"/>
  <c r="I60" i="16"/>
  <c r="I33" i="16"/>
  <c r="I6" i="16"/>
  <c r="I4" i="19"/>
  <c r="I12" i="19"/>
  <c r="I20" i="19"/>
  <c r="I28" i="19"/>
  <c r="I36" i="19"/>
  <c r="I44" i="19"/>
  <c r="I52" i="19"/>
  <c r="I60" i="19"/>
  <c r="I103" i="19"/>
  <c r="I129" i="19"/>
  <c r="I164" i="19"/>
  <c r="I225" i="19"/>
  <c r="I480" i="19"/>
  <c r="I489" i="19"/>
  <c r="I516" i="19"/>
  <c r="I525" i="19"/>
  <c r="F304" i="21"/>
  <c r="F232" i="21"/>
  <c r="F193" i="21"/>
  <c r="F155" i="21"/>
  <c r="F72" i="21"/>
  <c r="F33" i="21"/>
  <c r="F604" i="21"/>
  <c r="F562" i="21"/>
  <c r="F528" i="21"/>
  <c r="F481" i="21"/>
  <c r="F435" i="21"/>
  <c r="F387" i="21"/>
  <c r="F334" i="21"/>
  <c r="I257" i="16"/>
  <c r="I479" i="19"/>
  <c r="I187" i="19"/>
  <c r="F515" i="21"/>
  <c r="I463" i="19"/>
  <c r="F212" i="21"/>
  <c r="I173" i="16"/>
  <c r="F493" i="21"/>
  <c r="I430" i="19"/>
  <c r="I149" i="16"/>
  <c r="I99" i="16"/>
  <c r="I99" i="19"/>
  <c r="F113" i="21"/>
  <c r="F442" i="21"/>
  <c r="F427" i="21"/>
  <c r="I353" i="16"/>
  <c r="F420" i="21"/>
  <c r="I77" i="16"/>
  <c r="F563" i="21"/>
  <c r="I214" i="19"/>
  <c r="F19" i="21"/>
  <c r="I279" i="19"/>
  <c r="F397" i="21"/>
  <c r="I53" i="16"/>
  <c r="I565" i="16"/>
  <c r="I513" i="16"/>
  <c r="I487" i="16"/>
  <c r="I461" i="16"/>
  <c r="I434" i="16"/>
  <c r="I408" i="16"/>
  <c r="I382" i="16"/>
  <c r="I356" i="16"/>
  <c r="I330" i="16"/>
  <c r="I303" i="16"/>
  <c r="I277" i="16"/>
  <c r="I251" i="16"/>
  <c r="I224" i="16"/>
  <c r="I196" i="16"/>
  <c r="I168" i="16"/>
  <c r="I141" i="16"/>
  <c r="I114" i="16"/>
  <c r="I86" i="16"/>
  <c r="I59" i="16"/>
  <c r="I32" i="16"/>
  <c r="I77" i="19"/>
  <c r="I112" i="19"/>
  <c r="I138" i="19"/>
  <c r="I173" i="19"/>
  <c r="I234" i="19"/>
  <c r="I252" i="19"/>
  <c r="I261" i="19"/>
  <c r="I316" i="19"/>
  <c r="I325" i="19"/>
  <c r="I380" i="19"/>
  <c r="I389" i="19"/>
  <c r="I444" i="19"/>
  <c r="I498" i="19"/>
  <c r="I544" i="19"/>
  <c r="I553" i="19"/>
  <c r="I562" i="19"/>
  <c r="F303" i="21"/>
  <c r="F231" i="21"/>
  <c r="F154" i="21"/>
  <c r="F71" i="21"/>
  <c r="F32" i="21"/>
  <c r="F603" i="21"/>
  <c r="F560" i="21"/>
  <c r="F480" i="21"/>
  <c r="F386" i="21"/>
  <c r="I405" i="19"/>
  <c r="F445" i="21"/>
  <c r="F117" i="21"/>
  <c r="I101" i="16"/>
  <c r="I371" i="19"/>
  <c r="F3" i="21"/>
  <c r="I3" i="16"/>
  <c r="F345" i="21"/>
  <c r="F211" i="21"/>
  <c r="I462" i="19"/>
  <c r="F166" i="21"/>
  <c r="I137" i="16"/>
  <c r="F452" i="21"/>
  <c r="F126" i="21"/>
  <c r="I379" i="19"/>
  <c r="I107" i="19"/>
  <c r="I564" i="16"/>
  <c r="I538" i="16"/>
  <c r="I512" i="16"/>
  <c r="I486" i="16"/>
  <c r="I433" i="16"/>
  <c r="I407" i="16"/>
  <c r="I381" i="16"/>
  <c r="I355" i="16"/>
  <c r="I328" i="16"/>
  <c r="I302" i="16"/>
  <c r="I276" i="16"/>
  <c r="I250" i="16"/>
  <c r="I223" i="16"/>
  <c r="I194" i="16"/>
  <c r="I167" i="16"/>
  <c r="I112" i="16"/>
  <c r="I85" i="16"/>
  <c r="I58" i="16"/>
  <c r="I31" i="16"/>
  <c r="I2" i="16"/>
  <c r="I69" i="19"/>
  <c r="I95" i="19"/>
  <c r="I121" i="19"/>
  <c r="I156" i="19"/>
  <c r="I191" i="19"/>
  <c r="I217" i="19"/>
  <c r="I289" i="19"/>
  <c r="I298" i="19"/>
  <c r="I344" i="19"/>
  <c r="I353" i="19"/>
  <c r="I362" i="19"/>
  <c r="I408" i="19"/>
  <c r="I417" i="19"/>
  <c r="I453" i="19"/>
  <c r="F342" i="21"/>
  <c r="F265" i="21"/>
  <c r="F191" i="21"/>
  <c r="F153" i="21"/>
  <c r="F110" i="21"/>
  <c r="F66" i="21"/>
  <c r="F25" i="21"/>
  <c r="F559" i="21"/>
  <c r="F473" i="21"/>
  <c r="F385" i="21"/>
  <c r="F261" i="21"/>
  <c r="F551" i="21"/>
  <c r="I499" i="19"/>
  <c r="I438" i="19"/>
  <c r="F499" i="21"/>
  <c r="I155" i="19"/>
  <c r="F94" i="21"/>
  <c r="F426" i="21"/>
  <c r="I83" i="19"/>
  <c r="F372" i="21"/>
  <c r="I294" i="19"/>
  <c r="I29" i="16"/>
  <c r="I563" i="16"/>
  <c r="I537" i="16"/>
  <c r="I485" i="16"/>
  <c r="I458" i="16"/>
  <c r="I432" i="16"/>
  <c r="I406" i="16"/>
  <c r="I380" i="16"/>
  <c r="I354" i="16"/>
  <c r="I301" i="16"/>
  <c r="I275" i="16"/>
  <c r="I249" i="16"/>
  <c r="I193" i="16"/>
  <c r="I166" i="16"/>
  <c r="I139" i="16"/>
  <c r="I111" i="16"/>
  <c r="I84" i="16"/>
  <c r="I57" i="16"/>
  <c r="I30" i="16"/>
  <c r="I13" i="19"/>
  <c r="I21" i="19"/>
  <c r="I29" i="19"/>
  <c r="I45" i="19"/>
  <c r="I53" i="19"/>
  <c r="I61" i="19"/>
  <c r="I104" i="19"/>
  <c r="I130" i="19"/>
  <c r="I200" i="19"/>
  <c r="I226" i="19"/>
  <c r="I481" i="19"/>
  <c r="I490" i="19"/>
  <c r="I508" i="19"/>
  <c r="I517" i="19"/>
  <c r="F264" i="21"/>
  <c r="F229" i="21"/>
  <c r="F152" i="21"/>
  <c r="F109" i="21"/>
  <c r="F64" i="21"/>
  <c r="F24" i="21"/>
  <c r="F601" i="21"/>
  <c r="F558" i="21"/>
  <c r="F472" i="21"/>
  <c r="F432" i="21"/>
  <c r="F384" i="21"/>
  <c r="F285" i="21"/>
  <c r="I222" i="19"/>
  <c r="F570" i="21"/>
  <c r="I422" i="19"/>
  <c r="F170" i="21"/>
  <c r="F332" i="21"/>
  <c r="F609" i="21"/>
  <c r="I334" i="19"/>
  <c r="F76" i="21"/>
  <c r="I67" i="19"/>
  <c r="I367" i="19"/>
  <c r="F441" i="21"/>
  <c r="F283" i="21"/>
  <c r="I219" i="16"/>
  <c r="I219" i="19"/>
  <c r="F419" i="21"/>
  <c r="I343" i="19"/>
  <c r="I511" i="19"/>
  <c r="F561" i="21"/>
  <c r="I411" i="16"/>
  <c r="F476" i="21"/>
  <c r="I411" i="19"/>
  <c r="I131" i="19"/>
  <c r="F21" i="21"/>
  <c r="I17" i="16"/>
  <c r="I281" i="16"/>
  <c r="I562" i="16"/>
  <c r="I536" i="16"/>
  <c r="I510" i="16"/>
  <c r="I484" i="16"/>
  <c r="I457" i="16"/>
  <c r="I431" i="16"/>
  <c r="I405" i="16"/>
  <c r="I379" i="16"/>
  <c r="I352" i="16"/>
  <c r="I300" i="16"/>
  <c r="I274" i="16"/>
  <c r="I248" i="16"/>
  <c r="I220" i="16"/>
  <c r="I192" i="16"/>
  <c r="I138" i="16"/>
  <c r="I110" i="16"/>
  <c r="I83" i="16"/>
  <c r="I56" i="16"/>
  <c r="I28" i="16"/>
  <c r="I87" i="19"/>
  <c r="I113" i="19"/>
  <c r="I148" i="19"/>
  <c r="I183" i="19"/>
  <c r="I244" i="19"/>
  <c r="I253" i="19"/>
  <c r="I308" i="19"/>
  <c r="I317" i="19"/>
  <c r="I372" i="19"/>
  <c r="I381" i="19"/>
  <c r="I436" i="19"/>
  <c r="I445" i="19"/>
  <c r="I536" i="19"/>
  <c r="I545" i="19"/>
  <c r="I554" i="19"/>
  <c r="F337" i="21"/>
  <c r="F263" i="21"/>
  <c r="F186" i="21"/>
  <c r="F108" i="21"/>
  <c r="F63" i="21"/>
  <c r="F23" i="21"/>
  <c r="F600" i="21"/>
  <c r="F519" i="21"/>
  <c r="F471" i="21"/>
  <c r="F425" i="21"/>
  <c r="F377" i="21"/>
  <c r="F331" i="21"/>
  <c r="I555" i="16"/>
  <c r="I555" i="19"/>
  <c r="F546" i="21"/>
  <c r="I197" i="16"/>
  <c r="F451" i="21"/>
  <c r="F125" i="21"/>
  <c r="F45" i="21"/>
  <c r="F383" i="21"/>
  <c r="I305" i="16"/>
  <c r="I535" i="16"/>
  <c r="I509" i="16"/>
  <c r="I482" i="16"/>
  <c r="I456" i="16"/>
  <c r="I430" i="16"/>
  <c r="I404" i="16"/>
  <c r="I378" i="16"/>
  <c r="I351" i="16"/>
  <c r="I325" i="16"/>
  <c r="I299" i="16"/>
  <c r="I273" i="16"/>
  <c r="I247" i="16"/>
  <c r="I218" i="16"/>
  <c r="I191" i="16"/>
  <c r="I164" i="16"/>
  <c r="I136" i="16"/>
  <c r="I109" i="16"/>
  <c r="I55" i="16"/>
  <c r="I26" i="16"/>
  <c r="I70" i="19"/>
  <c r="I96" i="19"/>
  <c r="I122" i="19"/>
  <c r="I157" i="19"/>
  <c r="I192" i="19"/>
  <c r="I218" i="19"/>
  <c r="I272" i="19"/>
  <c r="I281" i="19"/>
  <c r="I290" i="19"/>
  <c r="I336" i="19"/>
  <c r="I345" i="19"/>
  <c r="I354" i="19"/>
  <c r="I400" i="19"/>
  <c r="I409" i="19"/>
  <c r="I418" i="19"/>
  <c r="F336" i="21"/>
  <c r="F299" i="21"/>
  <c r="F227" i="21"/>
  <c r="F145" i="21"/>
  <c r="F62" i="21"/>
  <c r="F556" i="21"/>
  <c r="F512" i="21"/>
  <c r="F464" i="21"/>
  <c r="F424" i="21"/>
  <c r="F376" i="21"/>
  <c r="F516" i="21"/>
  <c r="F213" i="21"/>
  <c r="I174" i="19"/>
  <c r="F310" i="21"/>
  <c r="I539" i="19"/>
  <c r="I507" i="16"/>
  <c r="F269" i="21"/>
  <c r="I507" i="19"/>
  <c r="I209" i="16"/>
  <c r="I171" i="16"/>
  <c r="I171" i="19"/>
  <c r="F513" i="21"/>
  <c r="F209" i="21"/>
  <c r="F142" i="21"/>
  <c r="I395" i="19"/>
  <c r="F465" i="21"/>
  <c r="I245" i="16"/>
  <c r="F599" i="21"/>
  <c r="F319" i="21"/>
  <c r="I446" i="19"/>
  <c r="F195" i="21"/>
  <c r="I318" i="19"/>
  <c r="I51" i="16"/>
  <c r="F394" i="21"/>
  <c r="F190" i="21"/>
  <c r="I158" i="19"/>
  <c r="F501" i="21"/>
  <c r="F20" i="21"/>
  <c r="F359" i="21"/>
  <c r="I560" i="16"/>
  <c r="I508" i="16"/>
  <c r="I481" i="16"/>
  <c r="I455" i="16"/>
  <c r="I429" i="16"/>
  <c r="I376" i="16"/>
  <c r="I350" i="16"/>
  <c r="I324" i="16"/>
  <c r="I298" i="16"/>
  <c r="I272" i="16"/>
  <c r="I246" i="16"/>
  <c r="I217" i="16"/>
  <c r="I190" i="16"/>
  <c r="I163" i="16"/>
  <c r="I135" i="16"/>
  <c r="I108" i="16"/>
  <c r="I54" i="16"/>
  <c r="I25" i="16"/>
  <c r="I6" i="19"/>
  <c r="I14" i="19"/>
  <c r="I22" i="19"/>
  <c r="I30" i="19"/>
  <c r="I46" i="19"/>
  <c r="I54" i="19"/>
  <c r="I62" i="19"/>
  <c r="I79" i="19"/>
  <c r="I140" i="19"/>
  <c r="I175" i="19"/>
  <c r="I201" i="19"/>
  <c r="I464" i="19"/>
  <c r="I500" i="19"/>
  <c r="I564" i="19"/>
  <c r="F335" i="21"/>
  <c r="F298" i="21"/>
  <c r="F256" i="21"/>
  <c r="F226" i="21"/>
  <c r="F183" i="21"/>
  <c r="F144" i="21"/>
  <c r="F61" i="21"/>
  <c r="F16" i="21"/>
  <c r="F593" i="21"/>
  <c r="F555" i="21"/>
  <c r="F511" i="21"/>
  <c r="F463" i="21"/>
  <c r="F423" i="21"/>
  <c r="F375" i="21"/>
  <c r="F588" i="21"/>
  <c r="I534" i="19"/>
  <c r="I235" i="19"/>
  <c r="F305" i="21"/>
  <c r="I438" i="16"/>
  <c r="I182" i="19"/>
  <c r="F524" i="21"/>
  <c r="F223" i="21"/>
  <c r="F174" i="21"/>
  <c r="F489" i="21"/>
  <c r="F450" i="21"/>
  <c r="F123" i="21"/>
  <c r="I94" i="19"/>
  <c r="I363" i="16"/>
  <c r="I363" i="19"/>
  <c r="F74" i="21"/>
  <c r="I65" i="16"/>
  <c r="F271" i="21"/>
  <c r="I211" i="19"/>
  <c r="F44" i="21"/>
  <c r="F382" i="21"/>
  <c r="I533" i="16"/>
  <c r="I480" i="16"/>
  <c r="I454" i="16"/>
  <c r="I428" i="16"/>
  <c r="I375" i="16"/>
  <c r="I349" i="16"/>
  <c r="I323" i="16"/>
  <c r="I297" i="16"/>
  <c r="I271" i="16"/>
  <c r="I244" i="16"/>
  <c r="I216" i="16"/>
  <c r="I189" i="16"/>
  <c r="I162" i="16"/>
  <c r="I107" i="16"/>
  <c r="I80" i="16"/>
  <c r="I52" i="16"/>
  <c r="I24" i="16"/>
  <c r="I88" i="19"/>
  <c r="I114" i="19"/>
  <c r="I149" i="19"/>
  <c r="I184" i="19"/>
  <c r="I210" i="19"/>
  <c r="I245" i="19"/>
  <c r="I300" i="19"/>
  <c r="I309" i="19"/>
  <c r="I373" i="19"/>
  <c r="I428" i="19"/>
  <c r="I528" i="19"/>
  <c r="I537" i="19"/>
  <c r="I546" i="19"/>
  <c r="F330" i="21"/>
  <c r="F182" i="21"/>
  <c r="F143" i="21"/>
  <c r="F60" i="21"/>
  <c r="F15" i="21"/>
  <c r="F592" i="21"/>
  <c r="F554" i="21"/>
  <c r="F510" i="21"/>
  <c r="F416" i="21"/>
  <c r="F368" i="21"/>
  <c r="F503" i="21"/>
  <c r="I443" i="19"/>
  <c r="I278" i="19"/>
  <c r="F358" i="21"/>
  <c r="I558" i="16"/>
  <c r="I532" i="16"/>
  <c r="I505" i="16"/>
  <c r="I479" i="16"/>
  <c r="I427" i="16"/>
  <c r="I374" i="16"/>
  <c r="I348" i="16"/>
  <c r="I322" i="16"/>
  <c r="I296" i="16"/>
  <c r="I270" i="16"/>
  <c r="I242" i="16"/>
  <c r="I215" i="16"/>
  <c r="I160" i="16"/>
  <c r="I133" i="16"/>
  <c r="I106" i="16"/>
  <c r="I79" i="16"/>
  <c r="I50" i="16"/>
  <c r="I23" i="16"/>
  <c r="I71" i="19"/>
  <c r="I97" i="19"/>
  <c r="I132" i="19"/>
  <c r="I167" i="19"/>
  <c r="I193" i="19"/>
  <c r="I228" i="19"/>
  <c r="I264" i="19"/>
  <c r="I273" i="19"/>
  <c r="I282" i="19"/>
  <c r="I337" i="19"/>
  <c r="I346" i="19"/>
  <c r="I392" i="19"/>
  <c r="I401" i="19"/>
  <c r="I410" i="19"/>
  <c r="I492" i="19"/>
  <c r="F254" i="21"/>
  <c r="F224" i="21"/>
  <c r="F181" i="21"/>
  <c r="F59" i="21"/>
  <c r="F14" i="21"/>
  <c r="F553" i="21"/>
  <c r="F509" i="21"/>
  <c r="F461" i="21"/>
  <c r="F415" i="21"/>
  <c r="F367" i="21"/>
  <c r="F4" i="21"/>
  <c r="F346" i="21"/>
  <c r="I335" i="19"/>
  <c r="F77" i="21"/>
  <c r="I414" i="19"/>
  <c r="I134" i="19"/>
  <c r="F479" i="21"/>
  <c r="F161" i="21"/>
  <c r="I351" i="19"/>
  <c r="F93" i="21"/>
  <c r="F150" i="21"/>
  <c r="I403" i="19"/>
  <c r="F70" i="21"/>
  <c r="F404" i="21"/>
  <c r="I557" i="16"/>
  <c r="I530" i="16"/>
  <c r="I478" i="16"/>
  <c r="I426" i="16"/>
  <c r="I399" i="16"/>
  <c r="I373" i="16"/>
  <c r="I347" i="16"/>
  <c r="I321" i="16"/>
  <c r="I295" i="16"/>
  <c r="I269" i="16"/>
  <c r="I241" i="16"/>
  <c r="I214" i="16"/>
  <c r="I187" i="16"/>
  <c r="I159" i="16"/>
  <c r="I132" i="16"/>
  <c r="I105" i="16"/>
  <c r="I78" i="16"/>
  <c r="I49" i="16"/>
  <c r="I22" i="16"/>
  <c r="I15" i="19"/>
  <c r="I23" i="19"/>
  <c r="I31" i="19"/>
  <c r="I39" i="19"/>
  <c r="I47" i="19"/>
  <c r="I55" i="19"/>
  <c r="I80" i="19"/>
  <c r="I106" i="19"/>
  <c r="I141" i="19"/>
  <c r="I176" i="19"/>
  <c r="I202" i="19"/>
  <c r="I456" i="19"/>
  <c r="I465" i="19"/>
  <c r="I474" i="19"/>
  <c r="I501" i="19"/>
  <c r="I556" i="19"/>
  <c r="I565" i="19"/>
  <c r="F328" i="21"/>
  <c r="F294" i="21"/>
  <c r="F253" i="21"/>
  <c r="F58" i="21"/>
  <c r="F13" i="21"/>
  <c r="F586" i="21"/>
  <c r="F460" i="21"/>
  <c r="F414" i="21"/>
  <c r="F366" i="21"/>
  <c r="F611" i="21"/>
  <c r="I559" i="19"/>
  <c r="F483" i="21"/>
  <c r="I27" i="16"/>
  <c r="I291" i="16"/>
  <c r="F31" i="21"/>
  <c r="I291" i="19"/>
  <c r="F370" i="21"/>
  <c r="I556" i="16"/>
  <c r="I529" i="16"/>
  <c r="I503" i="16"/>
  <c r="I477" i="16"/>
  <c r="I398" i="16"/>
  <c r="I372" i="16"/>
  <c r="I346" i="16"/>
  <c r="I320" i="16"/>
  <c r="I294" i="16"/>
  <c r="I213" i="16"/>
  <c r="I186" i="16"/>
  <c r="I158" i="16"/>
  <c r="I131" i="16"/>
  <c r="I76" i="16"/>
  <c r="I48" i="16"/>
  <c r="I21" i="16"/>
  <c r="I124" i="19"/>
  <c r="I159" i="19"/>
  <c r="I185" i="19"/>
  <c r="I220" i="19"/>
  <c r="I292" i="19"/>
  <c r="I356" i="19"/>
  <c r="I365" i="19"/>
  <c r="I420" i="19"/>
  <c r="I429" i="19"/>
  <c r="I520" i="19"/>
  <c r="I529" i="19"/>
  <c r="I538" i="19"/>
  <c r="F327" i="21"/>
  <c r="F252" i="21"/>
  <c r="F135" i="21"/>
  <c r="F97" i="21"/>
  <c r="F57" i="21"/>
  <c r="F12" i="21"/>
  <c r="F545" i="21"/>
  <c r="F507" i="21"/>
  <c r="F459" i="21"/>
  <c r="F413" i="21"/>
  <c r="F364" i="21"/>
  <c r="I454" i="19"/>
  <c r="I166" i="19"/>
  <c r="F236" i="21"/>
  <c r="I190" i="19"/>
  <c r="I464" i="16"/>
  <c r="I527" i="19"/>
  <c r="F293" i="21"/>
  <c r="I227" i="19"/>
  <c r="I518" i="19"/>
  <c r="F281" i="21"/>
  <c r="F173" i="21"/>
  <c r="I425" i="16"/>
  <c r="I375" i="19"/>
  <c r="F122" i="21"/>
  <c r="F308" i="21"/>
  <c r="I238" i="19"/>
  <c r="F523" i="21"/>
  <c r="F222" i="21"/>
  <c r="I473" i="16"/>
  <c r="I391" i="19"/>
  <c r="I118" i="19"/>
  <c r="F92" i="21"/>
  <c r="I350" i="19"/>
  <c r="I342" i="19"/>
  <c r="I75" i="16"/>
  <c r="I75" i="19"/>
  <c r="F418" i="21"/>
  <c r="F262" i="21"/>
  <c r="I203" i="19"/>
  <c r="F187" i="21"/>
  <c r="I439" i="19"/>
  <c r="F43" i="21"/>
  <c r="I303" i="19"/>
  <c r="F381" i="21"/>
  <c r="I554" i="16"/>
  <c r="I502" i="16"/>
  <c r="I476" i="16"/>
  <c r="I397" i="16"/>
  <c r="I371" i="16"/>
  <c r="I345" i="16"/>
  <c r="I293" i="16"/>
  <c r="I266" i="16"/>
  <c r="I239" i="16"/>
  <c r="I212" i="16"/>
  <c r="I184" i="16"/>
  <c r="I157" i="16"/>
  <c r="I130" i="16"/>
  <c r="I103" i="16"/>
  <c r="I74" i="16"/>
  <c r="I47" i="16"/>
  <c r="I20" i="16"/>
  <c r="I72" i="19"/>
  <c r="I98" i="19"/>
  <c r="I133" i="19"/>
  <c r="I168" i="19"/>
  <c r="I194" i="19"/>
  <c r="I229" i="19"/>
  <c r="I256" i="19"/>
  <c r="I265" i="19"/>
  <c r="I274" i="19"/>
  <c r="I320" i="19"/>
  <c r="I338" i="19"/>
  <c r="I384" i="19"/>
  <c r="I393" i="19"/>
  <c r="I448" i="19"/>
  <c r="I484" i="19"/>
  <c r="F326" i="21"/>
  <c r="F251" i="21"/>
  <c r="F215" i="21"/>
  <c r="F178" i="21"/>
  <c r="F134" i="21"/>
  <c r="F96" i="21"/>
  <c r="F56" i="21"/>
  <c r="F11" i="21"/>
  <c r="F506" i="21"/>
  <c r="F458" i="21"/>
  <c r="F412" i="21"/>
  <c r="F363" i="21"/>
  <c r="I195" i="16"/>
  <c r="I195" i="19"/>
  <c r="F522" i="21"/>
  <c r="F221" i="21"/>
  <c r="F407" i="21"/>
  <c r="I331" i="19"/>
  <c r="F102" i="21"/>
  <c r="I91" i="19"/>
  <c r="F405" i="21"/>
  <c r="I329" i="16"/>
  <c r="F549" i="21"/>
  <c r="I497" i="16"/>
  <c r="F468" i="21"/>
  <c r="F147" i="21"/>
  <c r="I123" i="16"/>
  <c r="I123" i="19"/>
  <c r="F349" i="21"/>
  <c r="F7" i="21"/>
  <c r="I553" i="16"/>
  <c r="I527" i="16"/>
  <c r="I475" i="16"/>
  <c r="I448" i="16"/>
  <c r="I422" i="16"/>
  <c r="I396" i="16"/>
  <c r="I370" i="16"/>
  <c r="I344" i="16"/>
  <c r="I318" i="16"/>
  <c r="I265" i="16"/>
  <c r="I238" i="16"/>
  <c r="I211" i="16"/>
  <c r="I156" i="16"/>
  <c r="I129" i="16"/>
  <c r="I102" i="16"/>
  <c r="I73" i="16"/>
  <c r="I46" i="16"/>
  <c r="I19" i="16"/>
  <c r="I8" i="19"/>
  <c r="I16" i="19"/>
  <c r="I24" i="19"/>
  <c r="I40" i="19"/>
  <c r="I56" i="19"/>
  <c r="I64" i="19"/>
  <c r="I81" i="19"/>
  <c r="I151" i="19"/>
  <c r="I177" i="19"/>
  <c r="I212" i="19"/>
  <c r="I457" i="19"/>
  <c r="I548" i="19"/>
  <c r="I557" i="19"/>
  <c r="F289" i="21"/>
  <c r="F250" i="21"/>
  <c r="F210" i="21"/>
  <c r="F177" i="21"/>
  <c r="F95" i="21"/>
  <c r="F10" i="21"/>
  <c r="F505" i="21"/>
  <c r="F457" i="21"/>
  <c r="F411" i="21"/>
  <c r="F362" i="21"/>
  <c r="F307" i="21"/>
  <c r="F590" i="21"/>
  <c r="I535" i="19"/>
  <c r="F589" i="21"/>
  <c r="I206" i="19"/>
  <c r="F266" i="21"/>
  <c r="I471" i="19"/>
  <c r="F220" i="21"/>
  <c r="I179" i="19"/>
  <c r="F525" i="21"/>
  <c r="I475" i="19"/>
  <c r="F498" i="21"/>
  <c r="F185" i="21"/>
  <c r="I142" i="19"/>
  <c r="F172" i="21"/>
  <c r="I390" i="19"/>
  <c r="F137" i="21"/>
  <c r="I198" i="19"/>
  <c r="F547" i="21"/>
  <c r="F124" i="21"/>
  <c r="I377" i="16"/>
  <c r="I431" i="19"/>
  <c r="F494" i="21"/>
  <c r="I150" i="19"/>
  <c r="I359" i="19"/>
  <c r="F101" i="21"/>
  <c r="I327" i="19"/>
  <c r="F68" i="21"/>
  <c r="F403" i="21"/>
  <c r="I302" i="19"/>
  <c r="F380" i="21"/>
  <c r="I500" i="16"/>
  <c r="I474" i="16"/>
  <c r="I447" i="16"/>
  <c r="I421" i="16"/>
  <c r="I395" i="16"/>
  <c r="I369" i="16"/>
  <c r="I343" i="16"/>
  <c r="I317" i="16"/>
  <c r="I264" i="16"/>
  <c r="I237" i="16"/>
  <c r="I210" i="16"/>
  <c r="I182" i="16"/>
  <c r="I155" i="16"/>
  <c r="I100" i="16"/>
  <c r="I72" i="16"/>
  <c r="I18" i="16"/>
  <c r="I90" i="19"/>
  <c r="I125" i="19"/>
  <c r="I160" i="19"/>
  <c r="I186" i="19"/>
  <c r="I221" i="19"/>
  <c r="I293" i="19"/>
  <c r="I348" i="19"/>
  <c r="I357" i="19"/>
  <c r="I412" i="19"/>
  <c r="I421" i="19"/>
  <c r="I512" i="19"/>
  <c r="I521" i="19"/>
  <c r="I530" i="19"/>
  <c r="F324" i="21"/>
  <c r="F288" i="21"/>
  <c r="F249" i="21"/>
  <c r="F208" i="21"/>
  <c r="F176" i="21"/>
  <c r="F132" i="21"/>
  <c r="F582" i="21"/>
  <c r="F504" i="21"/>
  <c r="F456" i="21"/>
  <c r="F410" i="21"/>
  <c r="F361" i="21"/>
  <c r="I526" i="19"/>
  <c r="F292" i="21"/>
  <c r="F575" i="21"/>
  <c r="I470" i="19"/>
  <c r="F219" i="21"/>
  <c r="I566" i="19"/>
  <c r="F343" i="21"/>
  <c r="I147" i="16"/>
  <c r="I147" i="19"/>
  <c r="I315" i="16"/>
  <c r="I315" i="19"/>
  <c r="F30" i="21"/>
  <c r="F369" i="21"/>
  <c r="F348" i="21"/>
  <c r="F6" i="21"/>
  <c r="I551" i="16"/>
  <c r="I525" i="16"/>
  <c r="I499" i="16"/>
  <c r="I472" i="16"/>
  <c r="I446" i="16"/>
  <c r="I420" i="16"/>
  <c r="I394" i="16"/>
  <c r="I368" i="16"/>
  <c r="I342" i="16"/>
  <c r="I316" i="16"/>
  <c r="I289" i="16"/>
  <c r="I263" i="16"/>
  <c r="I236" i="16"/>
  <c r="I181" i="16"/>
  <c r="I154" i="16"/>
  <c r="I127" i="16"/>
  <c r="I98" i="16"/>
  <c r="I44" i="16"/>
  <c r="I16" i="16"/>
  <c r="I73" i="19"/>
  <c r="I108" i="19"/>
  <c r="I143" i="19"/>
  <c r="I169" i="19"/>
  <c r="I204" i="19"/>
  <c r="I239" i="19"/>
  <c r="I248" i="19"/>
  <c r="I257" i="19"/>
  <c r="I266" i="19"/>
  <c r="I312" i="19"/>
  <c r="I321" i="19"/>
  <c r="I330" i="19"/>
  <c r="I376" i="19"/>
  <c r="I385" i="19"/>
  <c r="I394" i="19"/>
  <c r="I440" i="19"/>
  <c r="I449" i="19"/>
  <c r="I476" i="19"/>
  <c r="I485" i="19"/>
  <c r="F323" i="21"/>
  <c r="F287" i="21"/>
  <c r="F207" i="21"/>
  <c r="F169" i="21"/>
  <c r="F88" i="21"/>
  <c r="F48" i="21"/>
  <c r="F8" i="21"/>
  <c r="F581" i="21"/>
  <c r="F497" i="21"/>
  <c r="F449" i="21"/>
  <c r="F409" i="21"/>
  <c r="F360" i="21"/>
  <c r="I311" i="19"/>
  <c r="F51" i="21"/>
  <c r="I487" i="19"/>
  <c r="F541" i="21"/>
  <c r="I423" i="19"/>
  <c r="F171" i="21"/>
  <c r="I358" i="19"/>
  <c r="F100" i="21"/>
  <c r="I89" i="16"/>
  <c r="F518" i="21"/>
  <c r="I467" i="19"/>
  <c r="F395" i="21"/>
  <c r="I319" i="19"/>
  <c r="F548" i="21"/>
  <c r="F257" i="21"/>
  <c r="F67" i="21"/>
  <c r="I326" i="19"/>
  <c r="F402" i="21"/>
  <c r="F379" i="21"/>
  <c r="F41" i="21"/>
  <c r="I550" i="16"/>
  <c r="I498" i="16"/>
  <c r="I471" i="16"/>
  <c r="I445" i="16"/>
  <c r="I419" i="16"/>
  <c r="I393" i="16"/>
  <c r="I367" i="16"/>
  <c r="I341" i="16"/>
  <c r="I314" i="16"/>
  <c r="I288" i="16"/>
  <c r="I235" i="16"/>
  <c r="I207" i="16"/>
  <c r="I180" i="16"/>
  <c r="I153" i="16"/>
  <c r="I126" i="16"/>
  <c r="I97" i="16"/>
  <c r="I70" i="16"/>
  <c r="I15" i="16"/>
  <c r="I9" i="19"/>
  <c r="I17" i="19"/>
  <c r="I25" i="19"/>
  <c r="I41" i="19"/>
  <c r="I57" i="19"/>
  <c r="I65" i="19"/>
  <c r="I82" i="19"/>
  <c r="I117" i="19"/>
  <c r="I152" i="19"/>
  <c r="I178" i="19"/>
  <c r="I549" i="19"/>
  <c r="F282" i="21"/>
  <c r="F130" i="21"/>
  <c r="F87" i="21"/>
  <c r="F47" i="21"/>
  <c r="F496" i="21"/>
  <c r="F408" i="21"/>
  <c r="I262" i="19"/>
  <c r="F340" i="21"/>
  <c r="I563" i="19"/>
  <c r="F347" i="21"/>
  <c r="I267" i="16"/>
  <c r="F5" i="21"/>
  <c r="I5" i="16"/>
  <c r="I267" i="19"/>
  <c r="I549" i="16"/>
  <c r="I523" i="16"/>
  <c r="I496" i="16"/>
  <c r="I470" i="16"/>
  <c r="I444" i="16"/>
  <c r="I418" i="16"/>
  <c r="I392" i="16"/>
  <c r="I366" i="16"/>
  <c r="I340" i="16"/>
  <c r="I313" i="16"/>
  <c r="I287" i="16"/>
  <c r="I261" i="16"/>
  <c r="I234" i="16"/>
  <c r="I206" i="16"/>
  <c r="I179" i="16"/>
  <c r="I124" i="16"/>
  <c r="I69" i="16"/>
  <c r="I42" i="16"/>
  <c r="I14" i="16"/>
  <c r="I100" i="19"/>
  <c r="I135" i="19"/>
  <c r="I161" i="19"/>
  <c r="I196" i="19"/>
  <c r="I231" i="19"/>
  <c r="I276" i="19"/>
  <c r="I349" i="19"/>
  <c r="I404" i="19"/>
  <c r="I413" i="19"/>
  <c r="I504" i="19"/>
  <c r="I513" i="19"/>
  <c r="I522" i="19"/>
  <c r="F280" i="21"/>
  <c r="F167" i="21"/>
  <c r="F129" i="21"/>
  <c r="F86" i="21"/>
  <c r="F42" i="21"/>
  <c r="F616" i="21"/>
  <c r="F447" i="21"/>
  <c r="M281" i="14"/>
  <c r="M5" i="14"/>
  <c r="M9" i="14"/>
  <c r="M13" i="14"/>
  <c r="M17" i="14"/>
  <c r="M21" i="14"/>
  <c r="M25" i="14"/>
  <c r="M29" i="14"/>
  <c r="M33" i="14"/>
  <c r="M37" i="14"/>
  <c r="M41" i="14"/>
  <c r="M45" i="14"/>
  <c r="M49" i="14"/>
  <c r="M53" i="14"/>
  <c r="M57" i="14"/>
  <c r="M61" i="14"/>
  <c r="M65" i="14"/>
  <c r="M69" i="14"/>
  <c r="M73" i="14"/>
  <c r="M77" i="14"/>
  <c r="M81" i="14"/>
  <c r="M85" i="14"/>
  <c r="M89" i="14"/>
  <c r="M93" i="14"/>
  <c r="M97" i="14"/>
  <c r="M101" i="14"/>
  <c r="M105" i="14"/>
  <c r="M109" i="14"/>
  <c r="M113" i="14"/>
  <c r="M117" i="14"/>
  <c r="M121" i="14"/>
  <c r="M125" i="14"/>
  <c r="M129" i="14"/>
  <c r="M133" i="14"/>
  <c r="M137" i="14"/>
  <c r="M141" i="14"/>
  <c r="M145" i="14"/>
  <c r="M149" i="14"/>
  <c r="M153" i="14"/>
  <c r="M157" i="14"/>
  <c r="M161" i="14"/>
  <c r="M165" i="14"/>
  <c r="M169" i="14"/>
  <c r="M173" i="14"/>
  <c r="M177" i="14"/>
  <c r="M181" i="14"/>
  <c r="M185" i="14"/>
  <c r="M189" i="14"/>
  <c r="M193" i="14"/>
  <c r="M197" i="14"/>
  <c r="M201" i="14"/>
  <c r="M205" i="14"/>
  <c r="M209" i="14"/>
  <c r="M213" i="14"/>
  <c r="M217" i="14"/>
  <c r="M221" i="14"/>
  <c r="M225" i="14"/>
  <c r="M229" i="14"/>
  <c r="M233" i="14"/>
  <c r="M241" i="14"/>
  <c r="M249" i="14"/>
  <c r="M257" i="14"/>
  <c r="M265" i="14"/>
  <c r="M273" i="14"/>
  <c r="M815" i="14"/>
  <c r="M811" i="14"/>
  <c r="M807" i="14"/>
  <c r="M803" i="14"/>
  <c r="M799" i="14"/>
  <c r="M795" i="14"/>
  <c r="M791" i="14"/>
  <c r="M787" i="14"/>
  <c r="M783" i="14"/>
  <c r="M779" i="14"/>
  <c r="M775" i="14"/>
  <c r="M771" i="14"/>
  <c r="M767" i="14"/>
  <c r="M763" i="14"/>
  <c r="M759" i="14"/>
  <c r="M755" i="14"/>
  <c r="M751" i="14"/>
  <c r="M747" i="14"/>
  <c r="M743" i="14"/>
  <c r="M739" i="14"/>
  <c r="M735" i="14"/>
  <c r="M731" i="14"/>
  <c r="M727" i="14"/>
  <c r="M723" i="14"/>
  <c r="M719" i="14"/>
  <c r="M715" i="14"/>
  <c r="M711" i="14"/>
  <c r="M707" i="14"/>
  <c r="M703" i="14"/>
  <c r="M699" i="14"/>
  <c r="M695" i="14"/>
  <c r="M691" i="14"/>
  <c r="M687" i="14"/>
  <c r="M683" i="14"/>
  <c r="M679" i="14"/>
  <c r="M675" i="14"/>
  <c r="M671" i="14"/>
  <c r="M667" i="14"/>
  <c r="M663" i="14"/>
  <c r="M659" i="14"/>
  <c r="M655" i="14"/>
  <c r="M651" i="14"/>
  <c r="M647" i="14"/>
  <c r="M643" i="14"/>
  <c r="M639" i="14"/>
  <c r="M635" i="14"/>
  <c r="M631" i="14"/>
  <c r="M627" i="14"/>
  <c r="M623" i="14"/>
  <c r="M619" i="14"/>
  <c r="M615" i="14"/>
  <c r="M611" i="14"/>
  <c r="M607" i="14"/>
  <c r="M603" i="14"/>
  <c r="M599" i="14"/>
  <c r="M595" i="14"/>
  <c r="M591" i="14"/>
  <c r="M587" i="14"/>
  <c r="M583" i="14"/>
  <c r="M579" i="14"/>
  <c r="M575" i="14"/>
  <c r="M571" i="14"/>
  <c r="M567" i="14"/>
  <c r="M563" i="14"/>
  <c r="M559" i="14"/>
  <c r="M555" i="14"/>
  <c r="M551" i="14"/>
  <c r="M547" i="14"/>
  <c r="M543" i="14"/>
  <c r="M539" i="14"/>
  <c r="M535" i="14"/>
  <c r="M531" i="14"/>
  <c r="M527" i="14"/>
  <c r="M523" i="14"/>
  <c r="M519" i="14"/>
  <c r="M515" i="14"/>
  <c r="M511" i="14"/>
  <c r="M507" i="14"/>
  <c r="M503" i="14"/>
  <c r="M499" i="14"/>
  <c r="M495" i="14"/>
  <c r="M491" i="14"/>
  <c r="M487" i="14"/>
  <c r="M483" i="14"/>
  <c r="M479" i="14"/>
  <c r="M814" i="14"/>
  <c r="M810" i="14"/>
  <c r="M806" i="14"/>
  <c r="M802" i="14"/>
  <c r="M798" i="14"/>
  <c r="M794" i="14"/>
  <c r="M790" i="14"/>
  <c r="M786" i="14"/>
  <c r="M782" i="14"/>
  <c r="M778" i="14"/>
  <c r="M774" i="14"/>
  <c r="M770" i="14"/>
  <c r="M766" i="14"/>
  <c r="M762" i="14"/>
  <c r="M758" i="14"/>
  <c r="M754" i="14"/>
  <c r="M750" i="14"/>
  <c r="M746" i="14"/>
  <c r="M742" i="14"/>
  <c r="M738" i="14"/>
  <c r="M734" i="14"/>
  <c r="M730" i="14"/>
  <c r="M726" i="14"/>
  <c r="M722" i="14"/>
  <c r="M718" i="14"/>
  <c r="M714" i="14"/>
  <c r="M710" i="14"/>
  <c r="M706" i="14"/>
  <c r="M702" i="14"/>
  <c r="M698" i="14"/>
  <c r="M694" i="14"/>
  <c r="M690" i="14"/>
  <c r="M686" i="14"/>
  <c r="M682" i="14"/>
  <c r="M678" i="14"/>
  <c r="M674" i="14"/>
  <c r="M670" i="14"/>
  <c r="M666" i="14"/>
  <c r="M662" i="14"/>
  <c r="M658" i="14"/>
  <c r="M654" i="14"/>
  <c r="M650" i="14"/>
  <c r="M646" i="14"/>
  <c r="M642" i="14"/>
  <c r="M638" i="14"/>
  <c r="M634" i="14"/>
  <c r="M630" i="14"/>
  <c r="M626" i="14"/>
  <c r="M622" i="14"/>
  <c r="M618" i="14"/>
  <c r="M614" i="14"/>
  <c r="M610" i="14"/>
  <c r="M606" i="14"/>
  <c r="M602" i="14"/>
  <c r="M598" i="14"/>
  <c r="M594" i="14"/>
  <c r="M590" i="14"/>
  <c r="M586" i="14"/>
  <c r="M582" i="14"/>
  <c r="M578" i="14"/>
  <c r="M574" i="14"/>
  <c r="M570" i="14"/>
  <c r="M566" i="14"/>
  <c r="M562" i="14"/>
  <c r="M558" i="14"/>
  <c r="M554" i="14"/>
  <c r="M550" i="14"/>
  <c r="M546" i="14"/>
  <c r="M542" i="14"/>
  <c r="M538" i="14"/>
  <c r="M534" i="14"/>
  <c r="M530" i="14"/>
  <c r="M813" i="14"/>
  <c r="M809" i="14"/>
  <c r="M805" i="14"/>
  <c r="M801" i="14"/>
  <c r="M797" i="14"/>
  <c r="M793" i="14"/>
  <c r="M789" i="14"/>
  <c r="M785" i="14"/>
  <c r="M781" i="14"/>
  <c r="M777" i="14"/>
  <c r="M773" i="14"/>
  <c r="M769" i="14"/>
  <c r="M765" i="14"/>
  <c r="M761" i="14"/>
  <c r="M757" i="14"/>
  <c r="M753" i="14"/>
  <c r="M749" i="14"/>
  <c r="M745" i="14"/>
  <c r="M741" i="14"/>
  <c r="M737" i="14"/>
  <c r="M733" i="14"/>
  <c r="M729" i="14"/>
  <c r="M725" i="14"/>
  <c r="M721" i="14"/>
  <c r="M717" i="14"/>
  <c r="M713" i="14"/>
  <c r="M709" i="14"/>
  <c r="M705" i="14"/>
  <c r="M701" i="14"/>
  <c r="M697" i="14"/>
  <c r="M693" i="14"/>
  <c r="M689" i="14"/>
  <c r="M685" i="14"/>
  <c r="M681" i="14"/>
  <c r="M677" i="14"/>
  <c r="M673" i="14"/>
  <c r="M669" i="14"/>
  <c r="M665" i="14"/>
  <c r="M661" i="14"/>
  <c r="M657" i="14"/>
  <c r="M653" i="14"/>
  <c r="M649" i="14"/>
  <c r="M645" i="14"/>
  <c r="M641" i="14"/>
  <c r="M637" i="14"/>
  <c r="M633" i="14"/>
  <c r="M629" i="14"/>
  <c r="M625" i="14"/>
  <c r="M621" i="14"/>
  <c r="M617" i="14"/>
  <c r="M613" i="14"/>
  <c r="M609" i="14"/>
  <c r="M605" i="14"/>
  <c r="M601" i="14"/>
  <c r="M597" i="14"/>
  <c r="M593" i="14"/>
  <c r="M589" i="14"/>
  <c r="M585" i="14"/>
  <c r="M581" i="14"/>
  <c r="M577" i="14"/>
  <c r="M573" i="14"/>
  <c r="M569" i="14"/>
  <c r="M565" i="14"/>
  <c r="M561" i="14"/>
  <c r="M557" i="14"/>
  <c r="M553" i="14"/>
  <c r="M549" i="14"/>
  <c r="M545" i="14"/>
  <c r="M541" i="14"/>
  <c r="M537" i="14"/>
  <c r="M533" i="14"/>
  <c r="M529" i="14"/>
  <c r="M525" i="14"/>
  <c r="M521" i="14"/>
  <c r="M517" i="14"/>
  <c r="M513" i="14"/>
  <c r="M509" i="14"/>
  <c r="M505" i="14"/>
  <c r="M501" i="14"/>
  <c r="M497" i="14"/>
  <c r="M493" i="14"/>
  <c r="M489" i="14"/>
  <c r="M485" i="14"/>
  <c r="M481" i="14"/>
  <c r="M477" i="14"/>
  <c r="M812" i="14"/>
  <c r="M796" i="14"/>
  <c r="M780" i="14"/>
  <c r="M764" i="14"/>
  <c r="M748" i="14"/>
  <c r="M732" i="14"/>
  <c r="M716" i="14"/>
  <c r="M700" i="14"/>
  <c r="M684" i="14"/>
  <c r="M668" i="14"/>
  <c r="M652" i="14"/>
  <c r="M636" i="14"/>
  <c r="M620" i="14"/>
  <c r="M604" i="14"/>
  <c r="M588" i="14"/>
  <c r="M572" i="14"/>
  <c r="M556" i="14"/>
  <c r="M540" i="14"/>
  <c r="M526" i="14"/>
  <c r="M518" i="14"/>
  <c r="M510" i="14"/>
  <c r="M502" i="14"/>
  <c r="M494" i="14"/>
  <c r="M486" i="14"/>
  <c r="M478" i="14"/>
  <c r="M473" i="14"/>
  <c r="M469" i="14"/>
  <c r="M465" i="14"/>
  <c r="M461" i="14"/>
  <c r="M457" i="14"/>
  <c r="M453" i="14"/>
  <c r="M449" i="14"/>
  <c r="M445" i="14"/>
  <c r="M441" i="14"/>
  <c r="M437" i="14"/>
  <c r="M433" i="14"/>
  <c r="M429" i="14"/>
  <c r="M425" i="14"/>
  <c r="M421" i="14"/>
  <c r="M417" i="14"/>
  <c r="M413" i="14"/>
  <c r="M409" i="14"/>
  <c r="M405" i="14"/>
  <c r="M401" i="14"/>
  <c r="M397" i="14"/>
  <c r="M393" i="14"/>
  <c r="M389" i="14"/>
  <c r="M385" i="14"/>
  <c r="M381" i="14"/>
  <c r="M377" i="14"/>
  <c r="M373" i="14"/>
  <c r="M369" i="14"/>
  <c r="M365" i="14"/>
  <c r="M361" i="14"/>
  <c r="M357" i="14"/>
  <c r="M353" i="14"/>
  <c r="M349" i="14"/>
  <c r="M345" i="14"/>
  <c r="M341" i="14"/>
  <c r="M337" i="14"/>
  <c r="M333" i="14"/>
  <c r="M329" i="14"/>
  <c r="M325" i="14"/>
  <c r="M321" i="14"/>
  <c r="M317" i="14"/>
  <c r="M313" i="14"/>
  <c r="M309" i="14"/>
  <c r="M305" i="14"/>
  <c r="M301" i="14"/>
  <c r="M297" i="14"/>
  <c r="M293" i="14"/>
  <c r="M808" i="14"/>
  <c r="M792" i="14"/>
  <c r="M776" i="14"/>
  <c r="M760" i="14"/>
  <c r="M744" i="14"/>
  <c r="M728" i="14"/>
  <c r="M712" i="14"/>
  <c r="M696" i="14"/>
  <c r="M680" i="14"/>
  <c r="M664" i="14"/>
  <c r="M648" i="14"/>
  <c r="M632" i="14"/>
  <c r="M616" i="14"/>
  <c r="M600" i="14"/>
  <c r="M584" i="14"/>
  <c r="M568" i="14"/>
  <c r="M552" i="14"/>
  <c r="M536" i="14"/>
  <c r="M524" i="14"/>
  <c r="M516" i="14"/>
  <c r="M508" i="14"/>
  <c r="M500" i="14"/>
  <c r="M492" i="14"/>
  <c r="M484" i="14"/>
  <c r="M476" i="14"/>
  <c r="M472" i="14"/>
  <c r="M468" i="14"/>
  <c r="M464" i="14"/>
  <c r="M460" i="14"/>
  <c r="M456" i="14"/>
  <c r="M452" i="14"/>
  <c r="M448" i="14"/>
  <c r="M444" i="14"/>
  <c r="M440" i="14"/>
  <c r="M436" i="14"/>
  <c r="M432" i="14"/>
  <c r="M428" i="14"/>
  <c r="M424" i="14"/>
  <c r="M420" i="14"/>
  <c r="M416" i="14"/>
  <c r="M412" i="14"/>
  <c r="M408" i="14"/>
  <c r="M404" i="14"/>
  <c r="M400" i="14"/>
  <c r="M396" i="14"/>
  <c r="M392" i="14"/>
  <c r="M388" i="14"/>
  <c r="M384" i="14"/>
  <c r="M380" i="14"/>
  <c r="M376" i="14"/>
  <c r="M372" i="14"/>
  <c r="M368" i="14"/>
  <c r="M364" i="14"/>
  <c r="M360" i="14"/>
  <c r="M356" i="14"/>
  <c r="M352" i="14"/>
  <c r="M348" i="14"/>
  <c r="M344" i="14"/>
  <c r="M340" i="14"/>
  <c r="M336" i="14"/>
  <c r="M332" i="14"/>
  <c r="M328" i="14"/>
  <c r="M324" i="14"/>
  <c r="M320" i="14"/>
  <c r="M316" i="14"/>
  <c r="M312" i="14"/>
  <c r="M308" i="14"/>
  <c r="M304" i="14"/>
  <c r="M300" i="14"/>
  <c r="M296" i="14"/>
  <c r="M292" i="14"/>
  <c r="M288" i="14"/>
  <c r="M284" i="14"/>
  <c r="M280" i="14"/>
  <c r="M276" i="14"/>
  <c r="M272" i="14"/>
  <c r="M268" i="14"/>
  <c r="M264" i="14"/>
  <c r="M260" i="14"/>
  <c r="M256" i="14"/>
  <c r="M252" i="14"/>
  <c r="M248" i="14"/>
  <c r="M244" i="14"/>
  <c r="M240" i="14"/>
  <c r="M236" i="14"/>
  <c r="M804" i="14"/>
  <c r="M788" i="14"/>
  <c r="M772" i="14"/>
  <c r="M756" i="14"/>
  <c r="M740" i="14"/>
  <c r="M724" i="14"/>
  <c r="M708" i="14"/>
  <c r="M692" i="14"/>
  <c r="M676" i="14"/>
  <c r="M660" i="14"/>
  <c r="M644" i="14"/>
  <c r="M628" i="14"/>
  <c r="M612" i="14"/>
  <c r="M596" i="14"/>
  <c r="M580" i="14"/>
  <c r="M564" i="14"/>
  <c r="M548" i="14"/>
  <c r="M532" i="14"/>
  <c r="M522" i="14"/>
  <c r="M514" i="14"/>
  <c r="M506" i="14"/>
  <c r="M498" i="14"/>
  <c r="M490" i="14"/>
  <c r="M482" i="14"/>
  <c r="M475" i="14"/>
  <c r="M471" i="14"/>
  <c r="M467" i="14"/>
  <c r="M463" i="14"/>
  <c r="M459" i="14"/>
  <c r="M455" i="14"/>
  <c r="M451" i="14"/>
  <c r="M447" i="14"/>
  <c r="M443" i="14"/>
  <c r="M439" i="14"/>
  <c r="M435" i="14"/>
  <c r="M431" i="14"/>
  <c r="M427" i="14"/>
  <c r="M423" i="14"/>
  <c r="M419" i="14"/>
  <c r="M415" i="14"/>
  <c r="M411" i="14"/>
  <c r="M407" i="14"/>
  <c r="M403" i="14"/>
  <c r="M399" i="14"/>
  <c r="M395" i="14"/>
  <c r="M391" i="14"/>
  <c r="M387" i="14"/>
  <c r="M383" i="14"/>
  <c r="M379" i="14"/>
  <c r="M375" i="14"/>
  <c r="M371" i="14"/>
  <c r="M367" i="14"/>
  <c r="M363" i="14"/>
  <c r="M359" i="14"/>
  <c r="M355" i="14"/>
  <c r="M351" i="14"/>
  <c r="M347" i="14"/>
  <c r="M343" i="14"/>
  <c r="M339" i="14"/>
  <c r="M335" i="14"/>
  <c r="M331" i="14"/>
  <c r="M327" i="14"/>
  <c r="M323" i="14"/>
  <c r="M319" i="14"/>
  <c r="M315" i="14"/>
  <c r="M311" i="14"/>
  <c r="M307" i="14"/>
  <c r="M303" i="14"/>
  <c r="M299" i="14"/>
  <c r="M295" i="14"/>
  <c r="M291" i="14"/>
  <c r="M287" i="14"/>
  <c r="M800" i="14"/>
  <c r="M784" i="14"/>
  <c r="M768" i="14"/>
  <c r="M752" i="14"/>
  <c r="M736" i="14"/>
  <c r="M720" i="14"/>
  <c r="M704" i="14"/>
  <c r="M688" i="14"/>
  <c r="M672" i="14"/>
  <c r="M656" i="14"/>
  <c r="M640" i="14"/>
  <c r="M624" i="14"/>
  <c r="M608" i="14"/>
  <c r="M592" i="14"/>
  <c r="M576" i="14"/>
  <c r="M560" i="14"/>
  <c r="M544" i="14"/>
  <c r="M528" i="14"/>
  <c r="M520" i="14"/>
  <c r="M512" i="14"/>
  <c r="M504" i="14"/>
  <c r="M496" i="14"/>
  <c r="M488" i="14"/>
  <c r="M480" i="14"/>
  <c r="M474" i="14"/>
  <c r="M470" i="14"/>
  <c r="M466" i="14"/>
  <c r="M462" i="14"/>
  <c r="M458" i="14"/>
  <c r="M454" i="14"/>
  <c r="M450" i="14"/>
  <c r="M446" i="14"/>
  <c r="M442" i="14"/>
  <c r="M438" i="14"/>
  <c r="M434" i="14"/>
  <c r="M430" i="14"/>
  <c r="M426" i="14"/>
  <c r="M422" i="14"/>
  <c r="M418" i="14"/>
  <c r="M414" i="14"/>
  <c r="M410" i="14"/>
  <c r="M406" i="14"/>
  <c r="M402" i="14"/>
  <c r="M398" i="14"/>
  <c r="M394" i="14"/>
  <c r="M390" i="14"/>
  <c r="M386" i="14"/>
  <c r="M382" i="14"/>
  <c r="M378" i="14"/>
  <c r="M374" i="14"/>
  <c r="M370" i="14"/>
  <c r="M366" i="14"/>
  <c r="M362" i="14"/>
  <c r="M358" i="14"/>
  <c r="M354" i="14"/>
  <c r="M350" i="14"/>
  <c r="M346" i="14"/>
  <c r="M342" i="14"/>
  <c r="M338" i="14"/>
  <c r="M334" i="14"/>
  <c r="M330" i="14"/>
  <c r="M326" i="14"/>
  <c r="M322" i="14"/>
  <c r="M318" i="14"/>
  <c r="M314" i="14"/>
  <c r="M310" i="14"/>
  <c r="M306" i="14"/>
  <c r="M302" i="14"/>
  <c r="M298" i="14"/>
  <c r="M294" i="14"/>
  <c r="M290" i="14"/>
  <c r="M286" i="14"/>
  <c r="M282" i="14"/>
  <c r="M278" i="14"/>
  <c r="M274" i="14"/>
  <c r="M270" i="14"/>
  <c r="M266" i="14"/>
  <c r="M262" i="14"/>
  <c r="M258" i="14"/>
  <c r="M254" i="14"/>
  <c r="M250" i="14"/>
  <c r="M246" i="14"/>
  <c r="M242" i="14"/>
  <c r="M238" i="14"/>
  <c r="M234" i="14"/>
  <c r="M2" i="14"/>
  <c r="M6" i="14"/>
  <c r="M10" i="14"/>
  <c r="M14" i="14"/>
  <c r="M18" i="14"/>
  <c r="M22" i="14"/>
  <c r="M26" i="14"/>
  <c r="M30" i="14"/>
  <c r="M34" i="14"/>
  <c r="M38" i="14"/>
  <c r="M42" i="14"/>
  <c r="M46" i="14"/>
  <c r="M50" i="14"/>
  <c r="M54" i="14"/>
  <c r="M58" i="14"/>
  <c r="M62" i="14"/>
  <c r="M66" i="14"/>
  <c r="M70" i="14"/>
  <c r="M74" i="14"/>
  <c r="M78" i="14"/>
  <c r="M82" i="14"/>
  <c r="M86" i="14"/>
  <c r="M90" i="14"/>
  <c r="M94" i="14"/>
  <c r="M98" i="14"/>
  <c r="M102" i="14"/>
  <c r="M106" i="14"/>
  <c r="M110" i="14"/>
  <c r="M114" i="14"/>
  <c r="M118" i="14"/>
  <c r="M122" i="14"/>
  <c r="M126" i="14"/>
  <c r="M130" i="14"/>
  <c r="M134" i="14"/>
  <c r="M138" i="14"/>
  <c r="M142" i="14"/>
  <c r="M146" i="14"/>
  <c r="M150" i="14"/>
  <c r="M154" i="14"/>
  <c r="M158" i="14"/>
  <c r="M162" i="14"/>
  <c r="M166" i="14"/>
  <c r="M170" i="14"/>
  <c r="M174" i="14"/>
  <c r="M178" i="14"/>
  <c r="M182" i="14"/>
  <c r="M186" i="14"/>
  <c r="M190" i="14"/>
  <c r="M194" i="14"/>
  <c r="M198" i="14"/>
  <c r="M202" i="14"/>
  <c r="M206" i="14"/>
  <c r="M210" i="14"/>
  <c r="M214" i="14"/>
  <c r="M218" i="14"/>
  <c r="M222" i="14"/>
  <c r="M226" i="14"/>
  <c r="M230" i="14"/>
  <c r="M235" i="14"/>
  <c r="M243" i="14"/>
  <c r="M251" i="14"/>
  <c r="M259" i="14"/>
  <c r="M267" i="14"/>
  <c r="M275" i="14"/>
  <c r="M283" i="14"/>
  <c r="M3" i="14"/>
  <c r="M7" i="14"/>
  <c r="M11" i="14"/>
  <c r="M15" i="14"/>
  <c r="M19" i="14"/>
  <c r="M23" i="14"/>
  <c r="M27" i="14"/>
  <c r="M31" i="14"/>
  <c r="M35" i="14"/>
  <c r="M39" i="14"/>
  <c r="M43" i="14"/>
  <c r="M47" i="14"/>
  <c r="M51" i="14"/>
  <c r="M55" i="14"/>
  <c r="M59" i="14"/>
  <c r="M63" i="14"/>
  <c r="M67" i="14"/>
  <c r="M71" i="14"/>
  <c r="M75" i="14"/>
  <c r="M79" i="14"/>
  <c r="M83" i="14"/>
  <c r="M87" i="14"/>
  <c r="M91" i="14"/>
  <c r="M95" i="14"/>
  <c r="M99" i="14"/>
  <c r="M103" i="14"/>
  <c r="M107" i="14"/>
  <c r="M111" i="14"/>
  <c r="M115" i="14"/>
  <c r="M119" i="14"/>
  <c r="M123" i="14"/>
  <c r="M127" i="14"/>
  <c r="M131" i="14"/>
  <c r="M135" i="14"/>
  <c r="M139" i="14"/>
  <c r="M143" i="14"/>
  <c r="M147" i="14"/>
  <c r="M151" i="14"/>
  <c r="M155" i="14"/>
  <c r="M159" i="14"/>
  <c r="M163" i="14"/>
  <c r="M167" i="14"/>
  <c r="M171" i="14"/>
  <c r="M175" i="14"/>
  <c r="M179" i="14"/>
  <c r="M183" i="14"/>
  <c r="M187" i="14"/>
  <c r="M191" i="14"/>
  <c r="M195" i="14"/>
  <c r="M199" i="14"/>
  <c r="M203" i="14"/>
  <c r="M207" i="14"/>
  <c r="M211" i="14"/>
  <c r="M215" i="14"/>
  <c r="M219" i="14"/>
  <c r="M223" i="14"/>
  <c r="M227" i="14"/>
  <c r="M231" i="14"/>
  <c r="M237" i="14"/>
  <c r="M245" i="14"/>
  <c r="M253" i="14"/>
  <c r="M261" i="14"/>
  <c r="M269" i="14"/>
  <c r="M277" i="14"/>
  <c r="M285" i="14"/>
  <c r="M4" i="14"/>
  <c r="M8" i="14"/>
  <c r="M12" i="14"/>
  <c r="M16" i="14"/>
  <c r="M20" i="14"/>
  <c r="M24" i="14"/>
  <c r="M28" i="14"/>
  <c r="M32" i="14"/>
  <c r="M36" i="14"/>
  <c r="M40" i="14"/>
  <c r="M44" i="14"/>
  <c r="M48" i="14"/>
  <c r="M52" i="14"/>
  <c r="M56" i="14"/>
  <c r="M60" i="14"/>
  <c r="M64" i="14"/>
  <c r="M68" i="14"/>
  <c r="M72" i="14"/>
  <c r="M76" i="14"/>
  <c r="M80" i="14"/>
  <c r="M84" i="14"/>
  <c r="M88" i="14"/>
  <c r="M92" i="14"/>
  <c r="M96" i="14"/>
  <c r="M100" i="14"/>
  <c r="M104" i="14"/>
  <c r="M108" i="14"/>
  <c r="M112" i="14"/>
  <c r="M116" i="14"/>
  <c r="M120" i="14"/>
  <c r="M124" i="14"/>
  <c r="M128" i="14"/>
  <c r="M132" i="14"/>
  <c r="M136" i="14"/>
  <c r="M140" i="14"/>
  <c r="M144" i="14"/>
  <c r="M148" i="14"/>
  <c r="M152" i="14"/>
  <c r="M156" i="14"/>
  <c r="M160" i="14"/>
  <c r="M164" i="14"/>
  <c r="M168" i="14"/>
  <c r="M172" i="14"/>
  <c r="M176" i="14"/>
  <c r="M180" i="14"/>
  <c r="M184" i="14"/>
  <c r="M188" i="14"/>
  <c r="M192" i="14"/>
  <c r="M196" i="14"/>
  <c r="M200" i="14"/>
  <c r="M204" i="14"/>
  <c r="M208" i="14"/>
  <c r="M212" i="14"/>
  <c r="M216" i="14"/>
  <c r="M220" i="14"/>
  <c r="M224" i="14"/>
  <c r="M228" i="14"/>
  <c r="M232" i="14"/>
  <c r="M239" i="14"/>
  <c r="M247" i="14"/>
  <c r="M255" i="14"/>
  <c r="M263" i="14"/>
  <c r="M271" i="14"/>
  <c r="M279" i="14"/>
  <c r="M289" i="14"/>
</calcChain>
</file>

<file path=xl/sharedStrings.xml><?xml version="1.0" encoding="utf-8"?>
<sst xmlns="http://schemas.openxmlformats.org/spreadsheetml/2006/main" count="44006" uniqueCount="9168">
  <si>
    <t>E-Invoicing/Simpleprior</t>
  </si>
  <si>
    <t>1.0</t>
  </si>
  <si>
    <t>aalst.be/eprior</t>
  </si>
  <si>
    <t>aalter.be/eprior</t>
  </si>
  <si>
    <t>aarschot.be/eprior</t>
  </si>
  <si>
    <t>aartselaar.be/eprior</t>
  </si>
  <si>
    <t>affligem.be/eprior</t>
  </si>
  <si>
    <t>agb-menen.be/eprior</t>
  </si>
  <si>
    <t>agb-oudsbergen.be/eprior</t>
  </si>
  <si>
    <t>agb-stadsontwikkeling-leuven.be/eprior</t>
  </si>
  <si>
    <t>alken.be/eprior</t>
  </si>
  <si>
    <t>antwerpen.be/eprior</t>
  </si>
  <si>
    <t>anzegem.be/eprior</t>
  </si>
  <si>
    <t>ardooie.be/eprior</t>
  </si>
  <si>
    <t>arendonk.be/eprior</t>
  </si>
  <si>
    <t>asse.be/eprior</t>
  </si>
  <si>
    <t>avelgem.be/eprior</t>
  </si>
  <si>
    <t>azdamiaan.be/eprior</t>
  </si>
  <si>
    <t>baarle-hertog.be/eprior</t>
  </si>
  <si>
    <t>balen.be/eprior</t>
  </si>
  <si>
    <t>beerse.be/eprior</t>
  </si>
  <si>
    <t>beersel.be/eprior</t>
  </si>
  <si>
    <t>begijnendijk.be/eprior</t>
  </si>
  <si>
    <t>bekkevoort.be/eprior</t>
  </si>
  <si>
    <t>beringen.be/eprior</t>
  </si>
  <si>
    <t>berlaar.be/eprior</t>
  </si>
  <si>
    <t>berlare.be/eprior</t>
  </si>
  <si>
    <t>bever.be/eprior</t>
  </si>
  <si>
    <t>beveren.be/eprior</t>
  </si>
  <si>
    <t>bierbeek.be/eprior</t>
  </si>
  <si>
    <t>bilzen.be/eprior</t>
  </si>
  <si>
    <t>blankenberge.be/eprior</t>
  </si>
  <si>
    <t>bocholt.be/eprior</t>
  </si>
  <si>
    <t>boechout.be/eprior</t>
  </si>
  <si>
    <t>bonheiden.be/eprior</t>
  </si>
  <si>
    <t>boom.be/eprior</t>
  </si>
  <si>
    <t>boortmeerbeek.be/eprior</t>
  </si>
  <si>
    <t>borgloon.be/eprior</t>
  </si>
  <si>
    <t>bornem.be/eprior</t>
  </si>
  <si>
    <t>borsbeek.be/eprior</t>
  </si>
  <si>
    <t>brakel.be/eprior</t>
  </si>
  <si>
    <t>brasschaat.be/eprior</t>
  </si>
  <si>
    <t>brecht.be/eprior</t>
  </si>
  <si>
    <t>bredene.be/eprior</t>
  </si>
  <si>
    <t>bree.be/eprior</t>
  </si>
  <si>
    <t>brugge.be/eprior</t>
  </si>
  <si>
    <t>cjsm.vlaanderen.be/vrt/eprior</t>
  </si>
  <si>
    <t>cordium.be/eprior</t>
  </si>
  <si>
    <t>damme.be/eprior</t>
  </si>
  <si>
    <t>deerlijk.be/eprior</t>
  </si>
  <si>
    <t>dehaan.be/eprior</t>
  </si>
  <si>
    <t>deinze.be/eprior</t>
  </si>
  <si>
    <t>dendermonde.be/eprior</t>
  </si>
  <si>
    <t>dentergem.be/eprior</t>
  </si>
  <si>
    <t>depanne.be/eprior</t>
  </si>
  <si>
    <t>depinte.be/eprior</t>
  </si>
  <si>
    <t>dessel.be/eprior</t>
  </si>
  <si>
    <t>destelbergen.be/eprior</t>
  </si>
  <si>
    <t>diepenbeek.be/eprior</t>
  </si>
  <si>
    <t>diest.be/eprior</t>
  </si>
  <si>
    <t>diestuitbreiding.be/eprior</t>
  </si>
  <si>
    <t>dijledal.be/eprior</t>
  </si>
  <si>
    <t>dilbeek.be/eprior</t>
  </si>
  <si>
    <t>dilsen-stokkem.be/eprior</t>
  </si>
  <si>
    <t>drogenbos.be/eprior</t>
  </si>
  <si>
    <t>edegem.be/eprior</t>
  </si>
  <si>
    <t>eepos-zorgaanbieder.be/eprior</t>
  </si>
  <si>
    <t>evergem.be/eprior</t>
  </si>
  <si>
    <t>ferm.be/eprior</t>
  </si>
  <si>
    <t>fin.vlaanderen.be/financienenbegroting/eprior</t>
  </si>
  <si>
    <t>galmaarden.be/eprior</t>
  </si>
  <si>
    <t>gavere.be/eprior</t>
  </si>
  <si>
    <t>geel.be/eprior</t>
  </si>
  <si>
    <t>geetbets.be/eprior</t>
  </si>
  <si>
    <t>genk.be/eprior</t>
  </si>
  <si>
    <t>gent.be/eprior</t>
  </si>
  <si>
    <t>geraardsbergen.be/eprior</t>
  </si>
  <si>
    <t>gingelom.be/eprior</t>
  </si>
  <si>
    <t>gistel.be/eprior</t>
  </si>
  <si>
    <t>glabbeek.be/eprior</t>
  </si>
  <si>
    <t>gooik.be/eprior</t>
  </si>
  <si>
    <t>grimbergen.be/eprior</t>
  </si>
  <si>
    <t>grobbendonk.be/eprior</t>
  </si>
  <si>
    <t>haacht.be/eprior</t>
  </si>
  <si>
    <t>haaltert.be/eprior</t>
  </si>
  <si>
    <t>halle.be/eprior</t>
  </si>
  <si>
    <t>ham.be/eprior</t>
  </si>
  <si>
    <t>hamont-achel.be/eprior</t>
  </si>
  <si>
    <t>harelbeke.be/eprior</t>
  </si>
  <si>
    <t>hasselt.be/eprior</t>
  </si>
  <si>
    <t>hechtel-eksel.be/eprior</t>
  </si>
  <si>
    <t>heers.be/eprior</t>
  </si>
  <si>
    <t>heist-op-den-berg.be/eprior</t>
  </si>
  <si>
    <t>hemiksem.be/eprior</t>
  </si>
  <si>
    <t>herentals.be/eprior</t>
  </si>
  <si>
    <t>herenthout.be/eprior</t>
  </si>
  <si>
    <t>herk-de-stad.be/eprior</t>
  </si>
  <si>
    <t>herne.be/eprior</t>
  </si>
  <si>
    <t>herselt.be/eprior</t>
  </si>
  <si>
    <t>heusden-zolder.be/eprior</t>
  </si>
  <si>
    <t>heuvelland.be/eprior</t>
  </si>
  <si>
    <t>holsbeek.be/eprior</t>
  </si>
  <si>
    <t>hoogstraten.be/eprior</t>
  </si>
  <si>
    <t>houthalen-helchteren.be/eprior</t>
  </si>
  <si>
    <t>huldenberg.be/eprior</t>
  </si>
  <si>
    <t>hulshout.be/eprior</t>
  </si>
  <si>
    <t>hvz-meetjesland.be/eprior</t>
  </si>
  <si>
    <t>hvz-nlim.be/eprior</t>
  </si>
  <si>
    <t>hvz-rand.be/eprior</t>
  </si>
  <si>
    <t>hvz-rivierenland.be/eprior</t>
  </si>
  <si>
    <t>ichtegem.be/eprior</t>
  </si>
  <si>
    <t>ieper.be/eprior</t>
  </si>
  <si>
    <t>ingelmunster.be/cevi/eprior</t>
  </si>
  <si>
    <t>intervilvoordsehuisvesting.be/eprior</t>
  </si>
  <si>
    <t>it-punt.be/eprior</t>
  </si>
  <si>
    <t>izegem.be/eprior</t>
  </si>
  <si>
    <t>kalmthout.be/eprior</t>
  </si>
  <si>
    <t>kampenhout.be/eprior</t>
  </si>
  <si>
    <t>kapellen.be/eprior</t>
  </si>
  <si>
    <t>kasterlee.be/eprior</t>
  </si>
  <si>
    <t>kempenland.be/eprior</t>
  </si>
  <si>
    <t>kinrooi.be/eprior</t>
  </si>
  <si>
    <t>kluisbergen.be/eprior</t>
  </si>
  <si>
    <t>knokke-heist.be/eprior</t>
  </si>
  <si>
    <t>koekelare.be/eprior</t>
  </si>
  <si>
    <t>koksijde.be/eprior</t>
  </si>
  <si>
    <t>kortemark.be/eprior</t>
  </si>
  <si>
    <t>kortenaken.be/eprior</t>
  </si>
  <si>
    <t>kortenberg.be/eprior</t>
  </si>
  <si>
    <t>kortessem.be/eprior</t>
  </si>
  <si>
    <t>kortrijk.be/eprior</t>
  </si>
  <si>
    <t>kraainem.be/eprior</t>
  </si>
  <si>
    <t>kruibeke.be/eprior</t>
  </si>
  <si>
    <t>kruisem.be/eprior</t>
  </si>
  <si>
    <t>kuurne.be/eprior</t>
  </si>
  <si>
    <t>laakdal.be/eprior</t>
  </si>
  <si>
    <t>laarne.be/eprior</t>
  </si>
  <si>
    <t>lanaken.be/eprior</t>
  </si>
  <si>
    <t>landen.be/eprior</t>
  </si>
  <si>
    <t>langemark-poelkapelle.be/eprior</t>
  </si>
  <si>
    <t>lantis.be/eprior</t>
  </si>
  <si>
    <t>lebbeke.be/eprior</t>
  </si>
  <si>
    <t>ledegem.be/eprior</t>
  </si>
  <si>
    <t>lendelede.be/eprior</t>
  </si>
  <si>
    <t>lennik.be/eprior</t>
  </si>
  <si>
    <t>leopoldsburg.be/eprior</t>
  </si>
  <si>
    <t>leuven.be/eprior</t>
  </si>
  <si>
    <t>lichtervelde.be/eprior</t>
  </si>
  <si>
    <t>liedekerke.be/eprior</t>
  </si>
  <si>
    <t>lier.be/eprior</t>
  </si>
  <si>
    <t>lierde.be/eprior</t>
  </si>
  <si>
    <t>lievegem.be/eprior</t>
  </si>
  <si>
    <t>lille.be/eprior</t>
  </si>
  <si>
    <t>lint.be/eprior</t>
  </si>
  <si>
    <t>linter.be/eprior</t>
  </si>
  <si>
    <t>lochristi.be/eprior</t>
  </si>
  <si>
    <t>lommel.be/eprior</t>
  </si>
  <si>
    <t>londerzeel.be/eprior</t>
  </si>
  <si>
    <t>lo-reninge.be/eprior</t>
  </si>
  <si>
    <t>lubbeek.be/eprior</t>
  </si>
  <si>
    <t>lummen.be/eprior</t>
  </si>
  <si>
    <t>maarkedal.be/eprior</t>
  </si>
  <si>
    <t>maaseik.be/eprior</t>
  </si>
  <si>
    <t>maasmechelen.be/eprior</t>
  </si>
  <si>
    <t>machelen.be/eprior</t>
  </si>
  <si>
    <t>maldegem.be/eprior</t>
  </si>
  <si>
    <t>malle.be/eprior</t>
  </si>
  <si>
    <t>mechelen.be/eprior</t>
  </si>
  <si>
    <t>meerhout.be/eprior</t>
  </si>
  <si>
    <t>meise.be/eprior</t>
  </si>
  <si>
    <t>melle.be/eprior</t>
  </si>
  <si>
    <t>merelbeke.be/eprior</t>
  </si>
  <si>
    <t>merksplas.be/eprior</t>
  </si>
  <si>
    <t>meulebeke.be/eprior</t>
  </si>
  <si>
    <t>middelkerke.be/eprior</t>
  </si>
  <si>
    <t>mol.be/eprior</t>
  </si>
  <si>
    <t>moorslede.be/eprior</t>
  </si>
  <si>
    <t>mortsel.be/eprior</t>
  </si>
  <si>
    <t>mow.vlaanderen.be/delijn/eprior</t>
  </si>
  <si>
    <t>mow.vlaanderen.be/devlaamsewaterweg/eprior</t>
  </si>
  <si>
    <t>nazareth.be/eprior</t>
  </si>
  <si>
    <t>nieuwerkerken.be/eprior</t>
  </si>
  <si>
    <t>nijlen.be/eprior</t>
  </si>
  <si>
    <t>ninove.be/eprior</t>
  </si>
  <si>
    <t>ocmwbrugge.be/eprior</t>
  </si>
  <si>
    <t>ocmwkortrijk.be/eprior</t>
  </si>
  <si>
    <t>ocmw-opwijk.be/opcura/eprior</t>
  </si>
  <si>
    <t>olen.be/eprior</t>
  </si>
  <si>
    <t>omg.vlaanderen.be/ovam/eprior</t>
  </si>
  <si>
    <t>omg.vlaanderen.be/vlm/eprior</t>
  </si>
  <si>
    <t>omg.vlaanderen.be/vmm/eprior</t>
  </si>
  <si>
    <t>ond.vlaanderen.be/g-o/eprior</t>
  </si>
  <si>
    <t>onsdak.be/eprior</t>
  </si>
  <si>
    <t>oostende.be/eprior</t>
  </si>
  <si>
    <t>oosterzele.be/eprior</t>
  </si>
  <si>
    <t>oostkamp.be/eprior</t>
  </si>
  <si>
    <t>oostrozebeke.be/eprior</t>
  </si>
  <si>
    <t>opwijk.be/eprior</t>
  </si>
  <si>
    <t>oudenaarde.be/eprior</t>
  </si>
  <si>
    <t>oudenburg.be/eprior</t>
  </si>
  <si>
    <t>oudsbergen.be/eprior</t>
  </si>
  <si>
    <t>oud-turnhout.be/eprior</t>
  </si>
  <si>
    <t>overijse.be/eprior</t>
  </si>
  <si>
    <t>peer.be/eprior</t>
  </si>
  <si>
    <t>pelt.be/eprior</t>
  </si>
  <si>
    <t>pittem.be/eprior</t>
  </si>
  <si>
    <t>poperinge.be/eprior</t>
  </si>
  <si>
    <t>prov-antwerpen.be/eprior</t>
  </si>
  <si>
    <t>prov-limburg.be/eprior</t>
  </si>
  <si>
    <t>prov-oost-vlaanderen.be/eprior</t>
  </si>
  <si>
    <t>prov-vlaams-brabant.be/eprior</t>
  </si>
  <si>
    <t>putte.be/eprior</t>
  </si>
  <si>
    <t>puurs-sint-amands.be/eprior</t>
  </si>
  <si>
    <t>pz-arro-ieper.be/eprior</t>
  </si>
  <si>
    <t>pz-bodukap.be/eprior</t>
  </si>
  <si>
    <t>pz-carma.be/eprior</t>
  </si>
  <si>
    <t>pz-geel-laakdal-meerhout.be/eprior</t>
  </si>
  <si>
    <t>pz-grens.be/eprior</t>
  </si>
  <si>
    <t>pz-hano.be/eprior</t>
  </si>
  <si>
    <t>pz-machelen-vilvoorde.be/eprior</t>
  </si>
  <si>
    <t>pz-mechelen-willebroek.be/eprior</t>
  </si>
  <si>
    <t>pz-noorderkempen.be/eprior</t>
  </si>
  <si>
    <t>pz-voorkempen.be/eprior</t>
  </si>
  <si>
    <t>pz-zara.be/eprior</t>
  </si>
  <si>
    <t>pz-zennevallei.be/eprior</t>
  </si>
  <si>
    <t>ranst.be/eprior</t>
  </si>
  <si>
    <t>ravels.be/eprior</t>
  </si>
  <si>
    <t>retie.be/eprior</t>
  </si>
  <si>
    <t>riemst.be/eprior</t>
  </si>
  <si>
    <t>rijkevorsel.be/eprior</t>
  </si>
  <si>
    <t>roeselare.be/eprior</t>
  </si>
  <si>
    <t>ruiselede.be/eprior</t>
  </si>
  <si>
    <t>rwo.vlaanderen.be/vmsw/einvoice</t>
  </si>
  <si>
    <t>scherpenheuvel-zichem.be/eprior</t>
  </si>
  <si>
    <t>schilde.be/eprior</t>
  </si>
  <si>
    <t>schoten.be/eprior</t>
  </si>
  <si>
    <t>sint-genesius-rode.be/eprior</t>
  </si>
  <si>
    <t>sint-katelijne-waver.be/eprior</t>
  </si>
  <si>
    <t>sint-laureins.be/eprior</t>
  </si>
  <si>
    <t>sint-lievens-houtem.be/eprior</t>
  </si>
  <si>
    <t>sint-martens-latem.be/eprior</t>
  </si>
  <si>
    <t>sint-niklaas.be/eprior</t>
  </si>
  <si>
    <t>sint-pieters-leeuw.be/eprior</t>
  </si>
  <si>
    <t>sint-truiden.be/eprior</t>
  </si>
  <si>
    <t>spiere-helkijn.be/eprior</t>
  </si>
  <si>
    <t>stabroek.be/eprior</t>
  </si>
  <si>
    <t>staden.be/eprior</t>
  </si>
  <si>
    <t>steenokkerzeel.be/eprior</t>
  </si>
  <si>
    <t>temse.be/eprior</t>
  </si>
  <si>
    <t>ternat.be/eprior</t>
  </si>
  <si>
    <t>tervuren.be/eprior</t>
  </si>
  <si>
    <t>tessenderlo.be/eprior</t>
  </si>
  <si>
    <t>tielt.be/eprior</t>
  </si>
  <si>
    <t>tielt-winge.be/eprior</t>
  </si>
  <si>
    <t>tienen.be/eprior</t>
  </si>
  <si>
    <t>tongeren.be/eprior</t>
  </si>
  <si>
    <t>torhout.be/eprior</t>
  </si>
  <si>
    <t>tremelo.be/eprior</t>
  </si>
  <si>
    <t>turnhout.be/eprior</t>
  </si>
  <si>
    <t>uhasselt.be/eprior</t>
  </si>
  <si>
    <t>vera.be/eprior</t>
  </si>
  <si>
    <t>vilvoorde.be/eprior</t>
  </si>
  <si>
    <t>vlaanderen.be/vito/eprior</t>
  </si>
  <si>
    <t>vlaanderen.be/vlaamsparlement/eprior</t>
  </si>
  <si>
    <t>volkswoningenduffel.be/eprior</t>
  </si>
  <si>
    <t>vorselaar.be/eprior</t>
  </si>
  <si>
    <t>vosselaar.be/eprior</t>
  </si>
  <si>
    <t>waasmunster.be/eprior</t>
  </si>
  <si>
    <t>waregem.be/eprior</t>
  </si>
  <si>
    <t>watergroep.be/eprior</t>
  </si>
  <si>
    <t>wemmel.be/eprior</t>
  </si>
  <si>
    <t>wervik.be/eprior</t>
  </si>
  <si>
    <t>westerlo.be/eprior</t>
  </si>
  <si>
    <t>west-vlaamse-intercommunale.be/eprior</t>
  </si>
  <si>
    <t>west-vlaanderen.be/eprior</t>
  </si>
  <si>
    <t>wetteren.be/eprior</t>
  </si>
  <si>
    <t>wevelgem.be/eprior</t>
  </si>
  <si>
    <t>wezembeek-oppem.be/eprior</t>
  </si>
  <si>
    <t>wijnegem.be/eprior</t>
  </si>
  <si>
    <t>willebroek.be/eprior</t>
  </si>
  <si>
    <t>wingene.be/eprior</t>
  </si>
  <si>
    <t>wommelgem.be/eprior</t>
  </si>
  <si>
    <t>woonhavenantwerpen.be/eprior</t>
  </si>
  <si>
    <t>woonzorgnet-dijleland.be/eprior</t>
  </si>
  <si>
    <t>wortegem-petegem.be/eprior</t>
  </si>
  <si>
    <t>wse.vlaanderen.be/vdab/eprior</t>
  </si>
  <si>
    <t>wuustwezel.be/eprior</t>
  </si>
  <si>
    <t>zandhoven.be/eprior</t>
  </si>
  <si>
    <t>zaventem.be/eprior</t>
  </si>
  <si>
    <t>zele.be/cevi/eprior</t>
  </si>
  <si>
    <t>zelzate.be/eprior</t>
  </si>
  <si>
    <t>zoersel.be/eprior</t>
  </si>
  <si>
    <t>zonhoven.be/eprior</t>
  </si>
  <si>
    <t>zonnebeke.be/eprior</t>
  </si>
  <si>
    <t>zorgband-leie-en-schelde.be/eprior</t>
  </si>
  <si>
    <t>zorgbedrijf-meetjesland.be/eprior</t>
  </si>
  <si>
    <t>zorgleuven.be/eprior</t>
  </si>
  <si>
    <t>zottegem.be/eprior</t>
  </si>
  <si>
    <t>zoutleeuw.be/eprior</t>
  </si>
  <si>
    <t>zpw.be/eprior</t>
  </si>
  <si>
    <t>zuid-west-limburg.be/eprior</t>
  </si>
  <si>
    <t>zulte.be/eprior</t>
  </si>
  <si>
    <t>zwalm.be/eprior</t>
  </si>
  <si>
    <t>zwevegem.be/eprior</t>
  </si>
  <si>
    <t>zwijndrecht.be/eprior</t>
  </si>
  <si>
    <t>mbz.be/eprior</t>
  </si>
  <si>
    <t>submitDocument</t>
  </si>
  <si>
    <t>ivarem.be/eprior</t>
  </si>
  <si>
    <t>kb.vlaanderen.be/aiv/stress-testing-magda</t>
  </si>
  <si>
    <t>pz-aarschot.be/eprior</t>
  </si>
  <si>
    <t>pz-geraardsbergen-lierde.be/eprior</t>
  </si>
  <si>
    <t>pznoord.be/eprior</t>
  </si>
  <si>
    <t>zorgbedrijf-harelbeke.be/eprior</t>
  </si>
  <si>
    <t>OND_NR</t>
  </si>
  <si>
    <t>D_INSCHRIJVING</t>
  </si>
  <si>
    <t>D_STARTDATUM</t>
  </si>
  <si>
    <t>D_STOPZETTING</t>
  </si>
  <si>
    <t>C_REDEN_STOPZETTING</t>
  </si>
  <si>
    <t>REDEN_STOPZETTING</t>
  </si>
  <si>
    <t>D_AFSLUITING</t>
  </si>
  <si>
    <t>STATUS_OND</t>
  </si>
  <si>
    <t>D_TS_LWIJZ_ONDVEST</t>
  </si>
  <si>
    <t>F_OND_VEST</t>
  </si>
  <si>
    <t>TYPE_ONDERN</t>
  </si>
  <si>
    <t>ZOEK_NAAM</t>
  </si>
  <si>
    <t>TC_MAATSCH_NAAM</t>
  </si>
  <si>
    <t>MAATSCH_NAAM</t>
  </si>
  <si>
    <t>D_TS_LWIJZ_NM_MAATSCH</t>
  </si>
  <si>
    <t>TC_AFGEKORTE_NAAM</t>
  </si>
  <si>
    <t>AFGEKORTE_NAAM</t>
  </si>
  <si>
    <t>D_TS_LWIJZ_NM_AFKORT</t>
  </si>
  <si>
    <t>TC_COMMERCIELE_NAAM</t>
  </si>
  <si>
    <t>COMMERCIELE_NAAM</t>
  </si>
  <si>
    <t>D_TS_LWIJZ_NM_COMM</t>
  </si>
  <si>
    <t>TC_ADRES</t>
  </si>
  <si>
    <t>STRAATCODE</t>
  </si>
  <si>
    <t>STRAAT</t>
  </si>
  <si>
    <t>HUISNR</t>
  </si>
  <si>
    <t>BUSNR</t>
  </si>
  <si>
    <t>NISCODE</t>
  </si>
  <si>
    <t>POSTCODE</t>
  </si>
  <si>
    <t>GEMEENTE</t>
  </si>
  <si>
    <t>STAAT</t>
  </si>
  <si>
    <t>LANDCODE</t>
  </si>
  <si>
    <t>LANDNAAM</t>
  </si>
  <si>
    <t>ADRESCOMPLEMENT</t>
  </si>
  <si>
    <t>TELEFOONNUMMER</t>
  </si>
  <si>
    <t>FAXNUMMER</t>
  </si>
  <si>
    <t>EMAIL_ADRES</t>
  </si>
  <si>
    <t>D_TS_LWIJZ_ADRES</t>
  </si>
  <si>
    <t>C_RECHTSTOESTAND</t>
  </si>
  <si>
    <t>RECHTSTOESTAND</t>
  </si>
  <si>
    <t>D_TS_LWIJZ_RECHTSTOESTAND</t>
  </si>
  <si>
    <t>C_RECHTSVORM</t>
  </si>
  <si>
    <t>RECHTSVORM</t>
  </si>
  <si>
    <t>D_TS_LWIJZ_RECHTSVORM</t>
  </si>
  <si>
    <t>MZ</t>
  </si>
  <si>
    <t>D_TS_LWIJZ_VADER</t>
  </si>
  <si>
    <t>D_TS_LWIJZ_MAX</t>
  </si>
  <si>
    <t>D_LWIJZ</t>
  </si>
  <si>
    <t>BRON</t>
  </si>
  <si>
    <t>C_TYPE_ADR_DOORHALING</t>
  </si>
  <si>
    <t>D_BEGIN_ADR_DOORHALING</t>
  </si>
  <si>
    <t>C_TYPE_AMBT_DOORHALING</t>
  </si>
  <si>
    <t>D_BEGIN_AMBT_DOORHALING</t>
  </si>
  <si>
    <t>D_EIND_AMBT_DOORHALING</t>
  </si>
  <si>
    <t>D_TS_LWIJZ_AMBT_DOORHALING</t>
  </si>
  <si>
    <t>D_TS_LWIJZ_ADR_DOORHALING</t>
  </si>
  <si>
    <t>D_DOORH_ADR_DOORHALING</t>
  </si>
  <si>
    <t>ADRESDOORHALING</t>
  </si>
  <si>
    <t>AMBT_DOORHALING</t>
  </si>
  <si>
    <t>OND_NR_HIST</t>
  </si>
  <si>
    <t>D_BEGIN_OND_NR_HIST</t>
  </si>
  <si>
    <t>D_EINDE_OND_NR_HIST</t>
  </si>
  <si>
    <t>RECHTSVORM_CAC_CODE</t>
  </si>
  <si>
    <t>RECHTSVORM_CAC_BEGINDATUM</t>
  </si>
  <si>
    <t>OND_NR_1</t>
  </si>
  <si>
    <t>REDEN</t>
  </si>
  <si>
    <t>0697608063</t>
  </si>
  <si>
    <t>04/06/18</t>
  </si>
  <si>
    <t>01/06/18</t>
  </si>
  <si>
    <t>01/01/01</t>
  </si>
  <si>
    <t>31/12/99</t>
  </si>
  <si>
    <t>AC</t>
  </si>
  <si>
    <t>04/06/18 15:36:02,000000000</t>
  </si>
  <si>
    <t>1</t>
  </si>
  <si>
    <t>2</t>
  </si>
  <si>
    <t xml:space="preserve">GEMEENTE AALTER </t>
  </si>
  <si>
    <t>Gemeente Aalter</t>
  </si>
  <si>
    <t>01/06/18 00:00:00,000000000</t>
  </si>
  <si>
    <t>1066</t>
  </si>
  <si>
    <t>Europalaan</t>
  </si>
  <si>
    <t>22</t>
  </si>
  <si>
    <t>44084</t>
  </si>
  <si>
    <t>9880</t>
  </si>
  <si>
    <t>Aalter</t>
  </si>
  <si>
    <t>150</t>
  </si>
  <si>
    <t>België</t>
  </si>
  <si>
    <t>01/01/19 00:00:00,000000000</t>
  </si>
  <si>
    <t>000</t>
  </si>
  <si>
    <t>Normale toestand</t>
  </si>
  <si>
    <t>411</t>
  </si>
  <si>
    <t>Steden en gemeenten</t>
  </si>
  <si>
    <t>22/01/19 10:27:03,000000000</t>
  </si>
  <si>
    <t>01/02/22 18:29:42,284734000</t>
  </si>
  <si>
    <t>KBO</t>
  </si>
  <si>
    <t>0697663491</t>
  </si>
  <si>
    <t>06/06/18</t>
  </si>
  <si>
    <t>06/06/18 09:33:35,000000000</t>
  </si>
  <si>
    <t xml:space="preserve">OPENBAAR CENTRUM VOOR MAATSCHAPPELIJK WELZIJN VAN AALTER </t>
  </si>
  <si>
    <t>Openbaar Centrum voor Maatschappelijk Welzijn van Aalter</t>
  </si>
  <si>
    <t>college@aalter.be</t>
  </si>
  <si>
    <t>412</t>
  </si>
  <si>
    <t>Openbaar centrum voor maatschappelijk welzijn</t>
  </si>
  <si>
    <t>23/11/21 18:19:41,416411000</t>
  </si>
  <si>
    <t>0891176315</t>
  </si>
  <si>
    <t>31/07/07</t>
  </si>
  <si>
    <t>13/06/05</t>
  </si>
  <si>
    <t>31/07/07 15:12:39,000000000</t>
  </si>
  <si>
    <t xml:space="preserve">AUTONOOM GEMEENTEBEDRIJF AALTER </t>
  </si>
  <si>
    <t>AUTONOOM GEMEENTEBEDRIJF AALTER</t>
  </si>
  <si>
    <t>13/06/05 00:00:00,000000000</t>
  </si>
  <si>
    <t>418</t>
  </si>
  <si>
    <t>Autonoom Gemeentebedrijf</t>
  </si>
  <si>
    <t>22/01/21 18:17:42,908058000</t>
  </si>
  <si>
    <t>0207515464</t>
  </si>
  <si>
    <t>18/01/03</t>
  </si>
  <si>
    <t>01/01/68</t>
  </si>
  <si>
    <t>18/01/03 13:03:26,000000000</t>
  </si>
  <si>
    <t xml:space="preserve">STAD AARSCHOT </t>
  </si>
  <si>
    <t>Stad Aarschot</t>
  </si>
  <si>
    <t>01/01/68 00:00:00,000000000</t>
  </si>
  <si>
    <t>0208</t>
  </si>
  <si>
    <t>Ten Drossaarde</t>
  </si>
  <si>
    <t>24001</t>
  </si>
  <si>
    <t>3200</t>
  </si>
  <si>
    <t>Aarschot</t>
  </si>
  <si>
    <t>01/09/94 00:00:00,000000000</t>
  </si>
  <si>
    <t>12/01/06 09:54:01,000000000</t>
  </si>
  <si>
    <t>21/05/22 18:10:51,895615000</t>
  </si>
  <si>
    <t>0212234515</t>
  </si>
  <si>
    <t>18/01/03 13:12:02,000000000</t>
  </si>
  <si>
    <t xml:space="preserve">OPENBAAR CENTRUM VOOR MAATSCHAPPELIJK WELZIJN VAN AARSCHOT O.C.M.W. </t>
  </si>
  <si>
    <t>Openbaar Centrum voor Maatschappelijk Welzijn van Aarschot</t>
  </si>
  <si>
    <t>01/04/77 00:00:00,000000000</t>
  </si>
  <si>
    <t>O.C.M.W.</t>
  </si>
  <si>
    <t>01/11/20 00:00:00,000000000</t>
  </si>
  <si>
    <t>20/10/20 10:50:22,000000000</t>
  </si>
  <si>
    <t>11/05/22 18:15:54,040665000</t>
  </si>
  <si>
    <t>0881848972</t>
  </si>
  <si>
    <t>14/06/06</t>
  </si>
  <si>
    <t>15/12/05</t>
  </si>
  <si>
    <t>14/06/06 11:10:45,000000000</t>
  </si>
  <si>
    <t xml:space="preserve">AUTONOOM GEMEENTEBEDRIJF AARSCHOT </t>
  </si>
  <si>
    <t>AUTONOOM GEMEENTEBEDRIJF AARSCHOT</t>
  </si>
  <si>
    <t>15/12/05 00:00:00,000000000</t>
  </si>
  <si>
    <t>23/02/22 18:21:05,593728000</t>
  </si>
  <si>
    <t>0207508932</t>
  </si>
  <si>
    <t>18/01/03 13:03:22,000000000</t>
  </si>
  <si>
    <t xml:space="preserve">GEMEENTE AARTSELAAR </t>
  </si>
  <si>
    <t>Gemeente Aartselaar</t>
  </si>
  <si>
    <t>1060</t>
  </si>
  <si>
    <t>Baron van Ertbornstraat</t>
  </si>
  <si>
    <t>1-3</t>
  </si>
  <si>
    <t>11001</t>
  </si>
  <si>
    <t>2630</t>
  </si>
  <si>
    <t>Aartselaar</t>
  </si>
  <si>
    <t>01/01/80 00:00:00,000000000</t>
  </si>
  <si>
    <t>30/11/06 01:26:16,000000000</t>
  </si>
  <si>
    <t>03/02/22 18:11:45,604540000</t>
  </si>
  <si>
    <t>0212234812</t>
  </si>
  <si>
    <t>18/01/03 13:12:03,000000000</t>
  </si>
  <si>
    <t xml:space="preserve">OPENBAAR CENTRUM VOOR MAATSCHAPPELIJK WELZIJN VAN AARTSELAAR O.C.M.W. </t>
  </si>
  <si>
    <t>Openbaar Centrum voor Maatschappelijk Welzijn van Aartselaar</t>
  </si>
  <si>
    <t>1370</t>
  </si>
  <si>
    <t>Kapellestraat</t>
  </si>
  <si>
    <t>136</t>
  </si>
  <si>
    <t>14/11/73 00:00:00,000000000</t>
  </si>
  <si>
    <t>05/07/16 11:32:39,000000000</t>
  </si>
  <si>
    <t>02/02/22 18:16:15,853108000</t>
  </si>
  <si>
    <t>0207509031</t>
  </si>
  <si>
    <t xml:space="preserve">GEMEENTE AFFLIGEM </t>
  </si>
  <si>
    <t>Gemeente Affligem</t>
  </si>
  <si>
    <t>01/01/81 00:00:00,000000000</t>
  </si>
  <si>
    <t>1011</t>
  </si>
  <si>
    <t>Bellestraat</t>
  </si>
  <si>
    <t>99</t>
  </si>
  <si>
    <t>23105</t>
  </si>
  <si>
    <t>1790</t>
  </si>
  <si>
    <t>Affligem</t>
  </si>
  <si>
    <t>01/01/87 00:00:00,000000000</t>
  </si>
  <si>
    <t>18/01/06 08:55:16,000000000</t>
  </si>
  <si>
    <t>23/11/21 18:19:20,492608000</t>
  </si>
  <si>
    <t>0231884636</t>
  </si>
  <si>
    <t>01/01/81</t>
  </si>
  <si>
    <t>18/01/03 13:15:42,000000000</t>
  </si>
  <si>
    <t xml:space="preserve">OPENBAAR CENTRUM VOOR MAATSCHAPPELIJK WELZIJN VAN AFFLIGEM O.C.M.W. </t>
  </si>
  <si>
    <t>Openbaar Centrum voor Maatschappelijk Welzijn van Affligem</t>
  </si>
  <si>
    <t>101</t>
  </si>
  <si>
    <t>053/66.25.77</t>
  </si>
  <si>
    <t>06/05/13 00:00:00,000000000</t>
  </si>
  <si>
    <t>09/02/23 18:10:19,778401000</t>
  </si>
  <si>
    <t>0862941197</t>
  </si>
  <si>
    <t>23/01/04</t>
  </si>
  <si>
    <t>01/04/02</t>
  </si>
  <si>
    <t>23/01/04 14:32:38,000000000</t>
  </si>
  <si>
    <t xml:space="preserve">WOONBEDRIJF MENEN </t>
  </si>
  <si>
    <t>Woonbedrijf Menen</t>
  </si>
  <si>
    <t>01/04/02 00:00:00,000000000</t>
  </si>
  <si>
    <t>Grote Markt</t>
  </si>
  <si>
    <t>34027</t>
  </si>
  <si>
    <t>8930</t>
  </si>
  <si>
    <t>Menen</t>
  </si>
  <si>
    <t>21/04/08 11:22:41,000000000</t>
  </si>
  <si>
    <t>23/11/21 18:20:11,414754000</t>
  </si>
  <si>
    <t>0828680502</t>
  </si>
  <si>
    <t>24/08/10</t>
  </si>
  <si>
    <t>15/03/10</t>
  </si>
  <si>
    <t>24/08/10 10:16:15,000000000</t>
  </si>
  <si>
    <t xml:space="preserve">AUTONOOM GEMEENTEBEDRIJF OUDSBERGEN AGB </t>
  </si>
  <si>
    <t>Autonoom Gemeentebedrijf Oudsbergen</t>
  </si>
  <si>
    <t>29/06/20 00:00:00,000000000</t>
  </si>
  <si>
    <t>AGB Oudsbergen</t>
  </si>
  <si>
    <t>0200</t>
  </si>
  <si>
    <t>Dorpsstraat</t>
  </si>
  <si>
    <t>44</t>
  </si>
  <si>
    <t>72042</t>
  </si>
  <si>
    <t>3670</t>
  </si>
  <si>
    <t>Oudsbergen</t>
  </si>
  <si>
    <t>089/810100</t>
  </si>
  <si>
    <t>089/853779</t>
  </si>
  <si>
    <t>paul.knoops@opglabbeek.be</t>
  </si>
  <si>
    <t>15/03/10 00:00:00,000000000</t>
  </si>
  <si>
    <t>14/09/21 10:39:52,000000000</t>
  </si>
  <si>
    <t>08/10/21 15:39:50,123237000</t>
  </si>
  <si>
    <t>0870310526</t>
  </si>
  <si>
    <t>01/12/04</t>
  </si>
  <si>
    <t>28/06/04</t>
  </si>
  <si>
    <t>01/12/04 13:35:07,000000000</t>
  </si>
  <si>
    <t xml:space="preserve">AUTONOOM GEMEENTEBEDRIJF STADSONTWIKKELING LEUVEN </t>
  </si>
  <si>
    <t>AUTONOOM GEMEENTEBEDRIJF STADSONTWIKKELING LEUVEN</t>
  </si>
  <si>
    <t>28/06/04 00:00:00,000000000</t>
  </si>
  <si>
    <t>2222</t>
  </si>
  <si>
    <t>Professor Van Overstraetenplein</t>
  </si>
  <si>
    <t>24062</t>
  </si>
  <si>
    <t>3000</t>
  </si>
  <si>
    <t>Leuven</t>
  </si>
  <si>
    <t>+32 16 27 26 77</t>
  </si>
  <si>
    <t>02/12/08 00:00:00,000000000</t>
  </si>
  <si>
    <t>23/05/06 00:00:00,000000000</t>
  </si>
  <si>
    <t>04/04/19 10:39:07,000000000</t>
  </si>
  <si>
    <t>06/04/22 11:18:42,395462000</t>
  </si>
  <si>
    <t>0207474882</t>
  </si>
  <si>
    <t>18/01/03 13:03:02,000000000</t>
  </si>
  <si>
    <t xml:space="preserve">GEMEENTE ALKEN </t>
  </si>
  <si>
    <t>Gemeente Alken</t>
  </si>
  <si>
    <t>0300</t>
  </si>
  <si>
    <t>Hoogdorpsstraat</t>
  </si>
  <si>
    <t>38</t>
  </si>
  <si>
    <t>73001</t>
  </si>
  <si>
    <t>3570</t>
  </si>
  <si>
    <t>Alken</t>
  </si>
  <si>
    <t>01/10/90 00:00:00,000000000</t>
  </si>
  <si>
    <t>17/01/06 14:23:39,000000000</t>
  </si>
  <si>
    <t>23/11/21 18:19:20,446310000</t>
  </si>
  <si>
    <t>0212235307</t>
  </si>
  <si>
    <t xml:space="preserve">OPENBAAR CENTRUM VOOR MAATSCHAPPELIJK WELZIJN VAN ALKEN O.C.M.W. </t>
  </si>
  <si>
    <t>Openbaar Centrum voor Maatschappelijk Welzijn van Alken</t>
  </si>
  <si>
    <t>0680</t>
  </si>
  <si>
    <t>Papenakkerstraat</t>
  </si>
  <si>
    <t>5</t>
  </si>
  <si>
    <t>29/06/07 00:00:00,000000000</t>
  </si>
  <si>
    <t>05/07/16 14:40:01,000000000</t>
  </si>
  <si>
    <t>01/02/22 18:28:57,033852000</t>
  </si>
  <si>
    <t>0207500123</t>
  </si>
  <si>
    <t>22/03/29</t>
  </si>
  <si>
    <t>18/01/03 13:03:16,000000000</t>
  </si>
  <si>
    <t xml:space="preserve">STAD ANTWERPEN </t>
  </si>
  <si>
    <t>Stad Antwerpen</t>
  </si>
  <si>
    <t>22/03/29 00:00:00,000000000</t>
  </si>
  <si>
    <t>1220</t>
  </si>
  <si>
    <t>11002</t>
  </si>
  <si>
    <t>2000</t>
  </si>
  <si>
    <t>Antwerpen</t>
  </si>
  <si>
    <t>Stadhuis</t>
  </si>
  <si>
    <t>24/09/10 17:38:45,000000000</t>
  </si>
  <si>
    <t>01/02/22 18:28:56,975264000</t>
  </si>
  <si>
    <t>0212235604</t>
  </si>
  <si>
    <t xml:space="preserve">OPENBAAR CENTRUM VOOR MAATSCHAPPELIJK WELZIJN VAN ANTWERPEN O.C.M.W. </t>
  </si>
  <si>
    <t>Openbaar Centrum voor Maatschappelijk Welzijn van Antwerpen</t>
  </si>
  <si>
    <t>O.C.M.W. Antwerpen</t>
  </si>
  <si>
    <t>03/201 66 50</t>
  </si>
  <si>
    <t>27/05/18 00:00:00,000000000</t>
  </si>
  <si>
    <t>13/06/18 14:43:12,000000000</t>
  </si>
  <si>
    <t>06/05/22 18:09:09,829392000</t>
  </si>
  <si>
    <t>0267396039</t>
  </si>
  <si>
    <t>03/10/02</t>
  </si>
  <si>
    <t>18/01/03 13:16:28,000000000</t>
  </si>
  <si>
    <t xml:space="preserve">MOBILITEIT EN PARKEREN ANTWERPEN AG </t>
  </si>
  <si>
    <t>Mobiliteit en Parkeren Antwerpen AG</t>
  </si>
  <si>
    <t>01/06/17 00:00:00,000000000</t>
  </si>
  <si>
    <t>12/01/05 00:00:00,000000000</t>
  </si>
  <si>
    <t>03/10/02 00:00:00,000000000</t>
  </si>
  <si>
    <t>08/06/17 13:31:27,000000000</t>
  </si>
  <si>
    <t>05/05/22 18:16:26,698475000</t>
  </si>
  <si>
    <t>0458878195</t>
  </si>
  <si>
    <t>19/01/03</t>
  </si>
  <si>
    <t>10/06/93</t>
  </si>
  <si>
    <t>20/10/06 10:30:22,000000000</t>
  </si>
  <si>
    <t xml:space="preserve">WELZIJNSVERENIGING BESCHUT WONEN ANTWERPEN </t>
  </si>
  <si>
    <t>Welzijnsvereniging Beschut Wonen Antwerpen</t>
  </si>
  <si>
    <t>29/07/20 00:00:00,000000000</t>
  </si>
  <si>
    <t>4118</t>
  </si>
  <si>
    <t>Lange Lozanastraat</t>
  </si>
  <si>
    <t>9</t>
  </si>
  <si>
    <t>2018</t>
  </si>
  <si>
    <t>03/298 14 70</t>
  </si>
  <si>
    <t>administratie@beschutwonenantwerpen.be</t>
  </si>
  <si>
    <t>10/06/93 00:00:00,000000000</t>
  </si>
  <si>
    <t>420</t>
  </si>
  <si>
    <t>Vereniging van openbare centra voor maatschappelijk welzijn</t>
  </si>
  <si>
    <t>02/02/21 11:34:43,000000000</t>
  </si>
  <si>
    <t>13/12/22 18:17:03,325719000</t>
  </si>
  <si>
    <t>0500913443</t>
  </si>
  <si>
    <t>20/11/12</t>
  </si>
  <si>
    <t>05/10/12</t>
  </si>
  <si>
    <t>20/11/12 10:44:23,000000000</t>
  </si>
  <si>
    <t xml:space="preserve">BRANDWEER ZONE ANTWERPEN </t>
  </si>
  <si>
    <t>Brandweer Zone Antwerpen</t>
  </si>
  <si>
    <t>01/10/16 00:00:00,000000000</t>
  </si>
  <si>
    <t>0225</t>
  </si>
  <si>
    <t>Noorderlaan</t>
  </si>
  <si>
    <t>69</t>
  </si>
  <si>
    <t>2030</t>
  </si>
  <si>
    <t>01/01/15 00:00:00,000000000</t>
  </si>
  <si>
    <t>05/10/12 00:00:00,000000000</t>
  </si>
  <si>
    <t>422</t>
  </si>
  <si>
    <t>Hulpverleningszone</t>
  </si>
  <si>
    <t>13/04/17 22:14:55,000000000</t>
  </si>
  <si>
    <t>23/11/21 18:19:31,499317000</t>
  </si>
  <si>
    <t>0820307620</t>
  </si>
  <si>
    <t>04/11/09</t>
  </si>
  <si>
    <t>04/01/10</t>
  </si>
  <si>
    <t>27/04/20</t>
  </si>
  <si>
    <t>014</t>
  </si>
  <si>
    <t>Sluiting van de vereffening</t>
  </si>
  <si>
    <t>ST</t>
  </si>
  <si>
    <t>14/01/21 11:46:01,000000000</t>
  </si>
  <si>
    <t xml:space="preserve">AG KINDEROPVANG ANTWERPEN KOP </t>
  </si>
  <si>
    <t>AG Kinderopvang Antwerpen</t>
  </si>
  <si>
    <t>01/12/16 00:00:00,000000000</t>
  </si>
  <si>
    <t>AG KOP</t>
  </si>
  <si>
    <t>04/01/10 00:00:00,000000000</t>
  </si>
  <si>
    <t>Sluiting van vereffening</t>
  </si>
  <si>
    <t>27/04/20 00:00:00,000000000</t>
  </si>
  <si>
    <t>01/02/22 18:30:23,756831000</t>
  </si>
  <si>
    <t>0824037071</t>
  </si>
  <si>
    <t>17/03/10</t>
  </si>
  <si>
    <t>26/10/09</t>
  </si>
  <si>
    <t>17/03/10 14:26:32,000000000</t>
  </si>
  <si>
    <t xml:space="preserve">AUTONOOM GEMEENTEBEDRIJF STEDELIJK ONDERWIJS ANTWERPEN AGB SO </t>
  </si>
  <si>
    <t>Autonoom Gemeentebedrijf Stedelijk Onderwijs Antwerpen</t>
  </si>
  <si>
    <t>26/10/09 00:00:00,000000000</t>
  </si>
  <si>
    <t>AGB SO</t>
  </si>
  <si>
    <t>6213</t>
  </si>
  <si>
    <t>Frankrijklei</t>
  </si>
  <si>
    <t>71-73</t>
  </si>
  <si>
    <t>21/04/20 00:00:00,000000000</t>
  </si>
  <si>
    <t>29/05/20 09:58:42,000000000</t>
  </si>
  <si>
    <t>26/11/22 18:09:32,664103000</t>
  </si>
  <si>
    <t>0834660452</t>
  </si>
  <si>
    <t>21/03/11</t>
  </si>
  <si>
    <t>01/04/11</t>
  </si>
  <si>
    <t>21/03/11 08:39:50,000000000</t>
  </si>
  <si>
    <t xml:space="preserve">AUTONOOM GEMEENTEBEDRIJF ENERGIEBESPARINGSFONDS ANTWERPEN </t>
  </si>
  <si>
    <t>Autonoom Gemeentebedrijf Energiebesparingsfonds Antwerpen</t>
  </si>
  <si>
    <t>01/04/11 00:00:00,000000000</t>
  </si>
  <si>
    <t>1300</t>
  </si>
  <si>
    <t>Turnhoutsebaan</t>
  </si>
  <si>
    <t>139</t>
  </si>
  <si>
    <t>2140</t>
  </si>
  <si>
    <t>26/01/21 18:30:24,102355000</t>
  </si>
  <si>
    <t>0862884185</t>
  </si>
  <si>
    <t>22/01/04</t>
  </si>
  <si>
    <t>01/01/02</t>
  </si>
  <si>
    <t>22/01/04 11:45:24,000000000</t>
  </si>
  <si>
    <t xml:space="preserve">POLITIEZONE VAN ANTWERPEN </t>
  </si>
  <si>
    <t>Politiezone van Antwerpen</t>
  </si>
  <si>
    <t>01/01/02 00:00:00,000000000</t>
  </si>
  <si>
    <t>2139</t>
  </si>
  <si>
    <t>Oudaan</t>
  </si>
  <si>
    <t>13/09/05 00:00:00,000000000</t>
  </si>
  <si>
    <t>413</t>
  </si>
  <si>
    <t>Lokale politiezone</t>
  </si>
  <si>
    <t>13/09/05 15:06:41,000000000</t>
  </si>
  <si>
    <t>23/11/21 18:20:11,392284000</t>
  </si>
  <si>
    <t>0207484780</t>
  </si>
  <si>
    <t>18/01/03 13:03:08,000000000</t>
  </si>
  <si>
    <t xml:space="preserve">GEMEENTE ANZEGEM </t>
  </si>
  <si>
    <t>Gemeente Anzegem</t>
  </si>
  <si>
    <t>1059</t>
  </si>
  <si>
    <t>De Vierschaar</t>
  </si>
  <si>
    <t>34002</t>
  </si>
  <si>
    <t>8570</t>
  </si>
  <si>
    <t>Anzegem</t>
  </si>
  <si>
    <t>06/02/09 00:00:00,000000000</t>
  </si>
  <si>
    <t>06/02/09 08:32:36,000000000</t>
  </si>
  <si>
    <t>23/11/21 18:19:20,454381000</t>
  </si>
  <si>
    <t>0212235703</t>
  </si>
  <si>
    <t xml:space="preserve">OPENBAAR CENTRUM VOOR MAATSCHAPPELIJK WELZIJN VAN ANZEGEM O.C.M.W. </t>
  </si>
  <si>
    <t>Openbaar Centrum voor Maatschappelijk Welzijn van Anzegem</t>
  </si>
  <si>
    <t>08/01/19 00:00:00,000000000</t>
  </si>
  <si>
    <t>17/02/20 14:14:00,000000000</t>
  </si>
  <si>
    <t>23/11/21 18:19:20,759237000</t>
  </si>
  <si>
    <t>0216771046</t>
  </si>
  <si>
    <t>01/01/77</t>
  </si>
  <si>
    <t>18/01/03 13:14:50,000000000</t>
  </si>
  <si>
    <t xml:space="preserve">GEMEENTE ARDOOIE </t>
  </si>
  <si>
    <t>Gemeente Ardooie</t>
  </si>
  <si>
    <t>01/01/77 00:00:00,000000000</t>
  </si>
  <si>
    <t>1385</t>
  </si>
  <si>
    <t>Polenplein</t>
  </si>
  <si>
    <t>15</t>
  </si>
  <si>
    <t>37020</t>
  </si>
  <si>
    <t>8850</t>
  </si>
  <si>
    <t>Ardooie</t>
  </si>
  <si>
    <t>29/08/06 00:00:00,000000000</t>
  </si>
  <si>
    <t>29/08/06 11:03:42,000000000</t>
  </si>
  <si>
    <t>24/06/22 18:16:38,537610000</t>
  </si>
  <si>
    <t>0216771145</t>
  </si>
  <si>
    <t>01/04/77</t>
  </si>
  <si>
    <t xml:space="preserve">OPENBAAR CENTRUM VOOR MAATSCHAPPELIJK WELZIJN VAN ARDOOIE O.C.M.W. </t>
  </si>
  <si>
    <t>Openbaar Centrum voor Maatschappelijk Welzijn van Ardooie</t>
  </si>
  <si>
    <t>03/02/20 00:00:00,000000000</t>
  </si>
  <si>
    <t>25/05/22 09:53:13,000000000</t>
  </si>
  <si>
    <t>24/06/22 18:16:38,538244000</t>
  </si>
  <si>
    <t>0878654407</t>
  </si>
  <si>
    <t>16/01/06</t>
  </si>
  <si>
    <t>06/09/04</t>
  </si>
  <si>
    <t>16/01/06 14:27:42,000000000</t>
  </si>
  <si>
    <t xml:space="preserve">AUTONOOM GEMEENTEBEDRIJF ARDOOIE </t>
  </si>
  <si>
    <t>Autonoom Gemeentebedrijf Ardooie</t>
  </si>
  <si>
    <t>06/09/04 00:00:00,000000000</t>
  </si>
  <si>
    <t>25/03/17 10:12:26,632057000</t>
  </si>
  <si>
    <t>0207505368</t>
  </si>
  <si>
    <t>18/01/03 13:03:20,000000000</t>
  </si>
  <si>
    <t xml:space="preserve">GEMEENTE ARENDONK </t>
  </si>
  <si>
    <t>Gemeente Arendonk</t>
  </si>
  <si>
    <t>Vrijheid</t>
  </si>
  <si>
    <t>29</t>
  </si>
  <si>
    <t>13001</t>
  </si>
  <si>
    <t>2370</t>
  </si>
  <si>
    <t>Arendonk</t>
  </si>
  <si>
    <t>11/01/06 14:11:51,000000000</t>
  </si>
  <si>
    <t>23/11/21 18:19:20,484533000</t>
  </si>
  <si>
    <t>0212236097</t>
  </si>
  <si>
    <t>18/01/03 13:12:04,000000000</t>
  </si>
  <si>
    <t xml:space="preserve">OPENBAAR CENTRUM VOOR MAATSCHAPPELIJK WELZIJN VAN ARENDONK O.C.M.W. </t>
  </si>
  <si>
    <t>Openbaar Centrum voor Maatschappelijk Welzijn van Arendonk</t>
  </si>
  <si>
    <t>100</t>
  </si>
  <si>
    <t>30/04/22 18:08:54,703027000</t>
  </si>
  <si>
    <t>0505848961</t>
  </si>
  <si>
    <t>02/12/14</t>
  </si>
  <si>
    <t>01/01/15</t>
  </si>
  <si>
    <t>02/12/14 08:35:59,000000000</t>
  </si>
  <si>
    <t xml:space="preserve">AUTONOOM GEMEENTEBEDRIJF ARENDONK AGB </t>
  </si>
  <si>
    <t>Autonoom gemeentebedrijf Arendonk</t>
  </si>
  <si>
    <t>AGB Arendonk</t>
  </si>
  <si>
    <t>014/678858</t>
  </si>
  <si>
    <t>kris.wouters@arendonk.be</t>
  </si>
  <si>
    <t>04/02/22 18:17:34,399562000</t>
  </si>
  <si>
    <t>0403773287</t>
  </si>
  <si>
    <t>01/01/21</t>
  </si>
  <si>
    <t>28/05/09 08:44:01,000000000</t>
  </si>
  <si>
    <t xml:space="preserve">WOONBOOG TMH &amp; KLE </t>
  </si>
  <si>
    <t>WOONBOOG</t>
  </si>
  <si>
    <t>01/01/23 00:00:00,000000000</t>
  </si>
  <si>
    <t>TMH &amp; KLE</t>
  </si>
  <si>
    <t>12/05/09 00:00:00,000000000</t>
  </si>
  <si>
    <t>1218</t>
  </si>
  <si>
    <t>Campus Blairon</t>
  </si>
  <si>
    <t>599</t>
  </si>
  <si>
    <t>13040</t>
  </si>
  <si>
    <t>2300</t>
  </si>
  <si>
    <t>Turnhout</t>
  </si>
  <si>
    <t>11/05/10 00:00:00,000000000</t>
  </si>
  <si>
    <t>01/01/21 00:00:00,000000000</t>
  </si>
  <si>
    <t>514</t>
  </si>
  <si>
    <t>Naamloze vennootschap met sociaal oogmerk</t>
  </si>
  <si>
    <t>29/12/22 11:18:27,000000000</t>
  </si>
  <si>
    <t>11/02/23 18:10:56,682023000</t>
  </si>
  <si>
    <t>0207447861</t>
  </si>
  <si>
    <t>18/01/03 13:02:45,000000000</t>
  </si>
  <si>
    <t xml:space="preserve">GEMEENTE ASSENEDE </t>
  </si>
  <si>
    <t>Gemeente Assenede</t>
  </si>
  <si>
    <t>1145</t>
  </si>
  <si>
    <t>Kasteelstraat</t>
  </si>
  <si>
    <t>43002</t>
  </si>
  <si>
    <t>9960</t>
  </si>
  <si>
    <t>Assenede</t>
  </si>
  <si>
    <t>06/08/12 00:00:00,000000000</t>
  </si>
  <si>
    <t>06/08/12 15:20:20,000000000</t>
  </si>
  <si>
    <t>09/12/22 18:10:50,035580000</t>
  </si>
  <si>
    <t>0212237483</t>
  </si>
  <si>
    <t>18/01/03 13:12:05,000000000</t>
  </si>
  <si>
    <t xml:space="preserve">OPENBAAR CENTRUM VOOR MAATSCHAPPELIJK WELZIJN VAN ASSENEDE O.C.M.W. </t>
  </si>
  <si>
    <t>Openbaar Centrum voor Maatschappelijk Welzijn van Assenede</t>
  </si>
  <si>
    <t>09/341 90 82</t>
  </si>
  <si>
    <t>petra.buysse@assenede.be</t>
  </si>
  <si>
    <t>08/06/16 00:00:00,000000000</t>
  </si>
  <si>
    <t>09/12/22 18:10:50,040807000</t>
  </si>
  <si>
    <t>0207506259</t>
  </si>
  <si>
    <t xml:space="preserve">GEMEENTE ASSE </t>
  </si>
  <si>
    <t>Gemeente Asse</t>
  </si>
  <si>
    <t>1092</t>
  </si>
  <si>
    <t>Gemeenteplein</t>
  </si>
  <si>
    <t>23002</t>
  </si>
  <si>
    <t>1730</t>
  </si>
  <si>
    <t>Asse</t>
  </si>
  <si>
    <t>18/01/06 08:56:10,000000000</t>
  </si>
  <si>
    <t>25/11/22 18:11:04,559428000</t>
  </si>
  <si>
    <t>0212236493</t>
  </si>
  <si>
    <t xml:space="preserve">OPENBAAR CENTRUM VOOR MAATSCHAPPELIJK WELZIJN VAN ASSE O.C.M.W. </t>
  </si>
  <si>
    <t>Openbaar Centrum voor Maatschappelijk Welzijn van Asse</t>
  </si>
  <si>
    <t>1090</t>
  </si>
  <si>
    <t>Gasthuisstraat</t>
  </si>
  <si>
    <t>sarah.derijcke@asse.be</t>
  </si>
  <si>
    <t>05/01/23 18:13:29,641564000</t>
  </si>
  <si>
    <t>0876249005</t>
  </si>
  <si>
    <t>26/09/05</t>
  </si>
  <si>
    <t>23/09/02</t>
  </si>
  <si>
    <t>26/09/05 10:54:22,000000000</t>
  </si>
  <si>
    <t xml:space="preserve">AUTONOOM GEMEENTEBEDRIJF ASSE AGB </t>
  </si>
  <si>
    <t>Autonoom Gemeentebedrijf Asse</t>
  </si>
  <si>
    <t>23/09/02 00:00:00,000000000</t>
  </si>
  <si>
    <t>AGB Asse</t>
  </si>
  <si>
    <t>02/02/22 18:17:29,888486000</t>
  </si>
  <si>
    <t>0207485770</t>
  </si>
  <si>
    <t>18/01/03 13:03:09,000000000</t>
  </si>
  <si>
    <t xml:space="preserve">GEMEENTE AVELGEM </t>
  </si>
  <si>
    <t>Gemeente Avelgem</t>
  </si>
  <si>
    <t>0022</t>
  </si>
  <si>
    <t>Kortrijkstraat</t>
  </si>
  <si>
    <t>8</t>
  </si>
  <si>
    <t>34003</t>
  </si>
  <si>
    <t>8580</t>
  </si>
  <si>
    <t>Avelgem</t>
  </si>
  <si>
    <t>11/01/06 14:55:15,000000000</t>
  </si>
  <si>
    <t>23/11/21 18:19:20,456079000</t>
  </si>
  <si>
    <t>0212236889</t>
  </si>
  <si>
    <t xml:space="preserve">OPENBAAR CENTRUM VOOR MAATSCHAPPELIJK WELZIJN VAN AVELGEM O.C.M.W. </t>
  </si>
  <si>
    <t>Openbaar Centrum voor Maatschappelijk Welzijn van Avelgem</t>
  </si>
  <si>
    <t>0025</t>
  </si>
  <si>
    <t>Leopoldstraat</t>
  </si>
  <si>
    <t>66</t>
  </si>
  <si>
    <t>05/11/07 00:00:00,000000000</t>
  </si>
  <si>
    <t>23/11/21 18:19:20,761473000</t>
  </si>
  <si>
    <t>0207509427</t>
  </si>
  <si>
    <t xml:space="preserve">GEMEENTE BAARLE-HERTOG </t>
  </si>
  <si>
    <t>Gemeente Baarle-Hertog</t>
  </si>
  <si>
    <t>1024</t>
  </si>
  <si>
    <t>Parallelweg</t>
  </si>
  <si>
    <t>13002</t>
  </si>
  <si>
    <t>2387</t>
  </si>
  <si>
    <t>Baarle-Hertog</t>
  </si>
  <si>
    <t>01/03/10 00:00:00,000000000</t>
  </si>
  <si>
    <t>06/08/18 10:29:52,000000000</t>
  </si>
  <si>
    <t>24/06/22 18:16:38,532988000</t>
  </si>
  <si>
    <t>0212237285</t>
  </si>
  <si>
    <t xml:space="preserve">OPENBAAR CENTRUM VOOR MAATSCHAPPELIJK WELZIJN VAN BAARLE-HERTOG O.C.M.W. </t>
  </si>
  <si>
    <t>Openbaar Centrum voor Maatschappelijk Welzijn van Baarle-Hertog</t>
  </si>
  <si>
    <t>1014</t>
  </si>
  <si>
    <t>Kerkstraat</t>
  </si>
  <si>
    <t>11</t>
  </si>
  <si>
    <t>31/01/13 09:18:12,000000000</t>
  </si>
  <si>
    <t>23/11/21 18:19:20,762638000</t>
  </si>
  <si>
    <t>0207537042</t>
  </si>
  <si>
    <t>18/01/03 13:03:38,000000000</t>
  </si>
  <si>
    <t xml:space="preserve">GEMEENTE BALEN </t>
  </si>
  <si>
    <t>Gemeente Balen</t>
  </si>
  <si>
    <t>1810</t>
  </si>
  <si>
    <t>Vredelaan</t>
  </si>
  <si>
    <t>13003</t>
  </si>
  <si>
    <t>2490</t>
  </si>
  <si>
    <t>Balen</t>
  </si>
  <si>
    <t>11/01/06 14:13:11,000000000</t>
  </si>
  <si>
    <t>23/11/21 18:19:20,537731000</t>
  </si>
  <si>
    <t>0212240552</t>
  </si>
  <si>
    <t>18/01/03 13:12:07,000000000</t>
  </si>
  <si>
    <t xml:space="preserve">OPENBAAR CENTRUM VOOR MAATSCHAPPELIJK WELZIJN VAN BALEN O.C.M.W. </t>
  </si>
  <si>
    <t>Openbaar Centrum voor Maatschappelijk Welzijn van Balen</t>
  </si>
  <si>
    <t>1800</t>
  </si>
  <si>
    <t>Veststraat</t>
  </si>
  <si>
    <t>60</t>
  </si>
  <si>
    <t>01/01/95 00:00:00,000000000</t>
  </si>
  <si>
    <t>23/11/21 18:19:20,768536000</t>
  </si>
  <si>
    <t>0860139085</t>
  </si>
  <si>
    <t>19/08/03</t>
  </si>
  <si>
    <t>08/08/03</t>
  </si>
  <si>
    <t>13/09/18 09:43:57,000000000</t>
  </si>
  <si>
    <t xml:space="preserve">BEHEERSMAATSCHAPPIJ ANTWERPEN MOBIEL BAM </t>
  </si>
  <si>
    <t>Beheersmaatschappij Antwerpen Mobiel</t>
  </si>
  <si>
    <t>08/08/03 00:00:00,000000000</t>
  </si>
  <si>
    <t>BAM</t>
  </si>
  <si>
    <t>1166</t>
  </si>
  <si>
    <t>Sint-Pietersvliet</t>
  </si>
  <si>
    <t>7</t>
  </si>
  <si>
    <t>21/02/20 00:00:00,000000000</t>
  </si>
  <si>
    <t>19/08/03 00:00:00,000000000</t>
  </si>
  <si>
    <t>114</t>
  </si>
  <si>
    <t>Naamloze vennootschap (Publiek recht)</t>
  </si>
  <si>
    <t>16/04/20 17:07:50,000000000</t>
  </si>
  <si>
    <t>26/02/22 18:16:03,247268000</t>
  </si>
  <si>
    <t>0207516058</t>
  </si>
  <si>
    <t xml:space="preserve">GEMEENTE BEGIJNENDIJK </t>
  </si>
  <si>
    <t>Gemeente Begijnendijk</t>
  </si>
  <si>
    <t>0019</t>
  </si>
  <si>
    <t>Kerkplein</t>
  </si>
  <si>
    <t>24007</t>
  </si>
  <si>
    <t>3130</t>
  </si>
  <si>
    <t>Begijnendijk</t>
  </si>
  <si>
    <t>18/01/06 08:58:28,000000000</t>
  </si>
  <si>
    <t>23/11/21 18:19:20,502226000</t>
  </si>
  <si>
    <t>0212238869</t>
  </si>
  <si>
    <t>18/01/03 13:12:06,000000000</t>
  </si>
  <si>
    <t xml:space="preserve">OPENBAAR CENTRUM VOOR MAATSCHAPPELIJK WELZIJN VAN BEGIJNENDIJK O.C.M.W. </t>
  </si>
  <si>
    <t>Openbaar Centrum voor Maatschappelijk Welzijn van Begijnendijk</t>
  </si>
  <si>
    <t>0021</t>
  </si>
  <si>
    <t>Kleinesteenweg</t>
  </si>
  <si>
    <t>2a</t>
  </si>
  <si>
    <t>30/05/96 00:00:00,000000000</t>
  </si>
  <si>
    <t>31/01/13 09:20:14,000000000</t>
  </si>
  <si>
    <t>23/11/21 18:19:20,765019000</t>
  </si>
  <si>
    <t>0692794883</t>
  </si>
  <si>
    <t>22/03/18</t>
  </si>
  <si>
    <t>03/07/17</t>
  </si>
  <si>
    <t>22/03/18 10:48:08,000000000</t>
  </si>
  <si>
    <t xml:space="preserve">AUTONOOM GEMEENTEBEDRIJF BEGIJNENDIJK </t>
  </si>
  <si>
    <t>Autonoom gemeentebedrijf Begijnendijk</t>
  </si>
  <si>
    <t>03/07/17 00:00:00,000000000</t>
  </si>
  <si>
    <t>016/53 66 68</t>
  </si>
  <si>
    <t>20/02/20 18:23:20,990154000</t>
  </si>
  <si>
    <t>0207516157</t>
  </si>
  <si>
    <t xml:space="preserve">GEMEENTE BEKKEVOORT </t>
  </si>
  <si>
    <t>Gemeente Bekkevoort</t>
  </si>
  <si>
    <t>0008</t>
  </si>
  <si>
    <t>Eugeen Coolsstraat</t>
  </si>
  <si>
    <t>17</t>
  </si>
  <si>
    <t>24008</t>
  </si>
  <si>
    <t>3460</t>
  </si>
  <si>
    <t>Bekkevoort</t>
  </si>
  <si>
    <t>02/06/98 00:00:00,000000000</t>
  </si>
  <si>
    <t>18/01/06 09:06:33,000000000</t>
  </si>
  <si>
    <t>23/11/21 18:19:20,502858000</t>
  </si>
  <si>
    <t>0212239166</t>
  </si>
  <si>
    <t xml:space="preserve">OPENBAAR CENTRUM VOOR MAATSCHAPPELIJK WELZIJN VAN BEKKEVOORT O.C.M.W. </t>
  </si>
  <si>
    <t>Openbaar Centrum voor Maatschappelijk Welzijn van Bekkevoort</t>
  </si>
  <si>
    <t>01/11/95 00:00:00,000000000</t>
  </si>
  <si>
    <t>05/01/05 15:21:34,000000000</t>
  </si>
  <si>
    <t>23/11/21 18:19:20,765574000</t>
  </si>
  <si>
    <t>0207465281</t>
  </si>
  <si>
    <t>18/01/03 13:02:55,000000000</t>
  </si>
  <si>
    <t xml:space="preserve">STAD BERINGEN </t>
  </si>
  <si>
    <t>Stad Beringen</t>
  </si>
  <si>
    <t>0091</t>
  </si>
  <si>
    <t>Collegestraat</t>
  </si>
  <si>
    <t>71004</t>
  </si>
  <si>
    <t>3580</t>
  </si>
  <si>
    <t>Beringen</t>
  </si>
  <si>
    <t>11/10/21 00:00:00,000000000</t>
  </si>
  <si>
    <t>24/08/21 08:14:33,000000000</t>
  </si>
  <si>
    <t>23/11/21 18:19:20,433059000</t>
  </si>
  <si>
    <t>0212239760</t>
  </si>
  <si>
    <t xml:space="preserve">OPENBAAR CENTRUM VOOR MAATSCHAPPELIJK WELZIJN VAN BERINGEN O.C.M.W. </t>
  </si>
  <si>
    <t>Openbaar Centrum voor Maatschappelijk Welzijn van Beringen</t>
  </si>
  <si>
    <t>24/08/21 08:15:27,000000000</t>
  </si>
  <si>
    <t>01/02/22 18:28:57,037718000</t>
  </si>
  <si>
    <t>0207537339</t>
  </si>
  <si>
    <t>02/07/64</t>
  </si>
  <si>
    <t xml:space="preserve">GEMEENTE BERLAAR </t>
  </si>
  <si>
    <t>Gemeente Berlaar</t>
  </si>
  <si>
    <t>02/07/64 00:00:00,000000000</t>
  </si>
  <si>
    <t>0028</t>
  </si>
  <si>
    <t>Markt</t>
  </si>
  <si>
    <t>12002</t>
  </si>
  <si>
    <t>2590</t>
  </si>
  <si>
    <t>Berlaar</t>
  </si>
  <si>
    <t>11/01/06 13:48:30,000000000</t>
  </si>
  <si>
    <t>23/11/21 18:19:20,538879000</t>
  </si>
  <si>
    <t>0212239859</t>
  </si>
  <si>
    <t xml:space="preserve">OPENBAAR CENTRUM VOOR MAATSCHAPPELIJK WELZIJN VAN BERLAAR O.C.M.W. </t>
  </si>
  <si>
    <t>Openbaar Centrum voor Maatschappelijk Welzijn van Berlaar</t>
  </si>
  <si>
    <t>23/12/22 13:18:51,000000000</t>
  </si>
  <si>
    <t>03/01/23 18:17:40,708355000</t>
  </si>
  <si>
    <t>0207445485</t>
  </si>
  <si>
    <t>18/01/03 13:02:43,000000000</t>
  </si>
  <si>
    <t xml:space="preserve">GEMEENTE BERLARE </t>
  </si>
  <si>
    <t>Gemeente Berlare</t>
  </si>
  <si>
    <t>0180</t>
  </si>
  <si>
    <t>Dorp(B)</t>
  </si>
  <si>
    <t>42003</t>
  </si>
  <si>
    <t>9290</t>
  </si>
  <si>
    <t>Berlare</t>
  </si>
  <si>
    <t>23/03/06 04:22:23,000000000</t>
  </si>
  <si>
    <t>24/09/22 18:16:41,045075000</t>
  </si>
  <si>
    <t>0212239958</t>
  </si>
  <si>
    <t xml:space="preserve">OPENBAAR CENTRUM VOOR MAATSCHAPPELIJK WELZIJN VAN BERLARE O.C.M.W. </t>
  </si>
  <si>
    <t>Openbaar Centrum voor Maatschappelijk Welzijn van Berlare</t>
  </si>
  <si>
    <t>1020</t>
  </si>
  <si>
    <t>Baron Tibbautstraat(O)</t>
  </si>
  <si>
    <t>31/01/13 09:21:29,000000000</t>
  </si>
  <si>
    <t>23/11/21 18:19:20,767375000</t>
  </si>
  <si>
    <t>0207462313</t>
  </si>
  <si>
    <t>18/01/03 13:02:53,000000000</t>
  </si>
  <si>
    <t xml:space="preserve">GEMEENTE BEVEREN (WAAS) </t>
  </si>
  <si>
    <t>Gemeente Beveren (Waas)</t>
  </si>
  <si>
    <t>0337</t>
  </si>
  <si>
    <t>Gravenplein(BEV)</t>
  </si>
  <si>
    <t>46003</t>
  </si>
  <si>
    <t>9120</t>
  </si>
  <si>
    <t>Beveren</t>
  </si>
  <si>
    <t>21/04/21 00:00:00,000000000</t>
  </si>
  <si>
    <t>02/04/21 13:14:04,000000000</t>
  </si>
  <si>
    <t>16/09/22 18:11:33,738830000</t>
  </si>
  <si>
    <t>0212240651</t>
  </si>
  <si>
    <t xml:space="preserve">OPENBAAR CENTRUM VOOR MAATSCHAPPELIJK WELZIJN VAN BEVEREN (WAAS) O.C.M.W. </t>
  </si>
  <si>
    <t>Openbaar Centrum voor Maatschappelijk Welzijn van Beveren (Waas)</t>
  </si>
  <si>
    <t>02/04/21 14:19:20,000000000</t>
  </si>
  <si>
    <t>12/05/22 18:10:47,920307000</t>
  </si>
  <si>
    <t>0405085163</t>
  </si>
  <si>
    <t>02/05/22</t>
  </si>
  <si>
    <t>18/01/03 14:24:39,000000000</t>
  </si>
  <si>
    <t xml:space="preserve">GEWESTELIJKE MAATSCHAPPIJ VOOR HUISVESTING </t>
  </si>
  <si>
    <t>Gewestelijke Maatschappij voor Huisvesting</t>
  </si>
  <si>
    <t>22/03/00 00:00:00,000000000</t>
  </si>
  <si>
    <t>0170</t>
  </si>
  <si>
    <t>Diederik Van Beverenlaan(BEV)</t>
  </si>
  <si>
    <t>02/05/22 00:00:00,000000000</t>
  </si>
  <si>
    <t>008</t>
  </si>
  <si>
    <t>Coöperatieve vennootschap met beperkte aansprakelijkheid</t>
  </si>
  <si>
    <t>01/11/18 00:00:00,000000000</t>
  </si>
  <si>
    <t>26/10/18 20:29:12,000000000</t>
  </si>
  <si>
    <t>21/10/21 18:20:01,453248000</t>
  </si>
  <si>
    <t>0696715960</t>
  </si>
  <si>
    <t>23/05/18</t>
  </si>
  <si>
    <t>23/04/18</t>
  </si>
  <si>
    <t>23/05/18 14:09:06,000000000</t>
  </si>
  <si>
    <t xml:space="preserve">ZORGPUNT WAASLAND </t>
  </si>
  <si>
    <t>Zorgpunt Waasland</t>
  </si>
  <si>
    <t>23/04/18 00:00:00,000000000</t>
  </si>
  <si>
    <t>0700</t>
  </si>
  <si>
    <t>Oude Zandstraat(BEV)</t>
  </si>
  <si>
    <t>92</t>
  </si>
  <si>
    <t>03/750 92 22</t>
  </si>
  <si>
    <t>info@zpw.be</t>
  </si>
  <si>
    <t>23/06/22 08:14:20,160789000</t>
  </si>
  <si>
    <t>0207516454</t>
  </si>
  <si>
    <t>11/04/28</t>
  </si>
  <si>
    <t xml:space="preserve">GEMEENTE BIERBEEK </t>
  </si>
  <si>
    <t>Gemeente Bierbeek</t>
  </si>
  <si>
    <t>11/04/28 00:00:00,000000000</t>
  </si>
  <si>
    <t>0047</t>
  </si>
  <si>
    <t>Speelpleinstraat</t>
  </si>
  <si>
    <t>24011</t>
  </si>
  <si>
    <t>3360</t>
  </si>
  <si>
    <t>Bierbeek</t>
  </si>
  <si>
    <t>01/02/16 00:00:00,000000000</t>
  </si>
  <si>
    <t>25/02/16 13:47:16,000000000</t>
  </si>
  <si>
    <t>23/11/21 18:19:20,503985000</t>
  </si>
  <si>
    <t>0212240948</t>
  </si>
  <si>
    <t xml:space="preserve">OPENBAAR CENTRUM VOOR MAATSCHAPPELIJK WELZIJN VAN BIERBEEK O.C.M.W. </t>
  </si>
  <si>
    <t>Openbaar Centrum voor Maatschappelijk Welzijn van Bierbeek</t>
  </si>
  <si>
    <t>01/01/18 00:00:00,000000000</t>
  </si>
  <si>
    <t>22/01/18 14:36:36,000000000</t>
  </si>
  <si>
    <t>23/11/21 18:19:20,769644000</t>
  </si>
  <si>
    <t>0207475377</t>
  </si>
  <si>
    <t>27/05/70</t>
  </si>
  <si>
    <t>18/01/03 13:03:03,000000000</t>
  </si>
  <si>
    <t xml:space="preserve">STAD BILZEN </t>
  </si>
  <si>
    <t>Stad Bilzen</t>
  </si>
  <si>
    <t>27/05/70 00:00:00,000000000</t>
  </si>
  <si>
    <t>0185</t>
  </si>
  <si>
    <t>Deken Paquayplein</t>
  </si>
  <si>
    <t>73006</t>
  </si>
  <si>
    <t>3740</t>
  </si>
  <si>
    <t>Bilzen</t>
  </si>
  <si>
    <t>04/12/07 14:16:10,000000000</t>
  </si>
  <si>
    <t>05/08/22 18:08:51,040925000</t>
  </si>
  <si>
    <t>0212241047</t>
  </si>
  <si>
    <t>18/01/03 13:12:08,000000000</t>
  </si>
  <si>
    <t xml:space="preserve">OPENBAAR CENTRUM VOOR MAATSCHAPPELIJK WELZIJN VAN BILZEN O.C.M.W. </t>
  </si>
  <si>
    <t>Openbaar Centrum voor Maatschappelijk Welzijn van Bilzen</t>
  </si>
  <si>
    <t>0122</t>
  </si>
  <si>
    <t>Hospitaalstraat</t>
  </si>
  <si>
    <t>31/01/13 09:24:07,000000000</t>
  </si>
  <si>
    <t>09/08/22 18:13:22,638708000</t>
  </si>
  <si>
    <t>0888873653</t>
  </si>
  <si>
    <t>19/04/07</t>
  </si>
  <si>
    <t>13/03/07</t>
  </si>
  <si>
    <t>19/04/07 10:34:55,000000000</t>
  </si>
  <si>
    <t xml:space="preserve">AUTONOOM GEMEENTEBEDRIJF STADSONTWIKKELING BILZEN </t>
  </si>
  <si>
    <t>AUTONOOM GEMEENTEBEDRIJF STADSONTWIKKELING BILZEN</t>
  </si>
  <si>
    <t>13/03/07 00:00:00,000000000</t>
  </si>
  <si>
    <t>21/09/19 18:18:19,044257000</t>
  </si>
  <si>
    <t>0206684927</t>
  </si>
  <si>
    <t>18/06/69</t>
  </si>
  <si>
    <t>18/01/03 13:00:46,000000000</t>
  </si>
  <si>
    <t xml:space="preserve">STAD BLANKENBERGE </t>
  </si>
  <si>
    <t>Stad Blankenberge</t>
  </si>
  <si>
    <t>18/06/69 00:00:00,000000000</t>
  </si>
  <si>
    <t>0130</t>
  </si>
  <si>
    <t>J.F. Kennedyplein</t>
  </si>
  <si>
    <t>31004</t>
  </si>
  <si>
    <t>8370</t>
  </si>
  <si>
    <t>Blankenberge</t>
  </si>
  <si>
    <t>10/05/94 00:00:00,000000000</t>
  </si>
  <si>
    <t>11/01/06 14:56:57,000000000</t>
  </si>
  <si>
    <t>23/11/21 18:19:20,246994000</t>
  </si>
  <si>
    <t>0212241542</t>
  </si>
  <si>
    <t xml:space="preserve">OPENBAAR CENTRUM VOOR MAATSCHAPPELIJK WELZIJN VAN BLANKENBERGE O.C.M.W. </t>
  </si>
  <si>
    <t>Openbaar Centrum voor Maatschappelijk Welzijn van Blankenberge</t>
  </si>
  <si>
    <t>1054</t>
  </si>
  <si>
    <t>Jordaenslaan</t>
  </si>
  <si>
    <t>34</t>
  </si>
  <si>
    <t>05/11/97 00:00:00,000000000</t>
  </si>
  <si>
    <t>01/02/22 18:28:57,038876000</t>
  </si>
  <si>
    <t>0207471518</t>
  </si>
  <si>
    <t>18/01/03 13:03:00,000000000</t>
  </si>
  <si>
    <t xml:space="preserve">GEMEENTE BOCHOLT </t>
  </si>
  <si>
    <t>Gemeente Bocholt</t>
  </si>
  <si>
    <t>16</t>
  </si>
  <si>
    <t>72003</t>
  </si>
  <si>
    <t>3950</t>
  </si>
  <si>
    <t>Bocholt</t>
  </si>
  <si>
    <t>algemeen.directeur@bocholt.be</t>
  </si>
  <si>
    <t>17/01/06 14:31:15,000000000</t>
  </si>
  <si>
    <t>23/11/21 18:19:20,442142000</t>
  </si>
  <si>
    <t>0212241641</t>
  </si>
  <si>
    <t xml:space="preserve">OPENBAAR CENTRUM VOOR MAATSCHAPPELIJK WELZIJN VAN BOCHOLT O.C.M.W. </t>
  </si>
  <si>
    <t>Openbaar Centrum voor Maatschappelijk Welzijn van Bocholt</t>
  </si>
  <si>
    <t>1315</t>
  </si>
  <si>
    <t>Nevenplein</t>
  </si>
  <si>
    <t>23/11/21 18:19:20,771328000</t>
  </si>
  <si>
    <t>0807465513</t>
  </si>
  <si>
    <t>29/10/08</t>
  </si>
  <si>
    <t>26/06/08</t>
  </si>
  <si>
    <t>29/10/08 15:18:49,000000000</t>
  </si>
  <si>
    <t xml:space="preserve">AUTONOOM GEMEENTEBEDRIJF BOCHOLT AGB </t>
  </si>
  <si>
    <t>AUTONOOM GEMEENTEBEDRIJF BOCHOLT</t>
  </si>
  <si>
    <t>26/06/08 00:00:00,000000000</t>
  </si>
  <si>
    <t>AGB BOCHOLT</t>
  </si>
  <si>
    <t>10/06/21 18:18:09,375719000</t>
  </si>
  <si>
    <t>0207536448</t>
  </si>
  <si>
    <t xml:space="preserve">GEMEENTE BOECHOUT </t>
  </si>
  <si>
    <t>Gemeente Boechout</t>
  </si>
  <si>
    <t>1190</t>
  </si>
  <si>
    <t>Heuvelstraat</t>
  </si>
  <si>
    <t>91</t>
  </si>
  <si>
    <t>11004</t>
  </si>
  <si>
    <t>2530</t>
  </si>
  <si>
    <t>Boechout</t>
  </si>
  <si>
    <t>11/01/06 14:14:38,000000000</t>
  </si>
  <si>
    <t>23/11/21 18:19:20,535457000</t>
  </si>
  <si>
    <t>0212241740</t>
  </si>
  <si>
    <t xml:space="preserve">OPENBAAR CENTRUM VOOR MAATSCHAPPELIJK WELZIJN VAN BOECHOUT O.C.M.W. </t>
  </si>
  <si>
    <t>Openbaar Centrum voor Maatschappelijk Welzijn van Boechout</t>
  </si>
  <si>
    <t>01/06/19 00:00:00,000000000</t>
  </si>
  <si>
    <t>16/09/19 13:12:03,000000000</t>
  </si>
  <si>
    <t>23/11/21 18:19:20,771876000</t>
  </si>
  <si>
    <t>0547988929</t>
  </si>
  <si>
    <t>17/03/14</t>
  </si>
  <si>
    <t>25/11/13</t>
  </si>
  <si>
    <t>17/03/14 11:47:10,000000000</t>
  </si>
  <si>
    <t xml:space="preserve">AUTONOOM GEMEENTEBEDRIJF BOECHOUT AGB </t>
  </si>
  <si>
    <t>Autonoom Gemeentebedrijf Boechout</t>
  </si>
  <si>
    <t>25/11/13 00:00:00,000000000</t>
  </si>
  <si>
    <t>AGB Boechout</t>
  </si>
  <si>
    <t>03/460.06.11</t>
  </si>
  <si>
    <t>03/460.06.97</t>
  </si>
  <si>
    <t>frank.coenen@boechout.be</t>
  </si>
  <si>
    <t>01/02/19 19:01:19,557501000</t>
  </si>
  <si>
    <t>0207506952</t>
  </si>
  <si>
    <t>18/01/03 13:03:21,000000000</t>
  </si>
  <si>
    <t xml:space="preserve">GEMEENTE BOOM </t>
  </si>
  <si>
    <t>Gemeente Boom</t>
  </si>
  <si>
    <t>2020</t>
  </si>
  <si>
    <t>Antwerpsestraat</t>
  </si>
  <si>
    <t>11005</t>
  </si>
  <si>
    <t>2850</t>
  </si>
  <si>
    <t>Boom</t>
  </si>
  <si>
    <t>11/01/06 14:15:58,000000000</t>
  </si>
  <si>
    <t>19/03/22 18:16:10,724975000</t>
  </si>
  <si>
    <t>0212242235</t>
  </si>
  <si>
    <t xml:space="preserve">OPENBAAR CENTRUM VOOR MAATSCHAPPELIJK WELZIJN VAN BOOM O.C.M.W. </t>
  </si>
  <si>
    <t>Openbaar Centrum voor Maatschappelijk Welzijn van Boom</t>
  </si>
  <si>
    <t>Jozef Van Cleemputplein</t>
  </si>
  <si>
    <t>20/11/06 00:00:00,000000000</t>
  </si>
  <si>
    <t>19/03/22 18:16:10,736826000</t>
  </si>
  <si>
    <t>0862976336</t>
  </si>
  <si>
    <t>26/01/04</t>
  </si>
  <si>
    <t>04/09/03</t>
  </si>
  <si>
    <t>26/01/04 12:37:07,000000000</t>
  </si>
  <si>
    <t xml:space="preserve">BOOM PLUS </t>
  </si>
  <si>
    <t>Boom Plus</t>
  </si>
  <si>
    <t>04/09/03 00:00:00,000000000</t>
  </si>
  <si>
    <t>26/01/04 00:00:00,000000000</t>
  </si>
  <si>
    <t>27/03/08 09:29:00,000000000</t>
  </si>
  <si>
    <t>07/12/21 18:39:37,916193000</t>
  </si>
  <si>
    <t>0206914361</t>
  </si>
  <si>
    <t>18/12/69</t>
  </si>
  <si>
    <t>18/01/03 13:01:00,000000000</t>
  </si>
  <si>
    <t xml:space="preserve">STAD BORGLOON </t>
  </si>
  <si>
    <t>Stad Borgloon</t>
  </si>
  <si>
    <t>18/12/69 00:00:00,000000000</t>
  </si>
  <si>
    <t>Speelhof</t>
  </si>
  <si>
    <t>10</t>
  </si>
  <si>
    <t>73009</t>
  </si>
  <si>
    <t>3840</t>
  </si>
  <si>
    <t>Borgloon</t>
  </si>
  <si>
    <t>01/04/03 00:00:00,000000000</t>
  </si>
  <si>
    <t>10/11/05 12:10:35,000000000</t>
  </si>
  <si>
    <t>16/03/22 18:19:43,397920000</t>
  </si>
  <si>
    <t>0212242730</t>
  </si>
  <si>
    <t>18/01/03 13:12:09,000000000</t>
  </si>
  <si>
    <t xml:space="preserve">OPENBAAR CENTRUM VOOR MAATSCHAPPELIJK WELZIJN VAN BORGLOON O.C.M.W. </t>
  </si>
  <si>
    <t>Openbaar Centrum voor Maatschappelijk Welzijn van Borgloon</t>
  </si>
  <si>
    <t>0375</t>
  </si>
  <si>
    <t>Graethempoort</t>
  </si>
  <si>
    <t>3A</t>
  </si>
  <si>
    <t>Rustoord</t>
  </si>
  <si>
    <t>31/01/13 09:26:29,000000000</t>
  </si>
  <si>
    <t>08/10/22 18:19:12,051538000</t>
  </si>
  <si>
    <t>0820533292</t>
  </si>
  <si>
    <t>13/11/09</t>
  </si>
  <si>
    <t>28/04/09</t>
  </si>
  <si>
    <t>13/11/09 14:18:34,000000000</t>
  </si>
  <si>
    <t xml:space="preserve">AUTONOOM GEMEENTEBEDRIJF BORGLOON AGB </t>
  </si>
  <si>
    <t>Autonoom Gemeentebedrijf Borgloon</t>
  </si>
  <si>
    <t>28/04/09 00:00:00,000000000</t>
  </si>
  <si>
    <t>AGB Borgloon</t>
  </si>
  <si>
    <t>012/67.36.62</t>
  </si>
  <si>
    <t>012/67.36.74</t>
  </si>
  <si>
    <t>13/11/09 15:12:20,000000000</t>
  </si>
  <si>
    <t>19/12/19 17:11:17,478149000</t>
  </si>
  <si>
    <t>0207509229</t>
  </si>
  <si>
    <t xml:space="preserve">GEMEENTE BORSBEEK </t>
  </si>
  <si>
    <t>Gemeente Borsbeek</t>
  </si>
  <si>
    <t>1100</t>
  </si>
  <si>
    <t>de Robianostraat</t>
  </si>
  <si>
    <t>64</t>
  </si>
  <si>
    <t>11007</t>
  </si>
  <si>
    <t>2150</t>
  </si>
  <si>
    <t>Borsbeek</t>
  </si>
  <si>
    <t>11/01/06 14:01:42,000000000</t>
  </si>
  <si>
    <t>23/11/21 18:19:20,493186000</t>
  </si>
  <si>
    <t>0212242928</t>
  </si>
  <si>
    <t xml:space="preserve">OPENBAAR CENTRUM VOOR MAATSCHAPPELIJK WELZIJN VAN BORSBEEK O.C.M.W. </t>
  </si>
  <si>
    <t>Openbaar Centrum voor Maatschappelijk Welzijn van Borsbeek</t>
  </si>
  <si>
    <t>1400</t>
  </si>
  <si>
    <t>Lucien Hendrickxlei</t>
  </si>
  <si>
    <t>23/11/21 18:19:20,775390000</t>
  </si>
  <si>
    <t>0207690262</t>
  </si>
  <si>
    <t>01/01/71</t>
  </si>
  <si>
    <t>18/01/03 13:03:44,000000000</t>
  </si>
  <si>
    <t xml:space="preserve">GEMEENTE BRAKEL </t>
  </si>
  <si>
    <t>Gemeente Brakel</t>
  </si>
  <si>
    <t>01/01/71 00:00:00,000000000</t>
  </si>
  <si>
    <t>1265</t>
  </si>
  <si>
    <t>Marktplein</t>
  </si>
  <si>
    <t>45059</t>
  </si>
  <si>
    <t>9660</t>
  </si>
  <si>
    <t>Brakel</t>
  </si>
  <si>
    <t>17/01/06 15:37:37,000000000</t>
  </si>
  <si>
    <t>23/11/21 18:19:20,551190000</t>
  </si>
  <si>
    <t>0212330822</t>
  </si>
  <si>
    <t>18/01/03 13:13:19,000000000</t>
  </si>
  <si>
    <t xml:space="preserve">OPENBAAR CENTRUM VOOR MAATSCHAPPELIJK WELZIJN VAN BRAKEL O.C.M.W. </t>
  </si>
  <si>
    <t>Openbaar Centrum voor Maatschappelijk Welzijn van Brakel</t>
  </si>
  <si>
    <t>26</t>
  </si>
  <si>
    <t>01/07/04 00:00:00,000000000</t>
  </si>
  <si>
    <t>23/11/21 18:19:20,809339000</t>
  </si>
  <si>
    <t>0206677801</t>
  </si>
  <si>
    <t xml:space="preserve">GEMEENTE BRASSCHAAT </t>
  </si>
  <si>
    <t>Gemeente Brasschaat</t>
  </si>
  <si>
    <t>6045</t>
  </si>
  <si>
    <t>Verhoevenlei</t>
  </si>
  <si>
    <t>11008</t>
  </si>
  <si>
    <t>2930</t>
  </si>
  <si>
    <t>Brasschaat</t>
  </si>
  <si>
    <t>01/07/18 00:00:00,000000000</t>
  </si>
  <si>
    <t>16/07/18 10:07:26,000000000</t>
  </si>
  <si>
    <t>23/11/21 18:19:20,245719000</t>
  </si>
  <si>
    <t>0212243423</t>
  </si>
  <si>
    <t xml:space="preserve">OPENBAAR CENTRUM VOOR MAATSCHAPPELIJK WELZIJN VAN BRASSCHAAT O.C.M.W. </t>
  </si>
  <si>
    <t>Openbaar Centrum voor Maatschappelijk Welzijn van Brasschaat</t>
  </si>
  <si>
    <t>16/07/18 10:05:35,000000000</t>
  </si>
  <si>
    <t>23/11/21 18:19:20,776574000</t>
  </si>
  <si>
    <t>0862884878</t>
  </si>
  <si>
    <t>22/01/04 11:52:20,000000000</t>
  </si>
  <si>
    <t xml:space="preserve">POLITIEZONE VAN BRASSCHAAT </t>
  </si>
  <si>
    <t>Politiezone van Brasschaat</t>
  </si>
  <si>
    <t>6027</t>
  </si>
  <si>
    <t>Hemelakkers</t>
  </si>
  <si>
    <t>40</t>
  </si>
  <si>
    <t>12/12/06 00:00:00,000000000</t>
  </si>
  <si>
    <t>12/12/06 08:55:10,000000000</t>
  </si>
  <si>
    <t>23/11/21 18:20:11,394007000</t>
  </si>
  <si>
    <t>0878670837</t>
  </si>
  <si>
    <t>17/01/06</t>
  </si>
  <si>
    <t>28/04/05</t>
  </si>
  <si>
    <t>17/01/06 09:58:42,000000000</t>
  </si>
  <si>
    <t xml:space="preserve">AUTONOOM GEMEENTEBEDRIJF BRASSCHAAT AGB </t>
  </si>
  <si>
    <t>Autonoom Gemeentebedrijf Brasschaat</t>
  </si>
  <si>
    <t>28/04/05 00:00:00,000000000</t>
  </si>
  <si>
    <t>AGB Brasschaat</t>
  </si>
  <si>
    <t>1004</t>
  </si>
  <si>
    <t>Bredabaan</t>
  </si>
  <si>
    <t>182</t>
  </si>
  <si>
    <t>17/01/06 10:59:32,000000000</t>
  </si>
  <si>
    <t>06/04/22 13:10:17,518642000</t>
  </si>
  <si>
    <t>0207500321</t>
  </si>
  <si>
    <t>27/10/46</t>
  </si>
  <si>
    <t>18/01/03 13:03:17,000000000</t>
  </si>
  <si>
    <t xml:space="preserve">GEMEENTE BRECHT </t>
  </si>
  <si>
    <t>Gemeente Brecht</t>
  </si>
  <si>
    <t>27/10/46 00:00:00,000000000</t>
  </si>
  <si>
    <t>1425</t>
  </si>
  <si>
    <t>Gemeentepark</t>
  </si>
  <si>
    <t>11009</t>
  </si>
  <si>
    <t>2960</t>
  </si>
  <si>
    <t>Brecht</t>
  </si>
  <si>
    <t>30/03/95 00:00:00,000000000</t>
  </si>
  <si>
    <t>17/01/06 10:08:29,000000000</t>
  </si>
  <si>
    <t>07/12/21 18:37:46,932486000</t>
  </si>
  <si>
    <t>0212243522</t>
  </si>
  <si>
    <t>18/01/03 13:12:10,000000000</t>
  </si>
  <si>
    <t xml:space="preserve">OPENBAAR CENTRUM VOOR MAATSCHAPPELIJK WELZIJN VAN BRECHT O.C.M.W. </t>
  </si>
  <si>
    <t>Openbaar Centrum voor Maatschappelijk Welzijn van Brecht</t>
  </si>
  <si>
    <t>1410</t>
  </si>
  <si>
    <t>31/01/13 09:28:50,000000000</t>
  </si>
  <si>
    <t>23/11/21 18:19:20,777183000</t>
  </si>
  <si>
    <t>0207435092</t>
  </si>
  <si>
    <t>18/01/03 13:02:36,000000000</t>
  </si>
  <si>
    <t xml:space="preserve">GEMEENTE BREDENE </t>
  </si>
  <si>
    <t>Gemeente Bredene</t>
  </si>
  <si>
    <t>1102</t>
  </si>
  <si>
    <t>Centrumplein</t>
  </si>
  <si>
    <t>35002</t>
  </si>
  <si>
    <t>8450</t>
  </si>
  <si>
    <t>Bredene</t>
  </si>
  <si>
    <t>07/03/96 00:00:00,000000000</t>
  </si>
  <si>
    <t>18/11/05 15:43:30,000000000</t>
  </si>
  <si>
    <t>01/02/22 18:28:56,940862000</t>
  </si>
  <si>
    <t>0212243621</t>
  </si>
  <si>
    <t xml:space="preserve">OPENBAAR CENTRUM VOOR MAATSCHAPPELIJK WELZIJN VAN BREDENE O.C.M.W. </t>
  </si>
  <si>
    <t>Openbaar Centrum voor Maatschappelijk Welzijn van Bredene</t>
  </si>
  <si>
    <t>1160</t>
  </si>
  <si>
    <t>Duinenstraat</t>
  </si>
  <si>
    <t>106</t>
  </si>
  <si>
    <t>31/01/13 09:29:23,000000000</t>
  </si>
  <si>
    <t>23/11/21 18:19:20,777814000</t>
  </si>
  <si>
    <t>0207528035</t>
  </si>
  <si>
    <t>12/07/99</t>
  </si>
  <si>
    <t>18/01/03 13:03:33,000000000</t>
  </si>
  <si>
    <t xml:space="preserve">STAD BRUGGE </t>
  </si>
  <si>
    <t>Stad Brugge</t>
  </si>
  <si>
    <t>12/07/99 00:00:00,000000000</t>
  </si>
  <si>
    <t>Burg</t>
  </si>
  <si>
    <t>12</t>
  </si>
  <si>
    <t>31005</t>
  </si>
  <si>
    <t>8000</t>
  </si>
  <si>
    <t>Brugge</t>
  </si>
  <si>
    <t>10/11/05 09:53:35,000000000</t>
  </si>
  <si>
    <t>19/11/22 18:11:29,480394000</t>
  </si>
  <si>
    <t>0244142664</t>
  </si>
  <si>
    <t>01/02/91</t>
  </si>
  <si>
    <t>01/06/07 14:14:32,000000000</t>
  </si>
  <si>
    <t xml:space="preserve">DE VLAAMSE RADIO- EN TELEVISIEOMROEPORGANISATIE VRT </t>
  </si>
  <si>
    <t>De Vlaamse Radio- en Televisieomroeporganisatie</t>
  </si>
  <si>
    <t>29/04/97 00:00:00,000000000</t>
  </si>
  <si>
    <t>VRT</t>
  </si>
  <si>
    <t>0018</t>
  </si>
  <si>
    <t>Auguste Reyerslaan</t>
  </si>
  <si>
    <t>52</t>
  </si>
  <si>
    <t>21015</t>
  </si>
  <si>
    <t>1030</t>
  </si>
  <si>
    <t>Schaarbeek</t>
  </si>
  <si>
    <t>1043 Brussel</t>
  </si>
  <si>
    <t>01/03/96 00:00:00,000000000</t>
  </si>
  <si>
    <t>01/02/91 00:00:00,000000000</t>
  </si>
  <si>
    <t>13/06/13 15:05:27,000000000</t>
  </si>
  <si>
    <t>25/06/22 18:14:41,621843000</t>
  </si>
  <si>
    <t>0472070393</t>
  </si>
  <si>
    <t>24/05/00</t>
  </si>
  <si>
    <t>30/12/05 13:56:40,000000000</t>
  </si>
  <si>
    <t xml:space="preserve">TAXI HENDRIKS ANTWERPEN </t>
  </si>
  <si>
    <t>TAXI HENDRIKS ANTWERPEN</t>
  </si>
  <si>
    <t>24/05/00 00:00:00,000000000</t>
  </si>
  <si>
    <t>1632</t>
  </si>
  <si>
    <t>Neerlandweg</t>
  </si>
  <si>
    <t>2610</t>
  </si>
  <si>
    <t>01/07/06 00:00:00,000000000</t>
  </si>
  <si>
    <t>07/06/00 00:00:00,000000000</t>
  </si>
  <si>
    <t>Naamloze vennootschap</t>
  </si>
  <si>
    <t>07/04/14 09:54:30,000000000</t>
  </si>
  <si>
    <t>24/10/20 18:16:05,384034000</t>
  </si>
  <si>
    <t>0207528134</t>
  </si>
  <si>
    <t xml:space="preserve">STAD DAMME </t>
  </si>
  <si>
    <t>Stad Damme</t>
  </si>
  <si>
    <t>1520</t>
  </si>
  <si>
    <t>Vissersstraat</t>
  </si>
  <si>
    <t>31006</t>
  </si>
  <si>
    <t>8340</t>
  </si>
  <si>
    <t>Damme</t>
  </si>
  <si>
    <t>12/03/01 00:00:00,000000000</t>
  </si>
  <si>
    <t>10/11/05 09:56:00,000000000</t>
  </si>
  <si>
    <t>23/11/21 18:19:20,519429000</t>
  </si>
  <si>
    <t>0212244809</t>
  </si>
  <si>
    <t>18/01/03 13:12:11,000000000</t>
  </si>
  <si>
    <t xml:space="preserve">OPENBAAR CENTRUM VOOR MAATSCHAPPELIJK WELZIJN VAN DAMME O.C.M.W. </t>
  </si>
  <si>
    <t>Openbaar Centrum voor Maatschappelijk Welzijn van Damme</t>
  </si>
  <si>
    <t>0033</t>
  </si>
  <si>
    <t>Brouwerijstraat</t>
  </si>
  <si>
    <t>4</t>
  </si>
  <si>
    <t>23/06/14 00:00:00,000000000</t>
  </si>
  <si>
    <t>23/11/21 18:19:20,779588000</t>
  </si>
  <si>
    <t>0207488443</t>
  </si>
  <si>
    <t>18/01/03 13:03:11,000000000</t>
  </si>
  <si>
    <t xml:space="preserve">GEMEENTE DEERLIJK </t>
  </si>
  <si>
    <t>Gemeente Deerlijk</t>
  </si>
  <si>
    <t>0023</t>
  </si>
  <si>
    <t>Harelbekestraat</t>
  </si>
  <si>
    <t>27</t>
  </si>
  <si>
    <t>34009</t>
  </si>
  <si>
    <t>8540</t>
  </si>
  <si>
    <t>Deerlijk</t>
  </si>
  <si>
    <t>18/11/05 15:47:47,000000000</t>
  </si>
  <si>
    <t>03/02/23 18:11:59,764272000</t>
  </si>
  <si>
    <t>0212245205</t>
  </si>
  <si>
    <t xml:space="preserve">OPENBAAR CENTRUM VOOR MAATSCHAPPELIJK WELZIJN VAN DEERLIJK O.C.M.W. </t>
  </si>
  <si>
    <t>Openbaar Centrum voor Maatschappelijk Welzijn van Deerlijk</t>
  </si>
  <si>
    <t>12/11/18 00:00:00,000000000</t>
  </si>
  <si>
    <t>14/11/18 14:05:30,000000000</t>
  </si>
  <si>
    <t>03/02/23 18:11:59,769146000</t>
  </si>
  <si>
    <t>0216770848</t>
  </si>
  <si>
    <t xml:space="preserve">GEMEENTE DE HAAN </t>
  </si>
  <si>
    <t>Gemeente De Haan</t>
  </si>
  <si>
    <t>5190</t>
  </si>
  <si>
    <t>Leopoldlaan</t>
  </si>
  <si>
    <t>24</t>
  </si>
  <si>
    <t>35029</t>
  </si>
  <si>
    <t>8420</t>
  </si>
  <si>
    <t>De Haan</t>
  </si>
  <si>
    <t>059242124</t>
  </si>
  <si>
    <t>11/01/06 14:58:49,000000000</t>
  </si>
  <si>
    <t>23/11/21 18:19:23,721524000</t>
  </si>
  <si>
    <t>0242069537</t>
  </si>
  <si>
    <t>31/07/90</t>
  </si>
  <si>
    <t>18/01/03 13:15:52,000000000</t>
  </si>
  <si>
    <t xml:space="preserve">VLAAMSE VERVOERMAATSCHAPPIJ - DE LIJN VVM - </t>
  </si>
  <si>
    <t>Vlaamse Vervoermaatschappij - De Lijn</t>
  </si>
  <si>
    <t>15/03/06 00:00:00,000000000</t>
  </si>
  <si>
    <t>VVM - De Lijn</t>
  </si>
  <si>
    <t>De Lijn</t>
  </si>
  <si>
    <t>31/07/90 00:00:00,000000000</t>
  </si>
  <si>
    <t>4107</t>
  </si>
  <si>
    <t>Motstraat</t>
  </si>
  <si>
    <t>20</t>
  </si>
  <si>
    <t>12025</t>
  </si>
  <si>
    <t>2800</t>
  </si>
  <si>
    <t>Mechelen</t>
  </si>
  <si>
    <t>Ragheno Business Park</t>
  </si>
  <si>
    <t>09/02/04 00:00:00,000000000</t>
  </si>
  <si>
    <t>310</t>
  </si>
  <si>
    <t>Overheden van het Vlaams Gewest en Vlaams Gemeenschap</t>
  </si>
  <si>
    <t>24/01/07 11:48:06,000000000</t>
  </si>
  <si>
    <t>17/12/21 18:10:46,981579000</t>
  </si>
  <si>
    <t>0207445584</t>
  </si>
  <si>
    <t xml:space="preserve">STAD DENDERMONDE </t>
  </si>
  <si>
    <t>Stad Dendermonde</t>
  </si>
  <si>
    <t>0275</t>
  </si>
  <si>
    <t>Franz Courtensstraat (DEN)</t>
  </si>
  <si>
    <t>42006</t>
  </si>
  <si>
    <t>9200</t>
  </si>
  <si>
    <t>Dendermonde</t>
  </si>
  <si>
    <t>052/25.10.11</t>
  </si>
  <si>
    <t>052/25.10.12</t>
  </si>
  <si>
    <t>stadsbestuur@dendermonde.be</t>
  </si>
  <si>
    <t>14/03/97 00:00:00,000000000</t>
  </si>
  <si>
    <t>08/08/07 13:35:16,000000000</t>
  </si>
  <si>
    <t>16/09/22 18:11:33,738091000</t>
  </si>
  <si>
    <t>0212391891</t>
  </si>
  <si>
    <t>18/01/03 13:14:00,000000000</t>
  </si>
  <si>
    <t xml:space="preserve">OPENBAAR CENTRUM VOOR MAATSCHAPPELIJK WELZIJN VAN DENDERMONDE O.C.M.W. </t>
  </si>
  <si>
    <t>Openbaar Centrum voor Maatschappelijk Welzijn van Dendermonde</t>
  </si>
  <si>
    <t>26/07/19 14:28:46,000000000</t>
  </si>
  <si>
    <t>01/02/22 18:28:57,045406000</t>
  </si>
  <si>
    <t>0862901013</t>
  </si>
  <si>
    <t>22/01/04 15:23:22,000000000</t>
  </si>
  <si>
    <t xml:space="preserve">POLITIEZONE VAN DENDERMONDE </t>
  </si>
  <si>
    <t>Politiezone van Dendermonde</t>
  </si>
  <si>
    <t>0465</t>
  </si>
  <si>
    <t>Noordlaan (DEN)</t>
  </si>
  <si>
    <t>052/25 12 00</t>
  </si>
  <si>
    <t>pz.dendermonde@police.belgium.eu</t>
  </si>
  <si>
    <t>14/03/06 00:00:00,000000000</t>
  </si>
  <si>
    <t>14/03/06 11:23:21,000000000</t>
  </si>
  <si>
    <t>23/11/21 18:20:11,407791000</t>
  </si>
  <si>
    <t>0882924979</t>
  </si>
  <si>
    <t>08/08/06</t>
  </si>
  <si>
    <t>16/11/05</t>
  </si>
  <si>
    <t>08/08/06 16:25:33,000000000</t>
  </si>
  <si>
    <t xml:space="preserve">AUTONOOM GEMEENTEBEDRIJF DENDERMONDE </t>
  </si>
  <si>
    <t>Autonoom Gemeentebedrijf Dendermonde</t>
  </si>
  <si>
    <t>16/11/05 00:00:00,000000000</t>
  </si>
  <si>
    <t>23/11/21 18:20:11,855303000</t>
  </si>
  <si>
    <t>0207434203</t>
  </si>
  <si>
    <t xml:space="preserve">GEMEENTE DENTERGEM </t>
  </si>
  <si>
    <t>Gemeente Dentergem</t>
  </si>
  <si>
    <t>1065</t>
  </si>
  <si>
    <t>Kerkstraat(Den)</t>
  </si>
  <si>
    <t>37002</t>
  </si>
  <si>
    <t>8720</t>
  </si>
  <si>
    <t>Dentergem</t>
  </si>
  <si>
    <t>23/11/21 18:19:20,400535000</t>
  </si>
  <si>
    <t>0212245995</t>
  </si>
  <si>
    <t>18/01/03 13:12:12,000000000</t>
  </si>
  <si>
    <t xml:space="preserve">OPENBAAR CENTRUM VOOR MAATSCHAPPELIJK WELZIJN VAN DENTERGEM O.C.M.W. </t>
  </si>
  <si>
    <t>Openbaar Centrum voor Maatschappelijk Welzijn van Dentergem</t>
  </si>
  <si>
    <t>4045</t>
  </si>
  <si>
    <t>Kasteeldreef(Wak)</t>
  </si>
  <si>
    <t>056/62.10.10</t>
  </si>
  <si>
    <t>056/61.49.88</t>
  </si>
  <si>
    <t>administratie@ocmwdentergem.be</t>
  </si>
  <si>
    <t>15/04/13 00:00:00,000000000</t>
  </si>
  <si>
    <t>13/03/19 17:21:00,000000000</t>
  </si>
  <si>
    <t>23/11/21 18:19:20,782834000</t>
  </si>
  <si>
    <t>0207434597</t>
  </si>
  <si>
    <t>24/07/11</t>
  </si>
  <si>
    <t xml:space="preserve">GEMEENTE DE PANNE </t>
  </si>
  <si>
    <t>Gemeente De Panne</t>
  </si>
  <si>
    <t>24/07/11 00:00:00,000000000</t>
  </si>
  <si>
    <t>1123</t>
  </si>
  <si>
    <t>Zeelaan</t>
  </si>
  <si>
    <t>21</t>
  </si>
  <si>
    <t>38008</t>
  </si>
  <si>
    <t>8660</t>
  </si>
  <si>
    <t>De Panne</t>
  </si>
  <si>
    <t>18/11/05 15:46:39,000000000</t>
  </si>
  <si>
    <t>01/02/22 18:28:56,939832000</t>
  </si>
  <si>
    <t>0212245007</t>
  </si>
  <si>
    <t xml:space="preserve">OPENBAAR CENTRUM VOOR MAATSCHAPPELIJK WELZIJN VAN DE PANNE O.C.M.W. </t>
  </si>
  <si>
    <t>Openbaar Centrum voor Maatschappelijk Welzijn van De Panne</t>
  </si>
  <si>
    <t>1058</t>
  </si>
  <si>
    <t>Koninklijke Baan</t>
  </si>
  <si>
    <t>31/01/13 09:31:18,000000000</t>
  </si>
  <si>
    <t>01/02/22 18:28:57,041627000</t>
  </si>
  <si>
    <t>0455764101</t>
  </si>
  <si>
    <t>31/08/95</t>
  </si>
  <si>
    <t>19/01/03 00:30:16,000000000</t>
  </si>
  <si>
    <t xml:space="preserve">TOERISME DE PANNE VZW TDP </t>
  </si>
  <si>
    <t>Toerisme De Panne VZW</t>
  </si>
  <si>
    <t>17/12/07 00:00:00,000000000</t>
  </si>
  <si>
    <t>TDP</t>
  </si>
  <si>
    <t>GEMEENTEHUIS VAN DE</t>
  </si>
  <si>
    <t>31/08/95 00:00:00,000000000</t>
  </si>
  <si>
    <t>012</t>
  </si>
  <si>
    <t>Vervroegde ontbinding - vereffening (vrijwillige ontbinding)</t>
  </si>
  <si>
    <t>16/11/20 00:00:00,000000000</t>
  </si>
  <si>
    <t>017</t>
  </si>
  <si>
    <t>Vereniging zonder winstoogmerk</t>
  </si>
  <si>
    <t>14/03/22 09:14:11,000000000</t>
  </si>
  <si>
    <t>15/03/22 18:25:55,057281000</t>
  </si>
  <si>
    <t>0843511307</t>
  </si>
  <si>
    <t>08/02/12</t>
  </si>
  <si>
    <t>27/09/11</t>
  </si>
  <si>
    <t>08/02/12 15:06:00,000000000</t>
  </si>
  <si>
    <t xml:space="preserve">AUTONOOM GEMEENTEBEDRIJF DE PANNE AGB </t>
  </si>
  <si>
    <t>Autonoom Gemeentebedrijf De Panne</t>
  </si>
  <si>
    <t>27/09/11 00:00:00,000000000</t>
  </si>
  <si>
    <t>AGB De Panne</t>
  </si>
  <si>
    <t>08/02/12 15:06:34,000000000</t>
  </si>
  <si>
    <t>14/07/22 18:14:44,928416000</t>
  </si>
  <si>
    <t>0207450534</t>
  </si>
  <si>
    <t>02/06/68</t>
  </si>
  <si>
    <t>18/01/03 13:02:46,000000000</t>
  </si>
  <si>
    <t xml:space="preserve">GEMEENTE DE PINTE </t>
  </si>
  <si>
    <t>Gemeente De Pinte</t>
  </si>
  <si>
    <t>02/06/68 00:00:00,000000000</t>
  </si>
  <si>
    <t>1240</t>
  </si>
  <si>
    <t>Koning Albertlaan</t>
  </si>
  <si>
    <t>44012</t>
  </si>
  <si>
    <t>9840</t>
  </si>
  <si>
    <t>De Pinte</t>
  </si>
  <si>
    <t>17/01/06 15:39:19,000000000</t>
  </si>
  <si>
    <t>23/11/21 18:19:20,419944000</t>
  </si>
  <si>
    <t>0212245106</t>
  </si>
  <si>
    <t xml:space="preserve">OPENBAAR CENTRUM VOOR MAATSCHAPPELIJK WELZIJN VAN DE PINTE O.C.M.W. </t>
  </si>
  <si>
    <t>Openbaar Centrum voor Maatschappelijk Welzijn van De Pinte</t>
  </si>
  <si>
    <t>1210</t>
  </si>
  <si>
    <t>Kasteellaan</t>
  </si>
  <si>
    <t>41</t>
  </si>
  <si>
    <t>31/01/13 09:31:49,000000000</t>
  </si>
  <si>
    <t>10/11/22 18:20:30,015274000</t>
  </si>
  <si>
    <t>0216173309</t>
  </si>
  <si>
    <t>30/06/76</t>
  </si>
  <si>
    <t>20/12/18 15:16:59,000000000</t>
  </si>
  <si>
    <t xml:space="preserve">DE VLAAMSE WATERWEG DS </t>
  </si>
  <si>
    <t>DE VLAAMSE WATERWEG</t>
  </si>
  <si>
    <t>31/01/17 00:00:00,000000000</t>
  </si>
  <si>
    <t>DS</t>
  </si>
  <si>
    <t>30/06/76 00:00:00,000000000</t>
  </si>
  <si>
    <t>Havenstraat</t>
  </si>
  <si>
    <t>71022</t>
  </si>
  <si>
    <t>3500</t>
  </si>
  <si>
    <t>Hasselt</t>
  </si>
  <si>
    <t>21/06/04 00:00:00,000000000</t>
  </si>
  <si>
    <t>10/02/23 18:11:36,964773000</t>
  </si>
  <si>
    <t>0884329501</t>
  </si>
  <si>
    <t>17/10/06</t>
  </si>
  <si>
    <t>12/10/06</t>
  </si>
  <si>
    <t>04/04/17 10:13:41,000000000</t>
  </si>
  <si>
    <t xml:space="preserve">DE WERKVENNOOTSCHAP </t>
  </si>
  <si>
    <t>De Werkvennootschap</t>
  </si>
  <si>
    <t>09/05/17 00:00:00,000000000</t>
  </si>
  <si>
    <t>0098</t>
  </si>
  <si>
    <t>Sint-Lazaruslaan</t>
  </si>
  <si>
    <t>4-10</t>
  </si>
  <si>
    <t>21014</t>
  </si>
  <si>
    <t>Sint-Joost-ten-Node</t>
  </si>
  <si>
    <t>07/07/17 00:00:00,000000000</t>
  </si>
  <si>
    <t>17/10/06 00:00:00,000000000</t>
  </si>
  <si>
    <t>12/10/06 00:00:00,000000000</t>
  </si>
  <si>
    <t>20/11/17 10:01:18,000000000</t>
  </si>
  <si>
    <t>19/10/21 21:41:13,891731000</t>
  </si>
  <si>
    <t>0207465974</t>
  </si>
  <si>
    <t>18/01/03 13:02:56,000000000</t>
  </si>
  <si>
    <t xml:space="preserve">GEMEENTE DIEPENBEEK </t>
  </si>
  <si>
    <t>Gemeente Diepenbeek</t>
  </si>
  <si>
    <t>0250</t>
  </si>
  <si>
    <t>14</t>
  </si>
  <si>
    <t>71011</t>
  </si>
  <si>
    <t>3590</t>
  </si>
  <si>
    <t>Diepenbeek</t>
  </si>
  <si>
    <t>011 49 18 00</t>
  </si>
  <si>
    <t>info@diepenbeek.be</t>
  </si>
  <si>
    <t>17/01/06 14:32:11,000000000</t>
  </si>
  <si>
    <t>04/10/22 18:39:08,925634000</t>
  </si>
  <si>
    <t>0212246787</t>
  </si>
  <si>
    <t xml:space="preserve">OPENBAAR CENTRUM VOOR MAATSCHAPPELIJK WELZIJN VAN DIEPENBEEK O.C.M.W. </t>
  </si>
  <si>
    <t>Openbaar Centrum voor Maatschappelijk Welzijn van Diepenbeek</t>
  </si>
  <si>
    <t>011/49 18 00</t>
  </si>
  <si>
    <t>01/07/16 00:00:00,000000000</t>
  </si>
  <si>
    <t>14/07/16 10:21:39,000000000</t>
  </si>
  <si>
    <t>04/10/22 18:39:08,930132000</t>
  </si>
  <si>
    <t>0885640088</t>
  </si>
  <si>
    <t>13/12/06</t>
  </si>
  <si>
    <t>03/10/06</t>
  </si>
  <si>
    <t>01/07/13 14:49:52,000000000</t>
  </si>
  <si>
    <t xml:space="preserve">AUTONOOM GEMEENTEBEDRIJF DIEPENBEEK </t>
  </si>
  <si>
    <t>Autonoom Gemeentebedrijf Diepenbeek</t>
  </si>
  <si>
    <t>03/10/06 00:00:00,000000000</t>
  </si>
  <si>
    <t>011/35.02.02</t>
  </si>
  <si>
    <t>011/32.28.65</t>
  </si>
  <si>
    <t>omer.jouck@diepenbeek.be</t>
  </si>
  <si>
    <t>04/10/22 18:40:29,368611000</t>
  </si>
  <si>
    <t>0207517345</t>
  </si>
  <si>
    <t>18/01/03 13:03:27,000000000</t>
  </si>
  <si>
    <t xml:space="preserve">STAD DIEST </t>
  </si>
  <si>
    <t>Stad Diest</t>
  </si>
  <si>
    <t>0035</t>
  </si>
  <si>
    <t>24020</t>
  </si>
  <si>
    <t>3290</t>
  </si>
  <si>
    <t>Diest</t>
  </si>
  <si>
    <t>10/11/05 09:58:39,000000000</t>
  </si>
  <si>
    <t>23/11/21 18:19:20,505746000</t>
  </si>
  <si>
    <t>0212246886</t>
  </si>
  <si>
    <t>18/01/03 13:12:13,000000000</t>
  </si>
  <si>
    <t xml:space="preserve">OPENBAAR CENTRUM VOOR MAATSCHAPPELIJK WELZIJN VAN DIEST O.C.M.W. </t>
  </si>
  <si>
    <t>Openbaar Centrum voor Maatschappelijk Welzijn van Diest</t>
  </si>
  <si>
    <t>0041</t>
  </si>
  <si>
    <t>Hasseltsestraat</t>
  </si>
  <si>
    <t>30</t>
  </si>
  <si>
    <t>01/02/22 18:28:57,043404000</t>
  </si>
  <si>
    <t>0845332432</t>
  </si>
  <si>
    <t>18/04/12</t>
  </si>
  <si>
    <t>16/12/11</t>
  </si>
  <si>
    <t>18/04/12 09:55:00,000000000</t>
  </si>
  <si>
    <t xml:space="preserve">AUTONOOM GEMEENTEBEDRIJF CULTUURCENTRUM DIEST AGB </t>
  </si>
  <si>
    <t>Autonoom Gemeentebedrijf Cultuurcentrum Diest</t>
  </si>
  <si>
    <t>16/12/11 00:00:00,000000000</t>
  </si>
  <si>
    <t>AGB Cultuurcentrum Diest</t>
  </si>
  <si>
    <t>0073</t>
  </si>
  <si>
    <t>Nijverheidslaan</t>
  </si>
  <si>
    <t>013/46.06.41</t>
  </si>
  <si>
    <t>013/32.23.06</t>
  </si>
  <si>
    <t>dave.vandenbroeck@diest.be</t>
  </si>
  <si>
    <t>19/12/11 00:00:00,000000000</t>
  </si>
  <si>
    <t>04/10/22 15:19:33,000000000</t>
  </si>
  <si>
    <t>05/10/22 18:27:28,569198000</t>
  </si>
  <si>
    <t>0400634447</t>
  </si>
  <si>
    <t>08/07/38</t>
  </si>
  <si>
    <t>18/01/03 13:25:04,000000000</t>
  </si>
  <si>
    <t xml:space="preserve">DIJLEDAL SOCIALE HUISVESTING LEUVEN </t>
  </si>
  <si>
    <t>DIJLEDAL Sociale Huisvesting Leuven</t>
  </si>
  <si>
    <t>16/07/97 00:00:00,000000000</t>
  </si>
  <si>
    <t>Dijledal</t>
  </si>
  <si>
    <t>Vaartkom</t>
  </si>
  <si>
    <t>1B</t>
  </si>
  <si>
    <t>ludo.andries@dijledal.be</t>
  </si>
  <si>
    <t>04/08/14 00:00:00,000000000</t>
  </si>
  <si>
    <t>08/07/38 00:00:00,000000000</t>
  </si>
  <si>
    <t>10/10/21 02:29:28,021470000</t>
  </si>
  <si>
    <t>0207507645</t>
  </si>
  <si>
    <t xml:space="preserve">GEMEENTE DILBEEK </t>
  </si>
  <si>
    <t>Gemeente Dilbeek</t>
  </si>
  <si>
    <t>1250</t>
  </si>
  <si>
    <t>23016</t>
  </si>
  <si>
    <t>1700</t>
  </si>
  <si>
    <t>Dilbeek</t>
  </si>
  <si>
    <t>18/01/06 09:16:09,000000000</t>
  </si>
  <si>
    <t>05/05/22 18:16:26,678248000</t>
  </si>
  <si>
    <t>0212247282</t>
  </si>
  <si>
    <t xml:space="preserve">OPENBAAR CENTRUM VOOR MAATSCHAPPELIJK WELZIJN VAN DILBEEK O.C.M.W. </t>
  </si>
  <si>
    <t>Openbaar Centrum voor Maatschappelijk Welzijn van Dilbeek</t>
  </si>
  <si>
    <t>4100</t>
  </si>
  <si>
    <t>Itterbeeksebaan</t>
  </si>
  <si>
    <t>208</t>
  </si>
  <si>
    <t>1701</t>
  </si>
  <si>
    <t>23/09/22 18:18:32,548218000</t>
  </si>
  <si>
    <t>0413870393</t>
  </si>
  <si>
    <t>10/12/73</t>
  </si>
  <si>
    <t>27/05/21</t>
  </si>
  <si>
    <t>06/09/21 12:45:12,000000000</t>
  </si>
  <si>
    <t xml:space="preserve">SPORT &amp;GEZONDHEID DILBEEK </t>
  </si>
  <si>
    <t>0</t>
  </si>
  <si>
    <t>Sport &amp;gezondheid Dilbeek</t>
  </si>
  <si>
    <t>10/01/18 00:00:00,000000000</t>
  </si>
  <si>
    <t>1050</t>
  </si>
  <si>
    <t>Beeldhouwkunstlaan</t>
  </si>
  <si>
    <t>ZN</t>
  </si>
  <si>
    <t>27/05/21 00:00:00,000000000</t>
  </si>
  <si>
    <t>10/12/73 00:00:00,000000000</t>
  </si>
  <si>
    <t>22/10/21 18:16:55,903134000</t>
  </si>
  <si>
    <t>0450093460</t>
  </si>
  <si>
    <t>03/02/93</t>
  </si>
  <si>
    <t>06/09/21 12:23:26,000000000</t>
  </si>
  <si>
    <t xml:space="preserve">CULTUUR &amp; SAMENLEVEN DILBEEK </t>
  </si>
  <si>
    <t>CULTUUR &amp; SAMENLEVEN DILBEEK</t>
  </si>
  <si>
    <t>1330</t>
  </si>
  <si>
    <t>Kamerijklaan</t>
  </si>
  <si>
    <t>15/09/04 00:00:00,000000000</t>
  </si>
  <si>
    <t>03/02/93 00:00:00,000000000</t>
  </si>
  <si>
    <t>21/10/21 18:20:02,567362000</t>
  </si>
  <si>
    <t>0477276325</t>
  </si>
  <si>
    <t>30/04/02</t>
  </si>
  <si>
    <t>19/01/03 03:24:14,000000000</t>
  </si>
  <si>
    <t xml:space="preserve">GEMEENTELIJKE KINDEROPVANG DILBEEK </t>
  </si>
  <si>
    <t>GEMEENTELIJKE KINDEROPVANG DILBEEK</t>
  </si>
  <si>
    <t>30/04/02 00:00:00,000000000</t>
  </si>
  <si>
    <t>01/02/22 18:29:13,824475000</t>
  </si>
  <si>
    <t>0862895667</t>
  </si>
  <si>
    <t>22/01/04 14:39:50,000000000</t>
  </si>
  <si>
    <t xml:space="preserve">POLITIEZONE VAN DILBEEK </t>
  </si>
  <si>
    <t>Politiezone van Dilbeek</t>
  </si>
  <si>
    <t>1775</t>
  </si>
  <si>
    <t>Stationsstraat</t>
  </si>
  <si>
    <t>292</t>
  </si>
  <si>
    <t>02/02/09 00:00:00,000000000</t>
  </si>
  <si>
    <t>02/02/09 10:36:49,000000000</t>
  </si>
  <si>
    <t>23/11/21 18:20:11,401810000</t>
  </si>
  <si>
    <t>0207484186</t>
  </si>
  <si>
    <t xml:space="preserve">GEMEENTE DROGENBOS </t>
  </si>
  <si>
    <t>Gemeente Drogenbos</t>
  </si>
  <si>
    <t>0017</t>
  </si>
  <si>
    <t>Grote Baan</t>
  </si>
  <si>
    <t>222</t>
  </si>
  <si>
    <t>23098</t>
  </si>
  <si>
    <t>1620</t>
  </si>
  <si>
    <t>Drogenbos</t>
  </si>
  <si>
    <t>18/01/06 09:17:12,000000000</t>
  </si>
  <si>
    <t>23/11/21 18:19:20,451478000</t>
  </si>
  <si>
    <t>0212247579</t>
  </si>
  <si>
    <t xml:space="preserve">OPENBAAR CENTRUM VOOR MAATSCHAPPELIJK WELZIJN VAN DROGENBOS O.C.M.W. </t>
  </si>
  <si>
    <t>Openbaar Centrum voor Maatschappelijk Welzijn van Drogenbos</t>
  </si>
  <si>
    <t>226</t>
  </si>
  <si>
    <t>01/10/95 00:00:00,000000000</t>
  </si>
  <si>
    <t>31/01/13 09:35:53,000000000</t>
  </si>
  <si>
    <t>23/11/21 18:19:20,787389000</t>
  </si>
  <si>
    <t>0207537933</t>
  </si>
  <si>
    <t>18/01/03 13:03:39,000000000</t>
  </si>
  <si>
    <t xml:space="preserve">GEMEENTE EDEGEM </t>
  </si>
  <si>
    <t>Gemeente Edegem</t>
  </si>
  <si>
    <t>1260</t>
  </si>
  <si>
    <t>11013</t>
  </si>
  <si>
    <t>2650</t>
  </si>
  <si>
    <t>Edegem</t>
  </si>
  <si>
    <t>032892650</t>
  </si>
  <si>
    <t>lokaalbestuur@edegem.be</t>
  </si>
  <si>
    <t>16/07/12 00:00:00,000000000</t>
  </si>
  <si>
    <t>16/07/12 16:27:37,000000000</t>
  </si>
  <si>
    <t>30/07/22 18:09:00,881722000</t>
  </si>
  <si>
    <t>0212248074</t>
  </si>
  <si>
    <t xml:space="preserve">OPENBAAR CENTRUM VOOR MAATSCHAPPELIJK WELZIJN VAN EDEGEM O.C.M.W. </t>
  </si>
  <si>
    <t>Openbaar Centrum voor Maatschappelijk Welzijn van Edegem</t>
  </si>
  <si>
    <t>3510</t>
  </si>
  <si>
    <t>Terlindenlaan</t>
  </si>
  <si>
    <t>30/07/22 18:09:00,884060000</t>
  </si>
  <si>
    <t>0505867272</t>
  </si>
  <si>
    <t>15/06/11</t>
  </si>
  <si>
    <t>02/12/14 13:09:10,000000000</t>
  </si>
  <si>
    <t xml:space="preserve">AUTONOOM GEMEENTEBEDRIJF BEHEER PATRIMONIUM GEMEENTE EDEGEM AGB BPGE </t>
  </si>
  <si>
    <t>Autonoom Gemeentebedrijf Beheer Patrimonium Gemeente Edegem</t>
  </si>
  <si>
    <t>15/06/11 00:00:00,000000000</t>
  </si>
  <si>
    <t>AGB BPGE</t>
  </si>
  <si>
    <t>03/289 26 50</t>
  </si>
  <si>
    <t>03/289 22 68</t>
  </si>
  <si>
    <t>joost.talloen@edegem.be</t>
  </si>
  <si>
    <t>08/10/21 18:42:46,733286000</t>
  </si>
  <si>
    <t>0207448158</t>
  </si>
  <si>
    <t xml:space="preserve">STAD EEKLO </t>
  </si>
  <si>
    <t>Stad Eeklo</t>
  </si>
  <si>
    <t>4315</t>
  </si>
  <si>
    <t>Industrielaan</t>
  </si>
  <si>
    <t>43005</t>
  </si>
  <si>
    <t>9900</t>
  </si>
  <si>
    <t>Eeklo</t>
  </si>
  <si>
    <t>01/08/06 00:00:00,000000000</t>
  </si>
  <si>
    <t>01/08/06 12:22:51,000000000</t>
  </si>
  <si>
    <t>09/04/22 18:10:22,191370000</t>
  </si>
  <si>
    <t>0886198829</t>
  </si>
  <si>
    <t>08/01/07</t>
  </si>
  <si>
    <t>19/11/07</t>
  </si>
  <si>
    <t>08/09/10 15:40:08,000000000</t>
  </si>
  <si>
    <t xml:space="preserve">"HET EEPOS (WONEN VOOR VOLWASSEN PERSONEN MET EEN HANDICAP)" </t>
  </si>
  <si>
    <t>"Het Eepos (Wonen voor volwassen personen met een handicap)"</t>
  </si>
  <si>
    <t>19/11/07 00:00:00,000000000</t>
  </si>
  <si>
    <t>2100</t>
  </si>
  <si>
    <t>19</t>
  </si>
  <si>
    <t>13053</t>
  </si>
  <si>
    <t>2430</t>
  </si>
  <si>
    <t>Laakdal</t>
  </si>
  <si>
    <t>014/84 12 86</t>
  </si>
  <si>
    <t>23/01/18 00:00:00,000000000</t>
  </si>
  <si>
    <t>18/04/18 11:26:58,000000000</t>
  </si>
  <si>
    <t>23/06/22 08:15:21,387729000</t>
  </si>
  <si>
    <t>0207437468</t>
  </si>
  <si>
    <t>18/01/03 13:02:38,000000000</t>
  </si>
  <si>
    <t xml:space="preserve">STAD AALST </t>
  </si>
  <si>
    <t>Stad Aalst</t>
  </si>
  <si>
    <t>0321</t>
  </si>
  <si>
    <t>Werf</t>
  </si>
  <si>
    <t>41002</t>
  </si>
  <si>
    <t>9300</t>
  </si>
  <si>
    <t>Aalst</t>
  </si>
  <si>
    <t>053/723268</t>
  </si>
  <si>
    <t>inge.vannieuwenborgh@aalst.be</t>
  </si>
  <si>
    <t>18/01/16 00:00:00,000000000</t>
  </si>
  <si>
    <t>02/02/23 15:08:17,000000000</t>
  </si>
  <si>
    <t>03/02/23 18:11:59,758201000</t>
  </si>
  <si>
    <t>0212237186</t>
  </si>
  <si>
    <t xml:space="preserve">OPENBAAR CENTRUM VOOR MAATSCHAPPELIJK WELZIJN VAN AALST O.C.M.W. </t>
  </si>
  <si>
    <t>Openbaar Centrum voor Maatschappelijk Welzijn van Aalst</t>
  </si>
  <si>
    <t>0086</t>
  </si>
  <si>
    <t>02/02/23 18:12:45,984358000</t>
  </si>
  <si>
    <t>0500928586</t>
  </si>
  <si>
    <t>20/11/12 14:06:01,000000000</t>
  </si>
  <si>
    <t xml:space="preserve">HULPVERLENINGSZONE ZUID-OOST </t>
  </si>
  <si>
    <t>HULPVERLENINGSZONE ZUID-OOST</t>
  </si>
  <si>
    <t>0149</t>
  </si>
  <si>
    <t>Keizersplein</t>
  </si>
  <si>
    <t>053/60 76 10</t>
  </si>
  <si>
    <t>info@zonezuidoost.be</t>
  </si>
  <si>
    <t>01/01/17 00:00:00,000000000</t>
  </si>
  <si>
    <t>06/02/17 09:42:23,000000000</t>
  </si>
  <si>
    <t>23/11/21 18:19:31,517300000</t>
  </si>
  <si>
    <t>0543527226</t>
  </si>
  <si>
    <t>23/12/13</t>
  </si>
  <si>
    <t>29/11/11</t>
  </si>
  <si>
    <t>23/12/13 10:01:01,000000000</t>
  </si>
  <si>
    <t xml:space="preserve">AUTONOOM GEMEENTEBEDRIJF SPORTAG </t>
  </si>
  <si>
    <t>Autonoom Gemeentebedrijf SportAG</t>
  </si>
  <si>
    <t>29/11/11 00:00:00,000000000</t>
  </si>
  <si>
    <t>SportAG</t>
  </si>
  <si>
    <t>053723875</t>
  </si>
  <si>
    <t>info@aalstsport.be</t>
  </si>
  <si>
    <t>01/08/17 00:00:00,000000000</t>
  </si>
  <si>
    <t>19/02/21 13:22:31,000000000</t>
  </si>
  <si>
    <t>23/11/21 18:19:31,843825000</t>
  </si>
  <si>
    <t>0829241320</t>
  </si>
  <si>
    <t>14/09/10</t>
  </si>
  <si>
    <t>27/04/10</t>
  </si>
  <si>
    <t>14/09/10 13:10:56,000000000</t>
  </si>
  <si>
    <t xml:space="preserve">AUTONOOM GEMEENTEBEDRIJF VOOR STADSONTWIKKELING </t>
  </si>
  <si>
    <t>Autonoom gemeentebedrijf voor stadsontwikkeling</t>
  </si>
  <si>
    <t>27/04/10 00:00:00,000000000</t>
  </si>
  <si>
    <t>053/73.24.96</t>
  </si>
  <si>
    <t>info@agsa.aalst.be</t>
  </si>
  <si>
    <t>24/11/20 00:00:00,000000000</t>
  </si>
  <si>
    <t>19/10/21 13:13:34,000000000</t>
  </si>
  <si>
    <t>23/11/21 18:20:05,097438000</t>
  </si>
  <si>
    <t>0831481030</t>
  </si>
  <si>
    <t>30/11/10</t>
  </si>
  <si>
    <t>05/11/10</t>
  </si>
  <si>
    <t>30/11/10 08:50:24,000000000</t>
  </si>
  <si>
    <t xml:space="preserve">BEHEER ENERGIE AALST BEA </t>
  </si>
  <si>
    <t>Beheer Energie Aalst</t>
  </si>
  <si>
    <t>05/11/10 00:00:00,000000000</t>
  </si>
  <si>
    <t>BEA</t>
  </si>
  <si>
    <t>28/01/20 00:00:00,000000000</t>
  </si>
  <si>
    <t>30/11/10 00:00:00,000000000</t>
  </si>
  <si>
    <t>25/06/20 11:37:16,000000000</t>
  </si>
  <si>
    <t>09/08/22 18:14:17,515507000</t>
  </si>
  <si>
    <t>0862900023</t>
  </si>
  <si>
    <t>22/01/04 15:12:49,000000000</t>
  </si>
  <si>
    <t xml:space="preserve">POLITIEZONE VAN AALST </t>
  </si>
  <si>
    <t>Politiezone van Aalst</t>
  </si>
  <si>
    <t>Beekveldstraat</t>
  </si>
  <si>
    <t>23/11/21 18:20:11,406442000</t>
  </si>
  <si>
    <t>0464564177</t>
  </si>
  <si>
    <t>07/09/98</t>
  </si>
  <si>
    <t>24/03/14 11:52:07,000000000</t>
  </si>
  <si>
    <t xml:space="preserve">ALGEMEEN ZIEKENHUIS DAMIAAN OOSTENDE A.Z. </t>
  </si>
  <si>
    <t>Algemeen Ziekenhuis Damiaan Oostende</t>
  </si>
  <si>
    <t>07/09/98 00:00:00,000000000</t>
  </si>
  <si>
    <t>A.Z. Damiaan</t>
  </si>
  <si>
    <t>4055</t>
  </si>
  <si>
    <t>Gouwelozestraat</t>
  </si>
  <si>
    <t>35013</t>
  </si>
  <si>
    <t>8400</t>
  </si>
  <si>
    <t>Oostende</t>
  </si>
  <si>
    <t>24/03/14 11:52:27,000000000</t>
  </si>
  <si>
    <t>30/04/20 18:12:40,657861000</t>
  </si>
  <si>
    <t>0207505764</t>
  </si>
  <si>
    <t xml:space="preserve">GEMEENTE BEERSE </t>
  </si>
  <si>
    <t>Gemeente Beerse</t>
  </si>
  <si>
    <t>4530</t>
  </si>
  <si>
    <t>Heilaarstraat</t>
  </si>
  <si>
    <t>6</t>
  </si>
  <si>
    <t>13004</t>
  </si>
  <si>
    <t>2340</t>
  </si>
  <si>
    <t>Beerse</t>
  </si>
  <si>
    <t>26/03/20 00:00:00,000000000</t>
  </si>
  <si>
    <t>09/07/20 13:58:22,000000000</t>
  </si>
  <si>
    <t>03/02/22 18:11:45,604002000</t>
  </si>
  <si>
    <t>0212238374</t>
  </si>
  <si>
    <t xml:space="preserve">OPENBAAR CENTRUM VOOR MAATSCHAPPELIJK WELZIJN VAN BEERSE O.C.M.W. </t>
  </si>
  <si>
    <t>Openbaar Centrum voor Maatschappelijk Welzijn van Beerse</t>
  </si>
  <si>
    <t>4400</t>
  </si>
  <si>
    <t>49</t>
  </si>
  <si>
    <t>23/11/06 00:00:00,000000000</t>
  </si>
  <si>
    <t>31/01/13 09:19:19,000000000</t>
  </si>
  <si>
    <t>28/01/22 18:13:23,172138000</t>
  </si>
  <si>
    <t>0842894861</t>
  </si>
  <si>
    <t>19/01/12</t>
  </si>
  <si>
    <t>26/05/11</t>
  </si>
  <si>
    <t>19/01/12 13:18:16,000000000</t>
  </si>
  <si>
    <t xml:space="preserve">AUTONOOM GEMEENTEBEDRIJF BEERSE AGB </t>
  </si>
  <si>
    <t>Autonoom Gemeentebedrijf Beerse</t>
  </si>
  <si>
    <t>26/05/11 00:00:00,000000000</t>
  </si>
  <si>
    <t>AGB Beerse</t>
  </si>
  <si>
    <t>5370</t>
  </si>
  <si>
    <t>Rerum Novarumlaan</t>
  </si>
  <si>
    <t>31</t>
  </si>
  <si>
    <t>02/07/22 18:26:57,105738000</t>
  </si>
  <si>
    <t>0207506358</t>
  </si>
  <si>
    <t xml:space="preserve">GEMEENTE BEERSEL </t>
  </si>
  <si>
    <t>Gemeente Beersel</t>
  </si>
  <si>
    <t>4020</t>
  </si>
  <si>
    <t>Alsembergsteenweg</t>
  </si>
  <si>
    <t>1046</t>
  </si>
  <si>
    <t>23003</t>
  </si>
  <si>
    <t>1652</t>
  </si>
  <si>
    <t>Beersel</t>
  </si>
  <si>
    <t>01/01/91 00:00:00,000000000</t>
  </si>
  <si>
    <t>18/01/06 08:57:23,000000000</t>
  </si>
  <si>
    <t>04/02/22 18:17:22,939170000</t>
  </si>
  <si>
    <t>0212238473</t>
  </si>
  <si>
    <t xml:space="preserve">OPENBAAR CENTRUM VOOR MAATSCHAPPELIJK WELZIJN VAN BEERSEL O.C.M.W. </t>
  </si>
  <si>
    <t>Openbaar Centrum voor Maatschappelijk Welzijn van Beersel</t>
  </si>
  <si>
    <t>8300</t>
  </si>
  <si>
    <t>H. Torleylaan</t>
  </si>
  <si>
    <t>13</t>
  </si>
  <si>
    <t>1654</t>
  </si>
  <si>
    <t>31/01/13 09:19:46,000000000</t>
  </si>
  <si>
    <t>21/01/23 18:09:37,613972000</t>
  </si>
  <si>
    <t>0878129617</t>
  </si>
  <si>
    <t>22/12/05</t>
  </si>
  <si>
    <t>01/07/05</t>
  </si>
  <si>
    <t>22/12/05 15:37:59,000000000</t>
  </si>
  <si>
    <t xml:space="preserve">AUTONOOM GEMEENTEBEDRIJF BEERSEL </t>
  </si>
  <si>
    <t>Autonoom Gemeentebedrijf Beersel</t>
  </si>
  <si>
    <t>01/07/05 00:00:00,000000000</t>
  </si>
  <si>
    <t>07/10/22 18:22:21,876251000</t>
  </si>
  <si>
    <t>0207534171</t>
  </si>
  <si>
    <t>18/01/03 13:03:36,000000000</t>
  </si>
  <si>
    <t xml:space="preserve">GEMEENTE BONHEIDEN </t>
  </si>
  <si>
    <t>Gemeente Bonheiden</t>
  </si>
  <si>
    <t>0445</t>
  </si>
  <si>
    <t>Jacques Morrensplein</t>
  </si>
  <si>
    <t>12005</t>
  </si>
  <si>
    <t>2820</t>
  </si>
  <si>
    <t>Bonheiden</t>
  </si>
  <si>
    <t>01/03/16 00:00:00,000000000</t>
  </si>
  <si>
    <t>11/03/16 08:22:46,000000000</t>
  </si>
  <si>
    <t>22/02/22 18:18:25,048979000</t>
  </si>
  <si>
    <t>0212242037</t>
  </si>
  <si>
    <t xml:space="preserve">OPENBAAR CENTRUM VOOR MAATSCHAPPELIJK WELZIJN VAN BONHEIDEN O.C.M.W. </t>
  </si>
  <si>
    <t>Openbaar Centrum voor Maatschappelijk Welzijn van Bonheiden</t>
  </si>
  <si>
    <t>1035</t>
  </si>
  <si>
    <t>Baxbos</t>
  </si>
  <si>
    <t>25/08/99 00:00:00,000000000</t>
  </si>
  <si>
    <t>13/02/06 11:03:51,000000000</t>
  </si>
  <si>
    <t>28/04/22 18:09:26,288153000</t>
  </si>
  <si>
    <t>0881524122</t>
  </si>
  <si>
    <t>24/05/06</t>
  </si>
  <si>
    <t>29/10/03</t>
  </si>
  <si>
    <t>24/05/06 14:16:44,000000000</t>
  </si>
  <si>
    <t xml:space="preserve">AUTONOOM GEMEENTEBEDRIJF PATRIMONIUM BONHEIDEN </t>
  </si>
  <si>
    <t>Autonoom Gemeentebedrijf Patrimonium Bonheiden</t>
  </si>
  <si>
    <t>29/10/03 00:00:00,000000000</t>
  </si>
  <si>
    <t>015/50 28 26</t>
  </si>
  <si>
    <t>01/01/16 00:00:00,000000000</t>
  </si>
  <si>
    <t>22/05/18 15:41:05,000000000</t>
  </si>
  <si>
    <t>17/04/21 18:16:02,475808000</t>
  </si>
  <si>
    <t>0207516751</t>
  </si>
  <si>
    <t xml:space="preserve">GEMEENTE BOORTMEERBEEK </t>
  </si>
  <si>
    <t>Gemeente Boortmeerbeek</t>
  </si>
  <si>
    <t>0049</t>
  </si>
  <si>
    <t>Pastorijstraat</t>
  </si>
  <si>
    <t>24014</t>
  </si>
  <si>
    <t>3190</t>
  </si>
  <si>
    <t>Boortmeerbeek</t>
  </si>
  <si>
    <t>18/01/06 09:12:06,000000000</t>
  </si>
  <si>
    <t>23/11/21 18:19:20,504607000</t>
  </si>
  <si>
    <t>0212242433</t>
  </si>
  <si>
    <t xml:space="preserve">OPENBAAR CENTRUM VOOR MAATSCHAPPELIJK WELZIJN VAN BOORTMEERBEEK O.C.M.W. </t>
  </si>
  <si>
    <t>Openbaar Centrum voor Maatschappelijk Welzijn van Boortmeerbeek</t>
  </si>
  <si>
    <t>info@ocmwboortmeerbeek.be</t>
  </si>
  <si>
    <t>27/02/19 09:44:17,000000000</t>
  </si>
  <si>
    <t>23/11/21 18:19:20,773609000</t>
  </si>
  <si>
    <t>0864141227</t>
  </si>
  <si>
    <t>18/03/04</t>
  </si>
  <si>
    <t>28/04/03</t>
  </si>
  <si>
    <t>18/03/04 12:49:01,000000000</t>
  </si>
  <si>
    <t xml:space="preserve">AUTONOOM GEMEENTEBEDRIJF BOORTMEERBEEK </t>
  </si>
  <si>
    <t>AUTONOOM GEMEENTEBEDRIJF BOORTMEERBEEK</t>
  </si>
  <si>
    <t>28/04/03 00:00:00,000000000</t>
  </si>
  <si>
    <t>30/01/12 14:18:35,000000000</t>
  </si>
  <si>
    <t>25/07/19 18:24:44,153560000</t>
  </si>
  <si>
    <t>0207500420</t>
  </si>
  <si>
    <t xml:space="preserve">GEMEENTE BORNEM </t>
  </si>
  <si>
    <t>Gemeente Bornem</t>
  </si>
  <si>
    <t>0370</t>
  </si>
  <si>
    <t>Hingenesteenweg(BOR)</t>
  </si>
  <si>
    <t>12007</t>
  </si>
  <si>
    <t>2880</t>
  </si>
  <si>
    <t>Bornem</t>
  </si>
  <si>
    <t>23/03/06 04:22:28,000000000</t>
  </si>
  <si>
    <t>12/03/22 18:16:31,268638000</t>
  </si>
  <si>
    <t>0212242829</t>
  </si>
  <si>
    <t xml:space="preserve">OPENBAAR CENTRUM VOOR MAATSCHAPPELIJK WELZIJN VAN BORNEM O.C.M.W. </t>
  </si>
  <si>
    <t>Openbaar Centrum voor Maatschappelijk Welzijn van Bornem</t>
  </si>
  <si>
    <t>0190</t>
  </si>
  <si>
    <t>Broekstraat(BOR)</t>
  </si>
  <si>
    <t>27/09/00 00:00:00,000000000</t>
  </si>
  <si>
    <t>08/03/22 18:33:30,114887000</t>
  </si>
  <si>
    <t>0877556624</t>
  </si>
  <si>
    <t>28/11/05</t>
  </si>
  <si>
    <t>15/06/04</t>
  </si>
  <si>
    <t>28/11/05 15:21:28,000000000</t>
  </si>
  <si>
    <t xml:space="preserve">AUTONOOM GEMEENTEBEDRIJF BORNEM </t>
  </si>
  <si>
    <t>Autonoom Gemeentebedrijf Bornem</t>
  </si>
  <si>
    <t>15/06/04 00:00:00,000000000</t>
  </si>
  <si>
    <t>03/ 890 69 03</t>
  </si>
  <si>
    <t>03/ 890 69 10</t>
  </si>
  <si>
    <t>21/08/21 18:08:25,487492000</t>
  </si>
  <si>
    <t>0697608162</t>
  </si>
  <si>
    <t>04/06/18 15:37:39,000000000</t>
  </si>
  <si>
    <t xml:space="preserve">STAD DEINZE </t>
  </si>
  <si>
    <t>Stad Deinze</t>
  </si>
  <si>
    <t>1170</t>
  </si>
  <si>
    <t>Brielstraat</t>
  </si>
  <si>
    <t>44083</t>
  </si>
  <si>
    <t>9800</t>
  </si>
  <si>
    <t>Deinze</t>
  </si>
  <si>
    <t>27/04/22 18:12:10,671183000</t>
  </si>
  <si>
    <t>0697663689</t>
  </si>
  <si>
    <t>06/06/18 09:34:33,000000000</t>
  </si>
  <si>
    <t xml:space="preserve">OPENBAAR CENTRUM VOOR MAATSCHAPPELIJK WELZIJN VAN DEINZE </t>
  </si>
  <si>
    <t>Openbaar Centrum voor Maatschappelijk Welzijn van Deinze</t>
  </si>
  <si>
    <t>09/381 07 79</t>
  </si>
  <si>
    <t>milda.dejans@deinze.be</t>
  </si>
  <si>
    <t>27/04/22 18:12:10,674075000</t>
  </si>
  <si>
    <t>0837741785</t>
  </si>
  <si>
    <t>11/07/11</t>
  </si>
  <si>
    <t>27/01/11</t>
  </si>
  <si>
    <t>11/07/11 10:59:06,000000000</t>
  </si>
  <si>
    <t xml:space="preserve">AUTONOOM GEMEENTEBEDRIJF STAD DEINZE </t>
  </si>
  <si>
    <t>Autonoom Gemeentebedrijf Stad Deinze</t>
  </si>
  <si>
    <t>27/01/11 00:00:00,000000000</t>
  </si>
  <si>
    <t>23/11/21 18:20:05,217318000</t>
  </si>
  <si>
    <t>0207536943</t>
  </si>
  <si>
    <t xml:space="preserve">GEMEENTE DESSEL </t>
  </si>
  <si>
    <t>Gemeente Dessel</t>
  </si>
  <si>
    <t>0310</t>
  </si>
  <si>
    <t>Hannekestraat</t>
  </si>
  <si>
    <t>13006</t>
  </si>
  <si>
    <t>2480</t>
  </si>
  <si>
    <t>Dessel</t>
  </si>
  <si>
    <t>03/04/09 00:00:00,000000000</t>
  </si>
  <si>
    <t>03/04/09 10:44:25,000000000</t>
  </si>
  <si>
    <t>23/11/21 18:19:20,537125000</t>
  </si>
  <si>
    <t>0212246094</t>
  </si>
  <si>
    <t xml:space="preserve">OPENBAAR CENTRUM VOOR MAATSCHAPPELIJK WELZIJN VAN DESSEL O.C.M.W. </t>
  </si>
  <si>
    <t>Openbaar Centrum voor Maatschappelijk Welzijn van Dessel</t>
  </si>
  <si>
    <t>0710</t>
  </si>
  <si>
    <t>25/08/09 00:00:00,000000000</t>
  </si>
  <si>
    <t>23/11/21 18:19:20,783378000</t>
  </si>
  <si>
    <t>0400939305</t>
  </si>
  <si>
    <t>17/05/22</t>
  </si>
  <si>
    <t>26/11/15 10:25:46,000000000</t>
  </si>
  <si>
    <t xml:space="preserve">DIEST UITBREIDING </t>
  </si>
  <si>
    <t>Diest Uitbreiding</t>
  </si>
  <si>
    <t>17/05/22 00:00:00,000000000</t>
  </si>
  <si>
    <t>0341</t>
  </si>
  <si>
    <t>Bergveld</t>
  </si>
  <si>
    <t>17/07/13 00:00:00,000000000</t>
  </si>
  <si>
    <t>508</t>
  </si>
  <si>
    <t>Coöperatieve vennootschap met bep aanspr met soc oogmerk</t>
  </si>
  <si>
    <t>29/03/12 00:00:00,000000000</t>
  </si>
  <si>
    <t>04/02/22 18:17:22,968044000</t>
  </si>
  <si>
    <t>0207471716</t>
  </si>
  <si>
    <t xml:space="preserve">STAD DILSEN-STOKKEM </t>
  </si>
  <si>
    <t>Stad Dilsen-Stokkem</t>
  </si>
  <si>
    <t>25/10/87 00:00:00,000000000</t>
  </si>
  <si>
    <t>0100</t>
  </si>
  <si>
    <t>25</t>
  </si>
  <si>
    <t>72041</t>
  </si>
  <si>
    <t>3650</t>
  </si>
  <si>
    <t>Dilsen-Stokkem</t>
  </si>
  <si>
    <t>29/06/94 00:00:00,000000000</t>
  </si>
  <si>
    <t>10/11/05 09:59:53,000000000</t>
  </si>
  <si>
    <t>22/04/22 18:09:13,040041000</t>
  </si>
  <si>
    <t>0212247381</t>
  </si>
  <si>
    <t xml:space="preserve">OPENBAAR CENTRUM VOOR MAATSCHAPPELIJK WELZIJN VAN DILSEN STOKKEM O.C.M.W. </t>
  </si>
  <si>
    <t>Openbaar Centrum voor Maatschappelijk Welzijn van Dilsen Stokkem</t>
  </si>
  <si>
    <t>4000</t>
  </si>
  <si>
    <t>Arnold-Sauwenlaan</t>
  </si>
  <si>
    <t>80</t>
  </si>
  <si>
    <t>23/11/21 18:19:20,786877000</t>
  </si>
  <si>
    <t>0843383425</t>
  </si>
  <si>
    <t>03/02/12</t>
  </si>
  <si>
    <t>25/01/12</t>
  </si>
  <si>
    <t>01/10/15 10:10:40,000000000</t>
  </si>
  <si>
    <t xml:space="preserve">VLAAMS ENERGIEBEDRIJF VEB </t>
  </si>
  <si>
    <t>Vlaams Energiebedrijf</t>
  </si>
  <si>
    <t>25/01/12 00:00:00,000000000</t>
  </si>
  <si>
    <t>VEB</t>
  </si>
  <si>
    <t>7051</t>
  </si>
  <si>
    <t>Havenlaan</t>
  </si>
  <si>
    <t>86C</t>
  </si>
  <si>
    <t>301</t>
  </si>
  <si>
    <t>21004</t>
  </si>
  <si>
    <t>1000</t>
  </si>
  <si>
    <t>Brussel</t>
  </si>
  <si>
    <t>+32 2 4213200</t>
  </si>
  <si>
    <t>01/01/14 00:00:00,000000000</t>
  </si>
  <si>
    <t>03/02/12 00:00:00,000000000</t>
  </si>
  <si>
    <t>08/11/16 09:05:06,000000000</t>
  </si>
  <si>
    <t>21/07/20 18:21:32,505950000</t>
  </si>
  <si>
    <t>0207466469</t>
  </si>
  <si>
    <t xml:space="preserve">GEMEENTE GINGELOM </t>
  </si>
  <si>
    <t>Gemeente Gingelom</t>
  </si>
  <si>
    <t>1470</t>
  </si>
  <si>
    <t>Sint-Pieterstraat</t>
  </si>
  <si>
    <t>71017</t>
  </si>
  <si>
    <t>3890</t>
  </si>
  <si>
    <t>Gingelom</t>
  </si>
  <si>
    <t>011/88 04 74</t>
  </si>
  <si>
    <t>kim.peters@gingelom.be</t>
  </si>
  <si>
    <t>26/11/10 01:52:17,000000000</t>
  </si>
  <si>
    <t>23/11/21 18:19:20,434512000</t>
  </si>
  <si>
    <t>0212213630</t>
  </si>
  <si>
    <t>18/01/03 13:11:45,000000000</t>
  </si>
  <si>
    <t xml:space="preserve">OPENBAAR CENTRUM VOOR MAATSCHAPPELIJK WELZIJN VAN GINGELOM O.C.M.W. </t>
  </si>
  <si>
    <t>Openbaar Centrum voor Maatschappelijk Welzijn van Gingelom</t>
  </si>
  <si>
    <t>01/11/16 00:00:00,000000000</t>
  </si>
  <si>
    <t>10/11/16 10:11:35,000000000</t>
  </si>
  <si>
    <t>01/02/22 18:28:57,024949000</t>
  </si>
  <si>
    <t>0207491413</t>
  </si>
  <si>
    <t>18/01/03 13:03:13,000000000</t>
  </si>
  <si>
    <t xml:space="preserve">STAD GISTEL </t>
  </si>
  <si>
    <t>Stad Gistel</t>
  </si>
  <si>
    <t>0195</t>
  </si>
  <si>
    <t>Heyvaertlaan</t>
  </si>
  <si>
    <t>18</t>
  </si>
  <si>
    <t>35005</t>
  </si>
  <si>
    <t>8470</t>
  </si>
  <si>
    <t>Gistel</t>
  </si>
  <si>
    <t>Administratief centrum</t>
  </si>
  <si>
    <t>01/07/95 00:00:00,000000000</t>
  </si>
  <si>
    <t>23/01/06 16:24:56,000000000</t>
  </si>
  <si>
    <t>23/11/21 18:19:20,462274000</t>
  </si>
  <si>
    <t>0212213729</t>
  </si>
  <si>
    <t xml:space="preserve">OPENBAAR CENTRUM VOOR MAATSCHAPPELIJK WELZIJN VAN GISTEL O.C.M.W. </t>
  </si>
  <si>
    <t>Openbaar Centrum voor Maatschappelijk Welzijn van Gistel</t>
  </si>
  <si>
    <t>0075</t>
  </si>
  <si>
    <t>Bruidstraat</t>
  </si>
  <si>
    <t>personeel@gistel.be</t>
  </si>
  <si>
    <t>01/01/05 00:00:00,000000000</t>
  </si>
  <si>
    <t>23/11/21 18:19:20,717838000</t>
  </si>
  <si>
    <t>0207518335</t>
  </si>
  <si>
    <t xml:space="preserve">GEMEENTE GLABBEEK </t>
  </si>
  <si>
    <t>Gemeente Glabbeek</t>
  </si>
  <si>
    <t>0005</t>
  </si>
  <si>
    <t>Grotestraat</t>
  </si>
  <si>
    <t>33</t>
  </si>
  <si>
    <t>24137</t>
  </si>
  <si>
    <t>3380</t>
  </si>
  <si>
    <t>Glabbeek</t>
  </si>
  <si>
    <t>04/09/95 00:00:00,000000000</t>
  </si>
  <si>
    <t>01/10/15 15:31:36,000000000</t>
  </si>
  <si>
    <t>24/12/21 18:10:35,152598000</t>
  </si>
  <si>
    <t>0212214521</t>
  </si>
  <si>
    <t>18/01/03 13:11:46,000000000</t>
  </si>
  <si>
    <t xml:space="preserve">OPENBAAR CENTRUM VOOR MAATSCHAPPELIJK WELZIJN VAN GLABBEEK O.C.M.W. </t>
  </si>
  <si>
    <t>Openbaar Centrum voor Maatschappelijk Welzijn van Glabbeek</t>
  </si>
  <si>
    <t>Steenbergestraat</t>
  </si>
  <si>
    <t>23/11/21 18:19:20,720108000</t>
  </si>
  <si>
    <t>0537864307</t>
  </si>
  <si>
    <t>03/09/13</t>
  </si>
  <si>
    <t>11/04/13</t>
  </si>
  <si>
    <t>03/09/13 10:46:41,000000000</t>
  </si>
  <si>
    <t xml:space="preserve">AUTONOOM GEMEENTEBEDRIJF GLABBEEK </t>
  </si>
  <si>
    <t>Autonoom Gemeentebedrijf Glabbeek</t>
  </si>
  <si>
    <t>11/04/13 00:00:00,000000000</t>
  </si>
  <si>
    <t>016/77.29.25</t>
  </si>
  <si>
    <t>016/77.18.38</t>
  </si>
  <si>
    <t>gemeentebestuur@glabbeek.be</t>
  </si>
  <si>
    <t>08/10/21 13:24:48,386371000</t>
  </si>
  <si>
    <t>0207504675</t>
  </si>
  <si>
    <t>18/01/03 13:03:19,000000000</t>
  </si>
  <si>
    <t xml:space="preserve">STAD HERENTALS </t>
  </si>
  <si>
    <t>Stad Herentals</t>
  </si>
  <si>
    <t>1013</t>
  </si>
  <si>
    <t>Augustijnenlaan(HRT)</t>
  </si>
  <si>
    <t>13011</t>
  </si>
  <si>
    <t>2200</t>
  </si>
  <si>
    <t>Herentals</t>
  </si>
  <si>
    <t>10/07/96 00:00:00,000000000</t>
  </si>
  <si>
    <t>23/03/06 04:22:29,000000000</t>
  </si>
  <si>
    <t>01/02/22 18:28:56,976393000</t>
  </si>
  <si>
    <t>0208038769</t>
  </si>
  <si>
    <t>18/01/03 13:03:48,000000000</t>
  </si>
  <si>
    <t xml:space="preserve">OPENBAAR CENTRUM VOOR MAATSCHAPPELIJK WELZIJN VAN HERENTALS O.C.M.W. </t>
  </si>
  <si>
    <t>Openbaar Centrum voor Maatschappelijk Welzijn van Herentals</t>
  </si>
  <si>
    <t>O.C.M.W. Herentals</t>
  </si>
  <si>
    <t>11/01/18 14:38:11,000000000</t>
  </si>
  <si>
    <t>02/12/22 18:10:28,405394000</t>
  </si>
  <si>
    <t>0872086121</t>
  </si>
  <si>
    <t>23/02/05</t>
  </si>
  <si>
    <t>07/09/04</t>
  </si>
  <si>
    <t>23/02/05 13:11:29,000000000</t>
  </si>
  <si>
    <t xml:space="preserve">AGB SPORT EN RECREATIE HERENTALS </t>
  </si>
  <si>
    <t>AGB Sport en recreatie Herentals</t>
  </si>
  <si>
    <t>07/09/04 00:00:00,000000000</t>
  </si>
  <si>
    <t>014/285088</t>
  </si>
  <si>
    <t>014/217828</t>
  </si>
  <si>
    <t>18/09/19 18:19:16,002930000</t>
  </si>
  <si>
    <t>0872383257</t>
  </si>
  <si>
    <t>09/03/05</t>
  </si>
  <si>
    <t>09/03/05 13:36:40,000000000</t>
  </si>
  <si>
    <t xml:space="preserve">AUTONOOM GEMEENTEBEDRIJF HERENTALS </t>
  </si>
  <si>
    <t>Autonoom Gemeentebedrijf Herentals</t>
  </si>
  <si>
    <t>19/09/19 18:18:36,214182000</t>
  </si>
  <si>
    <t>0207533676</t>
  </si>
  <si>
    <t xml:space="preserve">GEMEENTE HERNE </t>
  </si>
  <si>
    <t>Gemeente Herne</t>
  </si>
  <si>
    <t>1001</t>
  </si>
  <si>
    <t>Centrum(HF)</t>
  </si>
  <si>
    <t>23032</t>
  </si>
  <si>
    <t>1540</t>
  </si>
  <si>
    <t>Herne</t>
  </si>
  <si>
    <t>23/03/06 04:22:33,000000000</t>
  </si>
  <si>
    <t>23/11/21 18:19:20,527217000</t>
  </si>
  <si>
    <t>0212218182</t>
  </si>
  <si>
    <t>18/01/03 13:11:48,000000000</t>
  </si>
  <si>
    <t xml:space="preserve">OPENBAAR CENTRUM VOOR MAATSCHAPPELIJK WELZIJN VAN HERNE O.C.M.W. </t>
  </si>
  <si>
    <t>Openbaar Centrum voor Maatschappelijk Welzijn van Herne</t>
  </si>
  <si>
    <t>Centrum(HN)</t>
  </si>
  <si>
    <t>21/02/00 00:00:00,000000000</t>
  </si>
  <si>
    <t>10/03/22 07:51:03,000000000</t>
  </si>
  <si>
    <t>11/03/22 18:17:27,344871000</t>
  </si>
  <si>
    <t>0809154303</t>
  </si>
  <si>
    <t>16/01/09</t>
  </si>
  <si>
    <t>02/12/08</t>
  </si>
  <si>
    <t>16/01/09 11:44:00,000000000</t>
  </si>
  <si>
    <t xml:space="preserve">AUTONOOM GEMEENTEBEDRIJF HERNE </t>
  </si>
  <si>
    <t>AUTONOOM GEMEENTEBEDRIJF HERNE</t>
  </si>
  <si>
    <t>07/01/21 18:24:01,676948000</t>
  </si>
  <si>
    <t>0216772432</t>
  </si>
  <si>
    <t>18/01/03 13:14:51,000000000</t>
  </si>
  <si>
    <t xml:space="preserve">GEMEENTE HEUSDEN-ZOLDER </t>
  </si>
  <si>
    <t>Gemeente Heusden-Zolder</t>
  </si>
  <si>
    <t>0461</t>
  </si>
  <si>
    <t>Heldenplein</t>
  </si>
  <si>
    <t>71070</t>
  </si>
  <si>
    <t>3550</t>
  </si>
  <si>
    <t>Heusden-Zolder</t>
  </si>
  <si>
    <t>02/10/90 00:00:00,000000000</t>
  </si>
  <si>
    <t>17/01/06 14:40:48,000000000</t>
  </si>
  <si>
    <t>06/09/22 18:27:49,889489000</t>
  </si>
  <si>
    <t>0216772531</t>
  </si>
  <si>
    <t xml:space="preserve">OPENBAAR CENTRUM VOOR MAATSCHAPPELIJK WELZIJN VAN HEUSDEN-ZOLDER O.C.M.W. </t>
  </si>
  <si>
    <t>Openbaar Centrum voor Maatschappelijk Welzijn van Heusden-Zolder</t>
  </si>
  <si>
    <t>0384</t>
  </si>
  <si>
    <t>Sint-Willibrordusplein</t>
  </si>
  <si>
    <t>22/12/21 18:13:41,294785000</t>
  </si>
  <si>
    <t>0216773026</t>
  </si>
  <si>
    <t>18/01/03 13:14:52,000000000</t>
  </si>
  <si>
    <t xml:space="preserve">GEMEENTE HOUTHALEN-HELCHTEREN </t>
  </si>
  <si>
    <t>Gemeente Houthalen-Helchteren</t>
  </si>
  <si>
    <t>1592</t>
  </si>
  <si>
    <t>72039</t>
  </si>
  <si>
    <t>3530</t>
  </si>
  <si>
    <t>Houthalen-Helchteren</t>
  </si>
  <si>
    <t>03/09/12 00:00:00,000000000</t>
  </si>
  <si>
    <t>20/09/12 11:39:51,000000000</t>
  </si>
  <si>
    <t>23/11/21 18:19:23,737741000</t>
  </si>
  <si>
    <t>0216773125</t>
  </si>
  <si>
    <t xml:space="preserve">OPENBAAR CENTRUM VOOR MAATSCHAPPELIJK WELZIJN VAN HOUTHALEN-HELCHTEREN O.C.M.W. </t>
  </si>
  <si>
    <t>Openbaar Centrum voor Maatschappelijk Welzijn van Houthalen-Helchteren</t>
  </si>
  <si>
    <t>06/02/13 00:00:00,000000000</t>
  </si>
  <si>
    <t>01/02/22 18:28:57,048352000</t>
  </si>
  <si>
    <t>0688812935</t>
  </si>
  <si>
    <t>24/01/18</t>
  </si>
  <si>
    <t>08/02/18</t>
  </si>
  <si>
    <t>09/10/19 15:08:41,000000000</t>
  </si>
  <si>
    <t xml:space="preserve">ZORG HOUTHALEN-HELCHTEREN </t>
  </si>
  <si>
    <t>Zorg Houthalen-Helchteren</t>
  </si>
  <si>
    <t>08/02/18 00:00:00,000000000</t>
  </si>
  <si>
    <t>011/49 21 95</t>
  </si>
  <si>
    <t>marcdoumen@houthalen-helchteren.be</t>
  </si>
  <si>
    <t>01/02/22 18:29:41,988375000</t>
  </si>
  <si>
    <t>0811923652</t>
  </si>
  <si>
    <t>27/05/09</t>
  </si>
  <si>
    <t>12/01/09</t>
  </si>
  <si>
    <t>27/05/09 10:16:24,000000000</t>
  </si>
  <si>
    <t xml:space="preserve">AGB MASTERPLAN </t>
  </si>
  <si>
    <t>AGB MASTERPLAN</t>
  </si>
  <si>
    <t>12/01/09 00:00:00,000000000</t>
  </si>
  <si>
    <t>011600683</t>
  </si>
  <si>
    <t>25/09/13 00:00:00,000000000</t>
  </si>
  <si>
    <t>30/09/13 11:40:17,000000000</t>
  </si>
  <si>
    <t>20/12/18 18:04:43,396141000</t>
  </si>
  <si>
    <t>0898822982</t>
  </si>
  <si>
    <t>23/02/06</t>
  </si>
  <si>
    <t>26/06/08 11:14:36,000000000</t>
  </si>
  <si>
    <t xml:space="preserve">AUTONOOM GEMEENTEBEDRIJF SPORT HOUTHALEN-HELCHTEREN (AGB SPORT) </t>
  </si>
  <si>
    <t>AUTONOOM GEMEENTEBEDRIJF SPORT HOUTHALEN-HELCHTEREN (AGB SPORT)</t>
  </si>
  <si>
    <t>28/03/13 00:00:00,000000000</t>
  </si>
  <si>
    <t>23/02/06 00:00:00,000000000</t>
  </si>
  <si>
    <t>03/10/13 12:03:23,000000000</t>
  </si>
  <si>
    <t>25/12/18 00:56:47,142591000</t>
  </si>
  <si>
    <t>0207502497</t>
  </si>
  <si>
    <t>18/01/03 13:03:18,000000000</t>
  </si>
  <si>
    <t xml:space="preserve">GEMEENTE HULSHOUT </t>
  </si>
  <si>
    <t>Gemeente Hulshout</t>
  </si>
  <si>
    <t>Prof. Dr. Vital Celenplein</t>
  </si>
  <si>
    <t>13016</t>
  </si>
  <si>
    <t>2235</t>
  </si>
  <si>
    <t>Hulshout</t>
  </si>
  <si>
    <t>30/04/98 00:00:00,000000000</t>
  </si>
  <si>
    <t>17/01/06 10:46:46,000000000</t>
  </si>
  <si>
    <t>17/05/22 18:20:41,947635000</t>
  </si>
  <si>
    <t>0212221251</t>
  </si>
  <si>
    <t>18/01/03 13:11:51,000000000</t>
  </si>
  <si>
    <t xml:space="preserve">OPENBAAR CENTRUM VOOR MAATSCHAPPELIJK WELZIJN VAN HULSHOUT O.C.M.W. </t>
  </si>
  <si>
    <t>Openbaar Centrum voor Maatschappelijk Welzijn van Hulshout</t>
  </si>
  <si>
    <t>0150</t>
  </si>
  <si>
    <t>264</t>
  </si>
  <si>
    <t>31/10/17 00:00:00,000000000</t>
  </si>
  <si>
    <t>09/11/17 10:31:25,000000000</t>
  </si>
  <si>
    <t>01/07/22 18:24:33,926104000</t>
  </si>
  <si>
    <t>0809823801</t>
  </si>
  <si>
    <t>16/02/09</t>
  </si>
  <si>
    <t>01/09/08</t>
  </si>
  <si>
    <t>16/02/09 09:50:44,000000000</t>
  </si>
  <si>
    <t xml:space="preserve">AUTONOOM GEMEENTEBEDRIJF SPORT HULSHOUT AGB </t>
  </si>
  <si>
    <t>Autonoom Gemeentebedrijf Sport Hulshout</t>
  </si>
  <si>
    <t>01/09/08 00:00:00,000000000</t>
  </si>
  <si>
    <t>AGB Sport Hulshout</t>
  </si>
  <si>
    <t>015/22.40.11</t>
  </si>
  <si>
    <t>015/22.40.14</t>
  </si>
  <si>
    <t>25/03/20 14:39:45,000000000</t>
  </si>
  <si>
    <t>26/03/20 18:15:27,446726000</t>
  </si>
  <si>
    <t>0267403264</t>
  </si>
  <si>
    <t>11/06/03</t>
  </si>
  <si>
    <t>20/04/03</t>
  </si>
  <si>
    <t>11/06/03 13:54:53,000000000</t>
  </si>
  <si>
    <t xml:space="preserve">INTERGEMEENTELIJKE VERENIGING VOOR DUURZAAM AFVALBEHEER REGIO MECHELEN (IVAREM) (OPDRACHTHOUDENDE VERENIGING) </t>
  </si>
  <si>
    <t>INTERGEMEENTELIJKE VERENIGING VOOR DUURZAAM AFVALBEHEER REGIO MECHELEN (IVAREM) (OPDRACHTHOUDENDE VERENIGING)</t>
  </si>
  <si>
    <t>20/04/03 00:00:00,000000000</t>
  </si>
  <si>
    <t>6310</t>
  </si>
  <si>
    <t>Leuvensesteenweg(MZN)</t>
  </si>
  <si>
    <t>443</t>
  </si>
  <si>
    <t>D</t>
  </si>
  <si>
    <t>2812</t>
  </si>
  <si>
    <t>14/05/03 00:00:00,000000000</t>
  </si>
  <si>
    <t>417</t>
  </si>
  <si>
    <t>Opdrachthoudende vereniging (Vlaams Gewest)</t>
  </si>
  <si>
    <t>19/02/18 10:00:59,000000000</t>
  </si>
  <si>
    <t>05/08/22 18:08:51,049045000</t>
  </si>
  <si>
    <t>0207539913</t>
  </si>
  <si>
    <t>18/01/03 13:03:40,000000000</t>
  </si>
  <si>
    <t xml:space="preserve">GEMEENTE KAPELLEN </t>
  </si>
  <si>
    <t>Gemeente Kapellen</t>
  </si>
  <si>
    <t>1070</t>
  </si>
  <si>
    <t>Christiaan Pallemansstraat</t>
  </si>
  <si>
    <t>71</t>
  </si>
  <si>
    <t>11023</t>
  </si>
  <si>
    <t>2950</t>
  </si>
  <si>
    <t>Kapellen</t>
  </si>
  <si>
    <t>17/01/06 10:48:31,000000000</t>
  </si>
  <si>
    <t>01/02/22 18:28:56,991434000</t>
  </si>
  <si>
    <t>0212223429</t>
  </si>
  <si>
    <t>18/01/03 13:11:53,000000000</t>
  </si>
  <si>
    <t xml:space="preserve">OPENBAAR CENTRUM VOOR MAATSCHAPPELIJK WELZIJN VAN KAPELLEN O.C.M.W. </t>
  </si>
  <si>
    <t>Openbaar Centrum voor Maatschappelijk Welzijn van Kapellen</t>
  </si>
  <si>
    <t>8040</t>
  </si>
  <si>
    <t>Antwerpsesteenweg</t>
  </si>
  <si>
    <t>51</t>
  </si>
  <si>
    <t>08/10/22 18:19:12,050336000</t>
  </si>
  <si>
    <t>0643817110</t>
  </si>
  <si>
    <t>03/12/15</t>
  </si>
  <si>
    <t>23/03/15</t>
  </si>
  <si>
    <t>03/12/15 11:10:44,000000000</t>
  </si>
  <si>
    <t xml:space="preserve">AUTONOOM GEMEENTEBEDRIJF KAPELLEN AGB </t>
  </si>
  <si>
    <t>Autonoom Gemeentebedrijf Kapellen</t>
  </si>
  <si>
    <t>23/03/15 00:00:00,000000000</t>
  </si>
  <si>
    <t>AGB Kapellen</t>
  </si>
  <si>
    <t>2095</t>
  </si>
  <si>
    <t>Bruggeske</t>
  </si>
  <si>
    <t>0478530407</t>
  </si>
  <si>
    <t>paula.verhoeven@kapellen.be</t>
  </si>
  <si>
    <t>01/11/22 00:00:00,000000000</t>
  </si>
  <si>
    <t>19/01/23 10:15:58,000000000</t>
  </si>
  <si>
    <t>20/01/23 18:12:11,924987000</t>
  </si>
  <si>
    <t>0267371689</t>
  </si>
  <si>
    <t>28/04/00</t>
  </si>
  <si>
    <t>18/01/03 13:16:24,000000000</t>
  </si>
  <si>
    <t xml:space="preserve">POLITIEZONE : HECHTEL-EKSEL - LEOPOLDSBURG - PEER ZPPZ 5377 </t>
  </si>
  <si>
    <t>POLITIEZONE : HECHTEL-EKSEL - LEOPOLDSBURG - PEER</t>
  </si>
  <si>
    <t>28/04/00 00:00:00,000000000</t>
  </si>
  <si>
    <t>ZPPZ 5377</t>
  </si>
  <si>
    <t>0350</t>
  </si>
  <si>
    <t>Hechtelsesteenweg</t>
  </si>
  <si>
    <t>71034</t>
  </si>
  <si>
    <t>3970</t>
  </si>
  <si>
    <t>Leopoldsburg</t>
  </si>
  <si>
    <t>21/08/02 00:00:00,000000000</t>
  </si>
  <si>
    <t>26/09/05 10:00:51,000000000</t>
  </si>
  <si>
    <t>23/11/21 18:19:23,877029000</t>
  </si>
  <si>
    <t>0207532389</t>
  </si>
  <si>
    <t>18/01/03 13:03:35,000000000</t>
  </si>
  <si>
    <t xml:space="preserve">GEMEENTE KOEKELARE </t>
  </si>
  <si>
    <t>Gemeente Koekelare</t>
  </si>
  <si>
    <t>Sint Maartensplein</t>
  </si>
  <si>
    <t>32010</t>
  </si>
  <si>
    <t>8680</t>
  </si>
  <si>
    <t>Koekelare</t>
  </si>
  <si>
    <t>18/11/05 16:02:21,000000000</t>
  </si>
  <si>
    <t>23/11/21 18:19:20,524319000</t>
  </si>
  <si>
    <t>0212188587</t>
  </si>
  <si>
    <t>18/01/03 13:11:25,000000000</t>
  </si>
  <si>
    <t xml:space="preserve">OPENBAAR CENTRUM VOOR MAATSCHAPPELIJK WELZIJN VAN KOEKELARE O.C.M.W. </t>
  </si>
  <si>
    <t>Openbaar Centrum voor Maatschappelijk Welzijn van Koekelare</t>
  </si>
  <si>
    <t>Ichtegemstraat</t>
  </si>
  <si>
    <t>23/01/13 14:15:26,000000000</t>
  </si>
  <si>
    <t>24/12/22 18:11:41,141615000</t>
  </si>
  <si>
    <t>0207520711</t>
  </si>
  <si>
    <t>18/01/03 13:03:29,000000000</t>
  </si>
  <si>
    <t xml:space="preserve">GEMEENTE KORTENAKEN </t>
  </si>
  <si>
    <t>Gemeente Kortenaken</t>
  </si>
  <si>
    <t>3040</t>
  </si>
  <si>
    <t>Dorpsplein</t>
  </si>
  <si>
    <t>35</t>
  </si>
  <si>
    <t>24054</t>
  </si>
  <si>
    <t>3470</t>
  </si>
  <si>
    <t>Kortenaken</t>
  </si>
  <si>
    <t>011586262</t>
  </si>
  <si>
    <t>gemeentebestuur@kortenaken.be</t>
  </si>
  <si>
    <t>18/01/06 09:46:55,000000000</t>
  </si>
  <si>
    <t>04/08/22 18:08:50,347683000</t>
  </si>
  <si>
    <t>0212189379</t>
  </si>
  <si>
    <t xml:space="preserve">OPENBAAR CENTRUM VOOR MAATSCHAPPELIJK WELZIJN VAN KORTENAKEN O.C.M.W. </t>
  </si>
  <si>
    <t>Openbaar Centrum voor Maatschappelijk Welzijn van Kortenaken</t>
  </si>
  <si>
    <t>2180</t>
  </si>
  <si>
    <t>Miskom-Dorp</t>
  </si>
  <si>
    <t>3472</t>
  </si>
  <si>
    <t>23/01/13 16:38:19,000000000</t>
  </si>
  <si>
    <t>14/10/22 18:19:35,643519000</t>
  </si>
  <si>
    <t>0535811469</t>
  </si>
  <si>
    <t>19/06/13</t>
  </si>
  <si>
    <t>27/12/05</t>
  </si>
  <si>
    <t>19/06/13 13:43:00,000000000</t>
  </si>
  <si>
    <t xml:space="preserve">AUTONOOM GEMEENTEBEDRIJF KORTENAKEN </t>
  </si>
  <si>
    <t>Autonoom Gemeentebedrijf Kortenaken</t>
  </si>
  <si>
    <t>27/12/05 00:00:00,000000000</t>
  </si>
  <si>
    <t>22/11/19 18:15:04,959323000</t>
  </si>
  <si>
    <t>0216769066</t>
  </si>
  <si>
    <t>18/01/03 13:14:48,000000000</t>
  </si>
  <si>
    <t xml:space="preserve">GEMEENTE LAAKDAL </t>
  </si>
  <si>
    <t>Gemeente Laakdal</t>
  </si>
  <si>
    <t>01/04/18 00:00:00,000000000</t>
  </si>
  <si>
    <t>03/04/18 13:06:30,000000000</t>
  </si>
  <si>
    <t>23/11/21 18:19:23,707846000</t>
  </si>
  <si>
    <t>0216769165</t>
  </si>
  <si>
    <t xml:space="preserve">OPENBAAR CENTRUM VOOR MAATSCHAPPELIJK WELZIJN VAN LAAKDAL O.C.M.W. </t>
  </si>
  <si>
    <t>Openbaar Centrum voor Maatschappelijk Welzijn van Laakdal</t>
  </si>
  <si>
    <t>01/12/17 00:00:00,000000000</t>
  </si>
  <si>
    <t>21/12/17 09:49:57,000000000</t>
  </si>
  <si>
    <t>01/02/22 18:28:57,046541000</t>
  </si>
  <si>
    <t>0207521206</t>
  </si>
  <si>
    <t xml:space="preserve">STAD LANDEN </t>
  </si>
  <si>
    <t>Stad Landen</t>
  </si>
  <si>
    <t>24059</t>
  </si>
  <si>
    <t>3400</t>
  </si>
  <si>
    <t>Landen</t>
  </si>
  <si>
    <t>10/11/05 10:53:46,000000000</t>
  </si>
  <si>
    <t>01/02/22 18:28:56,979066000</t>
  </si>
  <si>
    <t>0212190963</t>
  </si>
  <si>
    <t>18/01/03 13:11:27,000000000</t>
  </si>
  <si>
    <t xml:space="preserve">OPENBAAR CENTRUM VOOR MAATSCHAPPELIJK WELZIJN VAN LANDEN O.C.M.W. </t>
  </si>
  <si>
    <t>Openbaar Centrum voor Maatschappelijk Welzijn van Landen</t>
  </si>
  <si>
    <t>29/1</t>
  </si>
  <si>
    <t>A</t>
  </si>
  <si>
    <t>08/09/09 00:00:00,000000000</t>
  </si>
  <si>
    <t>23/11/21 18:19:20,666722000</t>
  </si>
  <si>
    <t>0820480141</t>
  </si>
  <si>
    <t>12/11/09</t>
  </si>
  <si>
    <t>26/05/09</t>
  </si>
  <si>
    <t>12/11/09 11:14:13,000000000</t>
  </si>
  <si>
    <t xml:space="preserve">AUTONOOM GEMEENTEBEDRIJF LANDEN AGB </t>
  </si>
  <si>
    <t>Autonoom Gemeentebedrijf Landen</t>
  </si>
  <si>
    <t>26/05/09 00:00:00,000000000</t>
  </si>
  <si>
    <t>AGB LANDEN</t>
  </si>
  <si>
    <t>011/88.03.00</t>
  </si>
  <si>
    <t>011/88.64.35</t>
  </si>
  <si>
    <t>09/02/22 18:16:10,103545000</t>
  </si>
  <si>
    <t>0207446079</t>
  </si>
  <si>
    <t xml:space="preserve">GEMEENTE LEBBEKE </t>
  </si>
  <si>
    <t>Gemeente Lebbeke</t>
  </si>
  <si>
    <t>0119</t>
  </si>
  <si>
    <t>Flor Hofmanslaan</t>
  </si>
  <si>
    <t>42011</t>
  </si>
  <si>
    <t>9280</t>
  </si>
  <si>
    <t>Lebbeke</t>
  </si>
  <si>
    <t>052/46 91 04</t>
  </si>
  <si>
    <t>personeelsdienst@lebbeke.be</t>
  </si>
  <si>
    <t>01/02/01 00:00:00,000000000</t>
  </si>
  <si>
    <t>17/01/06 16:03:41,000000000</t>
  </si>
  <si>
    <t>29/07/22 18:09:27,262733000</t>
  </si>
  <si>
    <t>0212192151</t>
  </si>
  <si>
    <t>18/01/03 13:11:28,000000000</t>
  </si>
  <si>
    <t xml:space="preserve">OPENBAAR CENTRUM VOOR MAATSCHAPPELIJK WELZIJN VAN LEBBEKE O.C.M.W. </t>
  </si>
  <si>
    <t>Openbaar Centrum voor Maatschappelijk Welzijn van Lebbeke</t>
  </si>
  <si>
    <t>0016</t>
  </si>
  <si>
    <t>Brusselsesteenweg</t>
  </si>
  <si>
    <t>47</t>
  </si>
  <si>
    <t>27/03/07 00:00:00,000000000</t>
  </si>
  <si>
    <t>01/02/22 18:28:57,016967000</t>
  </si>
  <si>
    <t>0897939886</t>
  </si>
  <si>
    <t>15/05/08</t>
  </si>
  <si>
    <t>24/11/04</t>
  </si>
  <si>
    <t>15/05/08 15:08:33,000000000</t>
  </si>
  <si>
    <t xml:space="preserve">AUTONOOM GEMEENTEBEDRIJF LEBBEKE AGB </t>
  </si>
  <si>
    <t>Autonoom Gemeentebedrijf Lebbeke</t>
  </si>
  <si>
    <t>24/11/04 00:00:00,000000000</t>
  </si>
  <si>
    <t>AGB Lebbeke</t>
  </si>
  <si>
    <t>19/01/23 18:12:02,528711000</t>
  </si>
  <si>
    <t>0207487354</t>
  </si>
  <si>
    <t>18/01/03 13:03:10,000000000</t>
  </si>
  <si>
    <t xml:space="preserve">GEMEENTE LEDEGEM </t>
  </si>
  <si>
    <t>Gemeente Ledegem</t>
  </si>
  <si>
    <t>Rollegemstraat</t>
  </si>
  <si>
    <t>132</t>
  </si>
  <si>
    <t>36010</t>
  </si>
  <si>
    <t>8880</t>
  </si>
  <si>
    <t>Ledegem</t>
  </si>
  <si>
    <t>30/07/94 00:00:00,000000000</t>
  </si>
  <si>
    <t>18/11/05 16:09:04,000000000</t>
  </si>
  <si>
    <t>23/11/21 18:19:20,457185000</t>
  </si>
  <si>
    <t>0212192547</t>
  </si>
  <si>
    <t xml:space="preserve">OPENBAAR CENTRUM VOOR MAATSCHAPPELIJK WELZIJN VAN LEDEGEM O.C.M.W. </t>
  </si>
  <si>
    <t>Openbaar Centrum voor Maatschappelijk Welzijn van Ledegem</t>
  </si>
  <si>
    <t>130</t>
  </si>
  <si>
    <t>16/02/00 00:00:00,000000000</t>
  </si>
  <si>
    <t>18/02/05 00:21:11,000000000</t>
  </si>
  <si>
    <t>30/11/21 18:14:53,562545000</t>
  </si>
  <si>
    <t>0207502301</t>
  </si>
  <si>
    <t xml:space="preserve">STAD LIER </t>
  </si>
  <si>
    <t>Stad Lier</t>
  </si>
  <si>
    <t>0297</t>
  </si>
  <si>
    <t>Paradeplein</t>
  </si>
  <si>
    <t>12021</t>
  </si>
  <si>
    <t>2500</t>
  </si>
  <si>
    <t>Lier</t>
  </si>
  <si>
    <t>24/12/13 00:00:00,000000000</t>
  </si>
  <si>
    <t>24/12/13 12:20:36,000000000</t>
  </si>
  <si>
    <t>04/01/23 18:16:27,880565000</t>
  </si>
  <si>
    <t>0212193240</t>
  </si>
  <si>
    <t>18/01/03 13:11:29,000000000</t>
  </si>
  <si>
    <t xml:space="preserve">OPENBAAR CENTRUM VOOR MAATSCHAPPELIJK WELZIJN VAN LIER O.C.M.W. </t>
  </si>
  <si>
    <t>Openbaar Centrum voor Maatschappelijk Welzijn van Lier</t>
  </si>
  <si>
    <t>01/11/14 00:00:00,000000000</t>
  </si>
  <si>
    <t>04/01/23 18:16:27,885951000</t>
  </si>
  <si>
    <t>0216771640</t>
  </si>
  <si>
    <t xml:space="preserve">GEMEENTE LIERDE </t>
  </si>
  <si>
    <t>Gemeente Lierde</t>
  </si>
  <si>
    <t>2029</t>
  </si>
  <si>
    <t>Nieuwstraat</t>
  </si>
  <si>
    <t>45063</t>
  </si>
  <si>
    <t>9570</t>
  </si>
  <si>
    <t>Lierde</t>
  </si>
  <si>
    <t>055431010</t>
  </si>
  <si>
    <t>17/01/06 16:06:00,000000000</t>
  </si>
  <si>
    <t>23/11/21 18:19:23,728141000</t>
  </si>
  <si>
    <t>0216771739</t>
  </si>
  <si>
    <t xml:space="preserve">OPENBAAR CENTRUM VOOR MAATSCHAPPELIJK WELZIJN VAN LIERDE O.C.M.W. </t>
  </si>
  <si>
    <t>Openbaar Centrum voor Maatschappelijk Welzijn van Lierde</t>
  </si>
  <si>
    <t>06/02/13 15:04:42,000000000</t>
  </si>
  <si>
    <t>23/11/21 18:19:23,729064000</t>
  </si>
  <si>
    <t>0207452514</t>
  </si>
  <si>
    <t>18/01/03 13:02:48,000000000</t>
  </si>
  <si>
    <t xml:space="preserve">GEMEENTE LOCHRISTI </t>
  </si>
  <si>
    <t>Gemeente Lochristi</t>
  </si>
  <si>
    <t>Dorp-West</t>
  </si>
  <si>
    <t>44034</t>
  </si>
  <si>
    <t>9080</t>
  </si>
  <si>
    <t>Lochristi</t>
  </si>
  <si>
    <t>17/01/06 16:07:04,000000000</t>
  </si>
  <si>
    <t>23/11/21 18:19:20,422800000</t>
  </si>
  <si>
    <t>0212193933</t>
  </si>
  <si>
    <t xml:space="preserve">OPENBAAR CENTRUM VOOR MAATSCHAPPELIJK WELZIJN VAN LOCHRISTI O.C.M.W. </t>
  </si>
  <si>
    <t>Openbaar Centrum voor Maatschappelijk Welzijn van Lochristi</t>
  </si>
  <si>
    <t>1110</t>
  </si>
  <si>
    <t>Bosdreef</t>
  </si>
  <si>
    <t>5A</t>
  </si>
  <si>
    <t>23/01/13 16:46:31,000000000</t>
  </si>
  <si>
    <t>23/11/21 18:19:20,676919000</t>
  </si>
  <si>
    <t>0207468350</t>
  </si>
  <si>
    <t>18/01/03 13:02:58,000000000</t>
  </si>
  <si>
    <t xml:space="preserve">GEMEENTE LUMMEN </t>
  </si>
  <si>
    <t>Gemeente Lummen</t>
  </si>
  <si>
    <t>0240</t>
  </si>
  <si>
    <t>71037</t>
  </si>
  <si>
    <t>3560</t>
  </si>
  <si>
    <t>Lummen</t>
  </si>
  <si>
    <t>22/12/05 09:25:45,000000000</t>
  </si>
  <si>
    <t>07/07/22 18:22:10,129268000</t>
  </si>
  <si>
    <t>0212195022</t>
  </si>
  <si>
    <t>18/01/03 13:11:30,000000000</t>
  </si>
  <si>
    <t xml:space="preserve">OPENBAAR CENTRUM VOOR MAATSCHAPPELIJK WELZIJN VAN LUMMEN O.C.M.W. </t>
  </si>
  <si>
    <t>Openbaar Centrum voor Maatschappelijk Welzijn van Lummen</t>
  </si>
  <si>
    <t>01/12/14 00:00:00,000000000</t>
  </si>
  <si>
    <t>03/08/22 18:10:54,376689000</t>
  </si>
  <si>
    <t>0207448554</t>
  </si>
  <si>
    <t xml:space="preserve">GEMEENTE MALDEGEM </t>
  </si>
  <si>
    <t>Gemeente Maldegem</t>
  </si>
  <si>
    <t>4345</t>
  </si>
  <si>
    <t>Marktstraat</t>
  </si>
  <si>
    <t>7-10</t>
  </si>
  <si>
    <t>43010</t>
  </si>
  <si>
    <t>9990</t>
  </si>
  <si>
    <t>Maldegem</t>
  </si>
  <si>
    <t>18/10/95 00:00:00,000000000</t>
  </si>
  <si>
    <t>23/03/06 04:22:24,000000000</t>
  </si>
  <si>
    <t>18/02/22 18:12:20,039812000</t>
  </si>
  <si>
    <t>0212195418</t>
  </si>
  <si>
    <t>18/01/03 13:11:31,000000000</t>
  </si>
  <si>
    <t xml:space="preserve">OPENBAAR CENTRUM VOOR MAATSCHAPPELIJK WELZIJN VAN MALDEGEM O.C.M.W. </t>
  </si>
  <si>
    <t>Openbaar Centrum voor Maatschappelijk Welzijn van Maldegem</t>
  </si>
  <si>
    <t>4312</t>
  </si>
  <si>
    <t>Lazarusbron</t>
  </si>
  <si>
    <t>06/11/97 00:00:00,000000000</t>
  </si>
  <si>
    <t>05/05/22 18:16:26,690292000</t>
  </si>
  <si>
    <t>0862898241</t>
  </si>
  <si>
    <t>22/01/04 14:59:08,000000000</t>
  </si>
  <si>
    <t xml:space="preserve">POLITIEZONE VAN MALDEGEM PZ 5424 </t>
  </si>
  <si>
    <t>Politiezone van Maldegem</t>
  </si>
  <si>
    <t>PZ MALDEGEM 5424</t>
  </si>
  <si>
    <t>13/01/10 00:00:00,000000000</t>
  </si>
  <si>
    <t>4200</t>
  </si>
  <si>
    <t>07/03/16 00:00:00,000000000</t>
  </si>
  <si>
    <t>09/02/18 08:45:37,000000000</t>
  </si>
  <si>
    <t>27/09/22 18:28:48,010764000</t>
  </si>
  <si>
    <t>0870672097</t>
  </si>
  <si>
    <t>20/12/04</t>
  </si>
  <si>
    <t>21/04/04</t>
  </si>
  <si>
    <t>20/12/04 12:05:56,000000000</t>
  </si>
  <si>
    <t xml:space="preserve">AUTONOOM GEMEENTEBEDRIJF MALDEGEM </t>
  </si>
  <si>
    <t>AUTONOOM GEMEENTEBEDRIJF MALDEGEM</t>
  </si>
  <si>
    <t>21/04/04 00:00:00,000000000</t>
  </si>
  <si>
    <t>20/01/16 09:32:32,000000000</t>
  </si>
  <si>
    <t>01/06/22 18:10:27,492295000</t>
  </si>
  <si>
    <t>0207537240</t>
  </si>
  <si>
    <t xml:space="preserve">GEMEENTE MALLE </t>
  </si>
  <si>
    <t>Gemeente Malle</t>
  </si>
  <si>
    <t>0020</t>
  </si>
  <si>
    <t>246</t>
  </si>
  <si>
    <t>11057</t>
  </si>
  <si>
    <t>2390</t>
  </si>
  <si>
    <t>Malle</t>
  </si>
  <si>
    <t>17/01/06 10:58:27,000000000</t>
  </si>
  <si>
    <t>29/10/22 18:18:26,763781000</t>
  </si>
  <si>
    <t>0231999254</t>
  </si>
  <si>
    <t>01/01/80</t>
  </si>
  <si>
    <t xml:space="preserve">OPENBAAR CENTRUM VOOR MAATSCHAPPELIJK WELZIJN VAN MALLE O.C.M.W. </t>
  </si>
  <si>
    <t>Openbaar Centrum voor Maatschappelijk Welzijn van Malle</t>
  </si>
  <si>
    <t>Blijkerijstraat</t>
  </si>
  <si>
    <t>08/10/01 00:00:00,000000000</t>
  </si>
  <si>
    <t>06/02/13 15:10:48,000000000</t>
  </si>
  <si>
    <t>23/11/21 18:19:23,759362000</t>
  </si>
  <si>
    <t>0205097392</t>
  </si>
  <si>
    <t>26/11/95</t>
  </si>
  <si>
    <t>27/05/22 09:04:18,000000000</t>
  </si>
  <si>
    <t xml:space="preserve">MAATSCHAPPIJ VAN DE BRUGSE ZEEHAVEN MBZ </t>
  </si>
  <si>
    <t>Maatschappij van de Brugse Zeehaven</t>
  </si>
  <si>
    <t>24/04/13 00:00:00,000000000</t>
  </si>
  <si>
    <t>MBZ</t>
  </si>
  <si>
    <t>28/03/02 00:00:00,000000000</t>
  </si>
  <si>
    <t>0779</t>
  </si>
  <si>
    <t>Isabellalaan</t>
  </si>
  <si>
    <t>8380</t>
  </si>
  <si>
    <t>05/02/98 00:00:00,000000000</t>
  </si>
  <si>
    <t>26/11/95 00:00:00,000000000</t>
  </si>
  <si>
    <t>17/12/22 18:11:04,934516000</t>
  </si>
  <si>
    <t>0207511011</t>
  </si>
  <si>
    <t>21/10/74</t>
  </si>
  <si>
    <t>18/01/03 13:03:23,000000000</t>
  </si>
  <si>
    <t xml:space="preserve">GEMEENTE MEISE </t>
  </si>
  <si>
    <t>Gemeente Meise</t>
  </si>
  <si>
    <t>21/10/74 00:00:00,000000000</t>
  </si>
  <si>
    <t>2367</t>
  </si>
  <si>
    <t>Tramlaan</t>
  </si>
  <si>
    <t>23050</t>
  </si>
  <si>
    <t>1861</t>
  </si>
  <si>
    <t>Meise</t>
  </si>
  <si>
    <t>01/07/08 00:00:00,000000000</t>
  </si>
  <si>
    <t>03/07/08 07:57:11,000000000</t>
  </si>
  <si>
    <t>23/11/21 18:19:20,495527000</t>
  </si>
  <si>
    <t>0212197002</t>
  </si>
  <si>
    <t>18/01/03 13:11:32,000000000</t>
  </si>
  <si>
    <t xml:space="preserve">OPENBAAR CENTRUM VOOR MAATSCHAPPELIJK WELZIJN VAN MEISE O.C.M.W. </t>
  </si>
  <si>
    <t>Openbaar Centrum voor Maatschappelijk Welzijn van Meise</t>
  </si>
  <si>
    <t>2115</t>
  </si>
  <si>
    <t>Godshuisstraat</t>
  </si>
  <si>
    <t>19/05/22 18:12:18,396458000</t>
  </si>
  <si>
    <t>0207536646</t>
  </si>
  <si>
    <t xml:space="preserve">STAD MORTSEL </t>
  </si>
  <si>
    <t>Stad Mortsel</t>
  </si>
  <si>
    <t>01/01/00 00:00:00,000000000</t>
  </si>
  <si>
    <t>3845</t>
  </si>
  <si>
    <t>Stadsplein</t>
  </si>
  <si>
    <t>11029</t>
  </si>
  <si>
    <t>2640</t>
  </si>
  <si>
    <t>Mortsel</t>
  </si>
  <si>
    <t>03/444.17.17</t>
  </si>
  <si>
    <t>03/444.17.19</t>
  </si>
  <si>
    <t>stad@mortsel.be</t>
  </si>
  <si>
    <t>01/07/13 00:00:00,000000000</t>
  </si>
  <si>
    <t>19/08/13 12:01:25,000000000</t>
  </si>
  <si>
    <t>01/02/22 18:28:56,988230000</t>
  </si>
  <si>
    <t>0212200861</t>
  </si>
  <si>
    <t>18/01/03 13:11:35,000000000</t>
  </si>
  <si>
    <t xml:space="preserve">OPENBAAR CENTRUM VOOR MAATSCHAPPELIJK WELZIJN VAN MORTSEL O.C.M.W. </t>
  </si>
  <si>
    <t>Openbaar Centrum voor Maatschappelijk Welzijn van Mortsel</t>
  </si>
  <si>
    <t>3710</t>
  </si>
  <si>
    <t>Meerminne</t>
  </si>
  <si>
    <t>23/11/21 18:19:20,696279000</t>
  </si>
  <si>
    <t>0885082438</t>
  </si>
  <si>
    <t>20/11/06</t>
  </si>
  <si>
    <t>20/11/06 09:55:48,000000000</t>
  </si>
  <si>
    <t xml:space="preserve">AGB MORTSEL PATRIMONIUM EN VRIJE TIJD </t>
  </si>
  <si>
    <t>AGB Mortsel Patrimonium en Vrije tijd</t>
  </si>
  <si>
    <t>03/444.17.32</t>
  </si>
  <si>
    <t>12/07/18 11:46:11,000000000</t>
  </si>
  <si>
    <t>23/11/21 18:20:11,897401000</t>
  </si>
  <si>
    <t>0207469142</t>
  </si>
  <si>
    <t xml:space="preserve">GEMEENTE NIEUWERKERKEN (LIMB.) </t>
  </si>
  <si>
    <t>Gemeente Nieuwerkerken (Limb.)</t>
  </si>
  <si>
    <t>1140</t>
  </si>
  <si>
    <t>113</t>
  </si>
  <si>
    <t>71045</t>
  </si>
  <si>
    <t>3850</t>
  </si>
  <si>
    <t>Nieuwerkerken (Limb.)</t>
  </si>
  <si>
    <t>14/10/96 00:00:00,000000000</t>
  </si>
  <si>
    <t>17/01/06 15:02:16,000000000</t>
  </si>
  <si>
    <t>23/11/21 18:19:20,439028000</t>
  </si>
  <si>
    <t>0212202148</t>
  </si>
  <si>
    <t>18/01/03 13:11:36,000000000</t>
  </si>
  <si>
    <t xml:space="preserve">OPENBAAR CENTRUM VOOR MAATSCHAPPELIJK WELZIJN VAN NIEUWERKERKEN (LIMB.) O.C.M.W. </t>
  </si>
  <si>
    <t>Openbaar Centrum voor Maatschappelijk Welzijn van Nieuwerkerken (Limb.)</t>
  </si>
  <si>
    <t>30/01/13 08:32:03,000000000</t>
  </si>
  <si>
    <t>23/11/21 18:19:20,697379000</t>
  </si>
  <si>
    <t>0207832792</t>
  </si>
  <si>
    <t>10/03/25</t>
  </si>
  <si>
    <t>18/01/03 13:03:47,000000000</t>
  </si>
  <si>
    <t xml:space="preserve">OPENBAAR CENTRUM VOOR MAATSCHAPPELIJKE WELZIJN VAN BRUGGE O.C.M.W. </t>
  </si>
  <si>
    <t>Openbaar Centrum voor Maatschappelijke Welzijn van Brugge</t>
  </si>
  <si>
    <t>0571</t>
  </si>
  <si>
    <t>Ruddershove</t>
  </si>
  <si>
    <t>12/08/08 00:00:00,000000000</t>
  </si>
  <si>
    <t>10/03/25 00:00:00,000000000</t>
  </si>
  <si>
    <t>23/11/21 18:19:20,560119000</t>
  </si>
  <si>
    <t>0267404056</t>
  </si>
  <si>
    <t>12/06/03</t>
  </si>
  <si>
    <t>20/02/03</t>
  </si>
  <si>
    <t>12/06/03 16:31:09,000000000</t>
  </si>
  <si>
    <t xml:space="preserve">VERENIGING WOK </t>
  </si>
  <si>
    <t>VERENIGING WOK</t>
  </si>
  <si>
    <t>20/02/03 00:00:00,000000000</t>
  </si>
  <si>
    <t>21/02/03 00:00:00,000000000</t>
  </si>
  <si>
    <t>12/08/08 14:56:26,000000000</t>
  </si>
  <si>
    <t>23/11/21 18:19:23,888595000</t>
  </si>
  <si>
    <t>0682844465</t>
  </si>
  <si>
    <t>12/10/17</t>
  </si>
  <si>
    <t>21/12/17 09:31:51,000000000</t>
  </si>
  <si>
    <t xml:space="preserve">MINTUS </t>
  </si>
  <si>
    <t>Mintus</t>
  </si>
  <si>
    <t>050 32 70 00</t>
  </si>
  <si>
    <t>zorgverenigingbrugge@ocmw-brugge.be</t>
  </si>
  <si>
    <t>12/10/17 00:00:00,000000000</t>
  </si>
  <si>
    <t>21/01/19 10:00:39,000000000</t>
  </si>
  <si>
    <t>23/06/22 08:14:14,983329000</t>
  </si>
  <si>
    <t>0807042275</t>
  </si>
  <si>
    <t>13/10/08</t>
  </si>
  <si>
    <t>10/10/08</t>
  </si>
  <si>
    <t>13/10/08 10:11:56,000000000</t>
  </si>
  <si>
    <t xml:space="preserve">VERENIGING VOOR SAMENWERKING ROND PREVENTIE IN HET KADER VAN OPVOEDING EN ONDERWIJS REGIO BRUGGE SPOOR </t>
  </si>
  <si>
    <t>vereniging voor Samenwerking rond Preventie in het kader van Opvoeding en Onderwijs Regio Brugge</t>
  </si>
  <si>
    <t>10/10/08 00:00:00,000000000</t>
  </si>
  <si>
    <t>SPOOR BRUGGE</t>
  </si>
  <si>
    <t>13/01/09 10:45:32,000000000</t>
  </si>
  <si>
    <t>23/11/21 18:20:04,509444000</t>
  </si>
  <si>
    <t>0831970978</t>
  </si>
  <si>
    <t>17/12/10</t>
  </si>
  <si>
    <t>01/01/11</t>
  </si>
  <si>
    <t>17/12/10 08:45:44,000000000</t>
  </si>
  <si>
    <t xml:space="preserve">VERENIGING DE SCHAKELAAR </t>
  </si>
  <si>
    <t>Vereniging De Schakelaar</t>
  </si>
  <si>
    <t>01/01/11 00:00:00,000000000</t>
  </si>
  <si>
    <t>050/32.75.00</t>
  </si>
  <si>
    <t>21/04/21 18:15:30,285276000</t>
  </si>
  <si>
    <t>0860256673</t>
  </si>
  <si>
    <t>28/08/03</t>
  </si>
  <si>
    <t>29/01/04 14:23:26,000000000</t>
  </si>
  <si>
    <t xml:space="preserve">SOCIAAL VERHUURKANTOOR BRUGGE (SVK BRUGGE) </t>
  </si>
  <si>
    <t>SOCIAAL VERHUURKANTOOR BRUGGE (SVK BRUGGE)</t>
  </si>
  <si>
    <t>28/08/03 00:00:00,000000000</t>
  </si>
  <si>
    <t>05/07/06 00:00:00,000000000</t>
  </si>
  <si>
    <t>05/07/06 14:41:37,000000000</t>
  </si>
  <si>
    <t>23/11/21 18:20:11,335191000</t>
  </si>
  <si>
    <t>0863329296</t>
  </si>
  <si>
    <t>10/02/04</t>
  </si>
  <si>
    <t>10/02/04 14:17:18,000000000</t>
  </si>
  <si>
    <t xml:space="preserve">DE BLAUWE LELIE </t>
  </si>
  <si>
    <t>DE BLAUWE LELIE</t>
  </si>
  <si>
    <t>10/02/04 00:00:00,000000000</t>
  </si>
  <si>
    <t>16/08/07 00:00:00,000000000</t>
  </si>
  <si>
    <t>11/02/04 00:00:00,000000000</t>
  </si>
  <si>
    <t>12/08/08 14:58:53,000000000</t>
  </si>
  <si>
    <t>23/06/22 08:15:12,917537000</t>
  </si>
  <si>
    <t>0871928743</t>
  </si>
  <si>
    <t>16/02/05</t>
  </si>
  <si>
    <t>16/02/05 11:30:21,000000000</t>
  </si>
  <si>
    <t xml:space="preserve">VERENIGING 'T SAS </t>
  </si>
  <si>
    <t>VERENIGING 'T SAS</t>
  </si>
  <si>
    <t>16/02/05 00:00:00,000000000</t>
  </si>
  <si>
    <t>Professor Dr. J. Sebrechtsstraat</t>
  </si>
  <si>
    <t>19/09/16 09:37:08,000000000</t>
  </si>
  <si>
    <t>23/11/21 18:20:11,684708000</t>
  </si>
  <si>
    <t>0878405769</t>
  </si>
  <si>
    <t>06/01/06</t>
  </si>
  <si>
    <t>23/12/05</t>
  </si>
  <si>
    <t>10/11/17 08:32:26,000000000</t>
  </si>
  <si>
    <t xml:space="preserve">ONS HUIS </t>
  </si>
  <si>
    <t>Ons Huis</t>
  </si>
  <si>
    <t>23/12/05 00:00:00,000000000</t>
  </si>
  <si>
    <t>0302</t>
  </si>
  <si>
    <t>Sint-Annarei</t>
  </si>
  <si>
    <t>23/06/22 08:15:17,701419000</t>
  </si>
  <si>
    <t>0894999895</t>
  </si>
  <si>
    <t>17/01/08</t>
  </si>
  <si>
    <t>17/01/08 11:17:24,000000000</t>
  </si>
  <si>
    <t xml:space="preserve">RUDDERSSTOVE </t>
  </si>
  <si>
    <t>Ruddersstove</t>
  </si>
  <si>
    <t>17/01/08 00:00:00,000000000</t>
  </si>
  <si>
    <t>12/09/16 14:46:26,000000000</t>
  </si>
  <si>
    <t>23/11/21 18:20:12,096540000</t>
  </si>
  <si>
    <t>0212189676</t>
  </si>
  <si>
    <t>18/01/03 13:11:26,000000000</t>
  </si>
  <si>
    <t xml:space="preserve">OPENBAAR CENTRUM VOOR MAATSCHAPPELIJK WELZIJN VAN KORTRIJK O.C.M.W. </t>
  </si>
  <si>
    <t>Openbaar Centrum voor Maatschappelijk Welzijn van Kortrijk</t>
  </si>
  <si>
    <t>0255</t>
  </si>
  <si>
    <t>Budastraat(Kor)</t>
  </si>
  <si>
    <t>34022</t>
  </si>
  <si>
    <t>8500</t>
  </si>
  <si>
    <t>Kortrijk</t>
  </si>
  <si>
    <t>056/24 48 24</t>
  </si>
  <si>
    <t>loonentijd@kortrijk.be</t>
  </si>
  <si>
    <t>21/04/98 00:00:00,000000000</t>
  </si>
  <si>
    <t>13/12/22 18:16:49,357909000</t>
  </si>
  <si>
    <t>0401336114</t>
  </si>
  <si>
    <t>14/05/28</t>
  </si>
  <si>
    <t>10/03/04 15:23:37,000000000</t>
  </si>
  <si>
    <t xml:space="preserve">ONS DAK </t>
  </si>
  <si>
    <t>Ons Dak</t>
  </si>
  <si>
    <t>24/04/67 00:00:00,000000000</t>
  </si>
  <si>
    <t>2540</t>
  </si>
  <si>
    <t>Maastrichtersteenweg</t>
  </si>
  <si>
    <t>72021</t>
  </si>
  <si>
    <t>3680</t>
  </si>
  <si>
    <t>Maaseik</t>
  </si>
  <si>
    <t>089/51.84.00</t>
  </si>
  <si>
    <t>info@onsdak.be</t>
  </si>
  <si>
    <t>01/10/13 00:00:00,000000000</t>
  </si>
  <si>
    <t>14/05/28 00:00:00,000000000</t>
  </si>
  <si>
    <t>23/06/22 18:09:22,481630000</t>
  </si>
  <si>
    <t>0207454294</t>
  </si>
  <si>
    <t>18/01/03 13:02:49,000000000</t>
  </si>
  <si>
    <t xml:space="preserve">GEMEENTE OOSTERZELE </t>
  </si>
  <si>
    <t>Gemeente Oosterzele</t>
  </si>
  <si>
    <t>0135</t>
  </si>
  <si>
    <t>Dorp</t>
  </si>
  <si>
    <t>44052</t>
  </si>
  <si>
    <t>9860</t>
  </si>
  <si>
    <t>Oosterzele</t>
  </si>
  <si>
    <t>17/01/06 16:27:00,000000000</t>
  </si>
  <si>
    <t>23/11/21 18:19:20,425746000</t>
  </si>
  <si>
    <t>0212204920</t>
  </si>
  <si>
    <t>18/01/03 13:11:38,000000000</t>
  </si>
  <si>
    <t xml:space="preserve">OPENBAAR CENTRUM VOOR MAATSCHAPPELIJK WELZIJN VAN OOSTERZELE O.C.M.W. </t>
  </si>
  <si>
    <t>Openbaar Centrum voor Maatschappelijk Welzijn van Oosterzele</t>
  </si>
  <si>
    <t>0215</t>
  </si>
  <si>
    <t>Gootje</t>
  </si>
  <si>
    <t>30/01/13 08:36:12,000000000</t>
  </si>
  <si>
    <t>01/02/22 18:28:57,019993000</t>
  </si>
  <si>
    <t>0844272162</t>
  </si>
  <si>
    <t>08/03/12</t>
  </si>
  <si>
    <t>28/09/11</t>
  </si>
  <si>
    <t>08/03/12 14:07:21,000000000</t>
  </si>
  <si>
    <t xml:space="preserve">AUTONOOM GEMEENTEBEDRIJF DE KLUIZE AGB </t>
  </si>
  <si>
    <t>Autonoom Gemeentebedrijf De Kluize</t>
  </si>
  <si>
    <t>28/09/11 00:00:00,000000000</t>
  </si>
  <si>
    <t>AGB De Kluize</t>
  </si>
  <si>
    <t>0715</t>
  </si>
  <si>
    <t>Sportstraat</t>
  </si>
  <si>
    <t>3</t>
  </si>
  <si>
    <t>09/363.83.31</t>
  </si>
  <si>
    <t>david.delandsheere@oosterzele.be</t>
  </si>
  <si>
    <t>23/08/13 13:55:30,000000000</t>
  </si>
  <si>
    <t>22/12/18 19:53:51,033629000</t>
  </si>
  <si>
    <t>0207501707</t>
  </si>
  <si>
    <t xml:space="preserve">GEMEENTE SCHILDE </t>
  </si>
  <si>
    <t>Gemeente Schilde</t>
  </si>
  <si>
    <t>Brasschaatsebaan</t>
  </si>
  <si>
    <t>11039</t>
  </si>
  <si>
    <t>2970</t>
  </si>
  <si>
    <t>Schilde</t>
  </si>
  <si>
    <t>25/01/95 00:00:00,000000000</t>
  </si>
  <si>
    <t>17/01/06 11:40:54,000000000</t>
  </si>
  <si>
    <t>25/10/22 18:32:06,470518000</t>
  </si>
  <si>
    <t>0212167704</t>
  </si>
  <si>
    <t>18/01/03 13:11:08,000000000</t>
  </si>
  <si>
    <t xml:space="preserve">OPENBAAR CENTRUM VOOR MAATSCHAPPELIJK WELZIJN VAN SCHILDE O.C.M.W. </t>
  </si>
  <si>
    <t>Openbaar Centrum voor Maatschappelijk Welzijn van Schilde</t>
  </si>
  <si>
    <t>1670</t>
  </si>
  <si>
    <t>67</t>
  </si>
  <si>
    <t>25/10/22 18:32:06,473866000</t>
  </si>
  <si>
    <t>0693894844</t>
  </si>
  <si>
    <t>04/04/18</t>
  </si>
  <si>
    <t>20/11/17</t>
  </si>
  <si>
    <t>04/04/18 10:30:23,000000000</t>
  </si>
  <si>
    <t xml:space="preserve">AUTONOOM GEMEENTEBEDRIJF SCHILDE </t>
  </si>
  <si>
    <t>Autonoom gemeentebedrijf Schilde</t>
  </si>
  <si>
    <t>20/11/17 00:00:00,000000000</t>
  </si>
  <si>
    <t>07/07/22 18:22:36,887938000</t>
  </si>
  <si>
    <t>0206677997</t>
  </si>
  <si>
    <t xml:space="preserve">GEMEENTE SCHOTEN </t>
  </si>
  <si>
    <t>Gemeente Schoten</t>
  </si>
  <si>
    <t>2208</t>
  </si>
  <si>
    <t>Verbertstraat</t>
  </si>
  <si>
    <t>11040</t>
  </si>
  <si>
    <t>2900</t>
  </si>
  <si>
    <t>Schoten</t>
  </si>
  <si>
    <t>24/01/06 12:13:53,000000000</t>
  </si>
  <si>
    <t>23/11/21 18:19:20,246390000</t>
  </si>
  <si>
    <t>0207448851</t>
  </si>
  <si>
    <t xml:space="preserve">GEMEENTE SINT-LAUREINS </t>
  </si>
  <si>
    <t>Gemeente Sint-Laureins</t>
  </si>
  <si>
    <t>Dorpsstraat(STL)</t>
  </si>
  <si>
    <t>43014</t>
  </si>
  <si>
    <t>9980</t>
  </si>
  <si>
    <t>Sint-Laureins</t>
  </si>
  <si>
    <t>09/218 72 44</t>
  </si>
  <si>
    <t>financieeldirecteur@sint-laureins.be</t>
  </si>
  <si>
    <t>07/05/22 18:09:58,505793000</t>
  </si>
  <si>
    <t>0212170672</t>
  </si>
  <si>
    <t>18/01/03 13:11:11,000000000</t>
  </si>
  <si>
    <t xml:space="preserve">OPENBAAR CENTRUM VOOR MAATSCHAPPELIJK WELZIJN VAN SINT-LAUREINS O.C.M.W. </t>
  </si>
  <si>
    <t>Openbaar Centrum voor Maatschappelijk Welzijn van Sint-Laureins</t>
  </si>
  <si>
    <t>Rommelsweg(STL)</t>
  </si>
  <si>
    <t>23/01/13 12:02:10,000000000</t>
  </si>
  <si>
    <t>07/05/22 18:09:58,512078000</t>
  </si>
  <si>
    <t>0207443012</t>
  </si>
  <si>
    <t>18/01/03 13:02:41,000000000</t>
  </si>
  <si>
    <t xml:space="preserve">GEMEENTE SINT-LIEVENS-HOUTEM </t>
  </si>
  <si>
    <t>Gemeente Sint-Lievens-Houtem</t>
  </si>
  <si>
    <t>1255</t>
  </si>
  <si>
    <t>41063</t>
  </si>
  <si>
    <t>9520</t>
  </si>
  <si>
    <t>Sint-Lievens-Houtem</t>
  </si>
  <si>
    <t>17/10/95 00:00:00,000000000</t>
  </si>
  <si>
    <t>17/01/06 16:33:29,000000000</t>
  </si>
  <si>
    <t>23/11/21 18:19:20,409035000</t>
  </si>
  <si>
    <t>0212171068</t>
  </si>
  <si>
    <t xml:space="preserve">OPENBAAR CENTRUM VOOR MAATSCHAPPELIJK WELZIJN VAN SINT-LIEVENS-HOUTEM O.C.M.W. </t>
  </si>
  <si>
    <t>Openbaar Centrum voor Maatschappelijk Welzijn van Sint-Lievens-Houtem</t>
  </si>
  <si>
    <t>1270</t>
  </si>
  <si>
    <t>Molenkouter</t>
  </si>
  <si>
    <t>37</t>
  </si>
  <si>
    <t>13/01/12 00:00:00,000000000</t>
  </si>
  <si>
    <t>23/01/13 12:01:36,000000000</t>
  </si>
  <si>
    <t>23/11/21 18:19:20,622907000</t>
  </si>
  <si>
    <t>0206561993</t>
  </si>
  <si>
    <t>23/05/69</t>
  </si>
  <si>
    <t>18/01/03 13:00:35,000000000</t>
  </si>
  <si>
    <t xml:space="preserve">GEMEENTE STEENOKKERZEEL </t>
  </si>
  <si>
    <t>Gemeente Steenokkerzeel</t>
  </si>
  <si>
    <t>07/10/69 00:00:00,000000000</t>
  </si>
  <si>
    <t>0090</t>
  </si>
  <si>
    <t>Orchideeënlaan</t>
  </si>
  <si>
    <t>23081</t>
  </si>
  <si>
    <t>1820</t>
  </si>
  <si>
    <t>Steenokkerzeel</t>
  </si>
  <si>
    <t>21/03/05 00:00:00,000000000</t>
  </si>
  <si>
    <t>23/05/69 00:00:00,000000000</t>
  </si>
  <si>
    <t>09/01/06 10:41:32,000000000</t>
  </si>
  <si>
    <t>22/04/22 18:09:13,037456000</t>
  </si>
  <si>
    <t>0212173345</t>
  </si>
  <si>
    <t>18/01/03 13:11:13,000000000</t>
  </si>
  <si>
    <t xml:space="preserve">OPENBAAR CENTRUM VOOR MAATSCHAPPELIJK WELZIJN VAN STEENOKKERZEEL O.C.M.W. </t>
  </si>
  <si>
    <t>Openbaar Centrum voor Maatschappelijk Welzijn van Steenokkerzeel</t>
  </si>
  <si>
    <t>01/01/20 00:00:00,000000000</t>
  </si>
  <si>
    <t>04/02/20 09:47:31,000000000</t>
  </si>
  <si>
    <t>23/11/21 18:19:20,627115000</t>
  </si>
  <si>
    <t>0500914928</t>
  </si>
  <si>
    <t>20/11/12 10:53:29,000000000</t>
  </si>
  <si>
    <t xml:space="preserve">HULPVERLENINGSZONE TAXANDRIA </t>
  </si>
  <si>
    <t>HULPVERLENINGSZONE TAXANDRIA</t>
  </si>
  <si>
    <t>0516</t>
  </si>
  <si>
    <t>Noord-Brabantlaan</t>
  </si>
  <si>
    <t>68</t>
  </si>
  <si>
    <t>03/12/15 00:00:00,000000000</t>
  </si>
  <si>
    <t>18/08/17 11:57:28,000000000</t>
  </si>
  <si>
    <t>09/11/22 18:28:36,492596000</t>
  </si>
  <si>
    <t>0207514276</t>
  </si>
  <si>
    <t>18/01/03 13:03:25,000000000</t>
  </si>
  <si>
    <t xml:space="preserve">GEMEENTE TERNAT </t>
  </si>
  <si>
    <t>Gemeente Ternat</t>
  </si>
  <si>
    <t>Gemeentehuisstraat</t>
  </si>
  <si>
    <t>23086</t>
  </si>
  <si>
    <t>1740</t>
  </si>
  <si>
    <t>Ternat</t>
  </si>
  <si>
    <t>18/01/06 11:17:40,000000000</t>
  </si>
  <si>
    <t>25/05/22 18:20:59,317699000</t>
  </si>
  <si>
    <t>0212174434</t>
  </si>
  <si>
    <t>18/01/03 13:11:14,000000000</t>
  </si>
  <si>
    <t xml:space="preserve">OPENBAAR CENTRUM VOOR MAATSCHAPPELIJK WELZIJN VAN TERNAT O.C.M.W. </t>
  </si>
  <si>
    <t>Openbaar Centrum voor Maatschappelijk Welzijn van Ternat</t>
  </si>
  <si>
    <t>Kapelleveld</t>
  </si>
  <si>
    <t>1742</t>
  </si>
  <si>
    <t>02/568 15 81</t>
  </si>
  <si>
    <t>agnes.delcourt@ternat.be</t>
  </si>
  <si>
    <t>02/12/19 00:00:00,000000000</t>
  </si>
  <si>
    <t>25/10/21 14:11:41,000000000</t>
  </si>
  <si>
    <t>03/06/22 18:09:29,975540000</t>
  </si>
  <si>
    <t>0549931897</t>
  </si>
  <si>
    <t>02/04/14</t>
  </si>
  <si>
    <t>22/12/11</t>
  </si>
  <si>
    <t>02/04/14 13:50:10,000000000</t>
  </si>
  <si>
    <t xml:space="preserve">AUTONOOM GEMEENTEBEDRIJF TERNAT </t>
  </si>
  <si>
    <t>Autonoom gemeentebedrijf Ternat</t>
  </si>
  <si>
    <t>22/12/11 00:00:00,000000000</t>
  </si>
  <si>
    <t>09/02/22 18:15:29,193071000</t>
  </si>
  <si>
    <t>0207470330</t>
  </si>
  <si>
    <t>18/01/03 13:02:59,000000000</t>
  </si>
  <si>
    <t xml:space="preserve">GEMEENTE TESSENDERLO </t>
  </si>
  <si>
    <t>Gemeente Tessenderlo</t>
  </si>
  <si>
    <t>71057</t>
  </si>
  <si>
    <t>3980</t>
  </si>
  <si>
    <t>Tessenderlo</t>
  </si>
  <si>
    <t>24/05/18 09:07:38,000000000</t>
  </si>
  <si>
    <t>13/04/22 18:16:51,859893000</t>
  </si>
  <si>
    <t>0212174533</t>
  </si>
  <si>
    <t xml:space="preserve">OPENBAAR CENTRUM VOOR MAATSCHAPPELIJK WELZIJN VAN TESSENDERLO O.C.M.W. </t>
  </si>
  <si>
    <t>Openbaar Centrum voor Maatschappelijk Welzijn van Tessenderlo</t>
  </si>
  <si>
    <t>0380</t>
  </si>
  <si>
    <t>Solveld</t>
  </si>
  <si>
    <t>32</t>
  </si>
  <si>
    <t>013/35 33 58</t>
  </si>
  <si>
    <t>personeelsdienst@tessenderlo.be</t>
  </si>
  <si>
    <t>13/04/22 18:16:51,862344000</t>
  </si>
  <si>
    <t>0828339319</t>
  </si>
  <si>
    <t>06/08/10</t>
  </si>
  <si>
    <t>26/04/10</t>
  </si>
  <si>
    <t>06/08/10 13:32:38,000000000</t>
  </si>
  <si>
    <t xml:space="preserve">AUTONOOM GEMEENTEBEDRIJF TESSENDERLO </t>
  </si>
  <si>
    <t>Autonoom Gemeentebedrijf Tessenderlo</t>
  </si>
  <si>
    <t>26/04/10 00:00:00,000000000</t>
  </si>
  <si>
    <t>013/66.17.15</t>
  </si>
  <si>
    <t>013/67.36.93</t>
  </si>
  <si>
    <t>04/02/22 18:18:29,557524000</t>
  </si>
  <si>
    <t>0207537735</t>
  </si>
  <si>
    <t xml:space="preserve">GEMEENTE WUUSTWEZEL </t>
  </si>
  <si>
    <t>Gemeente Wuustwezel</t>
  </si>
  <si>
    <t>1200</t>
  </si>
  <si>
    <t>11053</t>
  </si>
  <si>
    <t>2990</t>
  </si>
  <si>
    <t>Wuustwezel</t>
  </si>
  <si>
    <t>17/01/06 14:18:58,000000000</t>
  </si>
  <si>
    <t>23/11/21 18:19:20,540021000</t>
  </si>
  <si>
    <t>0212185421</t>
  </si>
  <si>
    <t>18/01/03 13:11:22,000000000</t>
  </si>
  <si>
    <t xml:space="preserve">OPENBAAR CENTRUM VOOR MAATSCHAPPELIJK WELZIJN VAN WUUSTWEZEL O.C.M.W. </t>
  </si>
  <si>
    <t>Openbaar Centrum voor Maatschappelijk Welzijn van Wuustwezel</t>
  </si>
  <si>
    <t>1080</t>
  </si>
  <si>
    <t>Bredabaan (Centrum)</t>
  </si>
  <si>
    <t>735</t>
  </si>
  <si>
    <t>01/04/14 00:00:00,000000000</t>
  </si>
  <si>
    <t>23/11/21 18:19:20,647847000</t>
  </si>
  <si>
    <t>0207539220</t>
  </si>
  <si>
    <t xml:space="preserve">GEMEENTE ZANDHOVEN </t>
  </si>
  <si>
    <t>Gemeente Zandhoven</t>
  </si>
  <si>
    <t>1320</t>
  </si>
  <si>
    <t>Liersebaan</t>
  </si>
  <si>
    <t>11054</t>
  </si>
  <si>
    <t>2240</t>
  </si>
  <si>
    <t>Zandhoven</t>
  </si>
  <si>
    <t>17/01/06 14:20:26,000000000</t>
  </si>
  <si>
    <t>26/02/22 18:15:27,141178000</t>
  </si>
  <si>
    <t>0212191359</t>
  </si>
  <si>
    <t xml:space="preserve">OPENBAAR CENTRUM VOOR MAATSCHAPPELIJK WELZIJN VAN ZANDHOVEN O.C.M.W. </t>
  </si>
  <si>
    <t>Openbaar Centrum voor Maatschappelijk Welzijn van Zandhoven</t>
  </si>
  <si>
    <t>26/01/18 13:35:47,000000000</t>
  </si>
  <si>
    <t>01/12/21 18:09:37,898667000</t>
  </si>
  <si>
    <t>0847208490</t>
  </si>
  <si>
    <t>06/07/12</t>
  </si>
  <si>
    <t>31/08/11</t>
  </si>
  <si>
    <t>06/07/12 10:57:56,000000000</t>
  </si>
  <si>
    <t xml:space="preserve">AUTONOOM GEMEENTEBEDRIJF ZANDHOVEN </t>
  </si>
  <si>
    <t>Autonoom Gemeentebedrijf Zandhoven</t>
  </si>
  <si>
    <t>31/08/11 00:00:00,000000000</t>
  </si>
  <si>
    <t>03/410.16.60</t>
  </si>
  <si>
    <t>03/484.62.55</t>
  </si>
  <si>
    <t>18/11/21 18:09:48,722732000</t>
  </si>
  <si>
    <t>0500919876</t>
  </si>
  <si>
    <t>20/11/12 11:32:01,000000000</t>
  </si>
  <si>
    <t xml:space="preserve">HULPVERLENINGSZONE ZUIDWEST LIMBURG </t>
  </si>
  <si>
    <t>HULPVERLENINGSZONE ZUIDWEST LIMBURG</t>
  </si>
  <si>
    <t>Zwarte-Brugstraat</t>
  </si>
  <si>
    <t>011/24 88 19</t>
  </si>
  <si>
    <t>annelies.moelans@zuidwestlimburg.be</t>
  </si>
  <si>
    <t>18/06/18 00:00:00,000000000</t>
  </si>
  <si>
    <t>05/07/18 14:10:00,000000000</t>
  </si>
  <si>
    <t>23/11/21 18:19:31,512040000</t>
  </si>
  <si>
    <t>0207456868</t>
  </si>
  <si>
    <t>18/01/03 13:02:50,000000000</t>
  </si>
  <si>
    <t xml:space="preserve">GEMEENTE ZULTE </t>
  </si>
  <si>
    <t>Gemeente Zulte</t>
  </si>
  <si>
    <t>Centrumstraat</t>
  </si>
  <si>
    <t>44081</t>
  </si>
  <si>
    <t>9870</t>
  </si>
  <si>
    <t>Zulte</t>
  </si>
  <si>
    <t>18/01/06 08:53:25,000000000</t>
  </si>
  <si>
    <t>23/11/21 18:19:20,426984000</t>
  </si>
  <si>
    <t>0212187597</t>
  </si>
  <si>
    <t>18/01/03 13:11:24,000000000</t>
  </si>
  <si>
    <t xml:space="preserve">OPENBAAR CENTRUM VOOR MAATSCHAPPELIJK WELZIJN VAN ZULTE O.C.M.W. </t>
  </si>
  <si>
    <t>Openbaar Centrum voor Maatschappelijk Welzijn van Zulte</t>
  </si>
  <si>
    <t>4970</t>
  </si>
  <si>
    <t>Staatsbaan</t>
  </si>
  <si>
    <t>148</t>
  </si>
  <si>
    <t>23/01/13 14:13:02,000000000</t>
  </si>
  <si>
    <t>17/03/22 18:11:35,389664000</t>
  </si>
  <si>
    <t>0207499232</t>
  </si>
  <si>
    <t xml:space="preserve">GEMEENTE ZWIJNDRECHT </t>
  </si>
  <si>
    <t>Gemeente Zwijndrecht</t>
  </si>
  <si>
    <t>2204</t>
  </si>
  <si>
    <t>Binnenplein</t>
  </si>
  <si>
    <t>11056</t>
  </si>
  <si>
    <t>2070</t>
  </si>
  <si>
    <t>Zwijndrecht</t>
  </si>
  <si>
    <t>17/01/06 14:22:42,000000000</t>
  </si>
  <si>
    <t>01/02/22 18:28:56,972968000</t>
  </si>
  <si>
    <t>0212187993</t>
  </si>
  <si>
    <t xml:space="preserve">OPENBAAR CENTRUM VOOR MAATSCHAPPELIJK WELZIJN VAN ZWIJNDRECHT O.C.M.W. </t>
  </si>
  <si>
    <t>Openbaar Centrum voor Maatschappelijk Welzijn van Zwijndrecht</t>
  </si>
  <si>
    <t>12/02/20 00:00:00,000000000</t>
  </si>
  <si>
    <t>19/02/20 08:55:25,000000000</t>
  </si>
  <si>
    <t>01/02/22 18:28:57,012815000</t>
  </si>
  <si>
    <t>0207451128</t>
  </si>
  <si>
    <t>18/01/03 13:02:47,000000000</t>
  </si>
  <si>
    <t xml:space="preserve">GEMEENTE EVERGEM </t>
  </si>
  <si>
    <t>Gemeente Evergem</t>
  </si>
  <si>
    <t>1226</t>
  </si>
  <si>
    <t>Fortune De Kokerlaan</t>
  </si>
  <si>
    <t>44019</t>
  </si>
  <si>
    <t>9940</t>
  </si>
  <si>
    <t>Evergem</t>
  </si>
  <si>
    <t>0032 9 216 05 00</t>
  </si>
  <si>
    <t>0032 9 253 74 89</t>
  </si>
  <si>
    <t>info@evergem.be</t>
  </si>
  <si>
    <t>18/01/12 13:53:52,000000000</t>
  </si>
  <si>
    <t>27/09/22 18:27:19,796658000</t>
  </si>
  <si>
    <t>0212212244</t>
  </si>
  <si>
    <t>18/01/03 13:11:44,000000000</t>
  </si>
  <si>
    <t xml:space="preserve">OPENBAAR CENTRUM VOOR MAATSCHAPPELIJK WELZIJN VAN EVERGEM O.C.M.W. </t>
  </si>
  <si>
    <t>Openbaar Centrum voor Maatschappelijk Welzijn van Evergem</t>
  </si>
  <si>
    <t>07/01/19 09:33:05,000000000</t>
  </si>
  <si>
    <t>23/11/21 18:19:20,713247000</t>
  </si>
  <si>
    <t>0878328763</t>
  </si>
  <si>
    <t>04/01/06</t>
  </si>
  <si>
    <t>12/12/05</t>
  </si>
  <si>
    <t>04/01/06 07:52:16,000000000</t>
  </si>
  <si>
    <t xml:space="preserve">AUTONOOM GEMEENTEBEDRIJF </t>
  </si>
  <si>
    <t>Autonoom gemeentebedrijf</t>
  </si>
  <si>
    <t>12/12/05 00:00:00,000000000</t>
  </si>
  <si>
    <t>09/2160500</t>
  </si>
  <si>
    <t>09/2537489</t>
  </si>
  <si>
    <t>05/03/09 15:18:27,000000000</t>
  </si>
  <si>
    <t>09/02/22 18:16:10,689943000</t>
  </si>
  <si>
    <t>0416117627</t>
  </si>
  <si>
    <t>17/06/76</t>
  </si>
  <si>
    <t>18/01/03 16:37:32,000000000</t>
  </si>
  <si>
    <t xml:space="preserve">FERM KINDEROPVANG </t>
  </si>
  <si>
    <t>FERM KINDEROPVANG</t>
  </si>
  <si>
    <t>22/01/20 00:00:00,000000000</t>
  </si>
  <si>
    <t>6023</t>
  </si>
  <si>
    <t>Remylaan</t>
  </si>
  <si>
    <t>4 B</t>
  </si>
  <si>
    <t>3018</t>
  </si>
  <si>
    <t>13/06/03 00:00:00,000000000</t>
  </si>
  <si>
    <t>17/06/76 00:00:00,000000000</t>
  </si>
  <si>
    <t>28/01/20 11:22:27,000000000</t>
  </si>
  <si>
    <t>28/01/23 18:11:29,651432000</t>
  </si>
  <si>
    <t>0477445084</t>
  </si>
  <si>
    <t>29/04/02</t>
  </si>
  <si>
    <t>08/07/20 16:14:55,000000000</t>
  </si>
  <si>
    <t xml:space="preserve">FLUVIUS SYSTEM OPERATOR </t>
  </si>
  <si>
    <t>Fluvius System Operator</t>
  </si>
  <si>
    <t>28/06/18 00:00:00,000000000</t>
  </si>
  <si>
    <t>2055</t>
  </si>
  <si>
    <t>199</t>
  </si>
  <si>
    <t>44040</t>
  </si>
  <si>
    <t>9090</t>
  </si>
  <si>
    <t>Melle</t>
  </si>
  <si>
    <t>01/01/08 00:00:00,000000000</t>
  </si>
  <si>
    <t>706</t>
  </si>
  <si>
    <t>Coöperatieve vennootschap</t>
  </si>
  <si>
    <t>30/08/22 18:16:54,451456000</t>
  </si>
  <si>
    <t>0207508338</t>
  </si>
  <si>
    <t>25/01/03 06:14:51,000000000</t>
  </si>
  <si>
    <t xml:space="preserve">GEMEENTE GALMAARDEN </t>
  </si>
  <si>
    <t>Gemeente Galmaarden</t>
  </si>
  <si>
    <t>0040</t>
  </si>
  <si>
    <t>23023</t>
  </si>
  <si>
    <t>1570</t>
  </si>
  <si>
    <t>Galmaarden</t>
  </si>
  <si>
    <t>18/01/06 09:19:44,000000000</t>
  </si>
  <si>
    <t>23/11/21 18:19:20,490341000</t>
  </si>
  <si>
    <t>0212212343</t>
  </si>
  <si>
    <t xml:space="preserve">OPENBAAR CENTRUM VOOR MAATSCHAPPELIJK WELZIJN VAN GALMAARDEN O.C.M.W. </t>
  </si>
  <si>
    <t>Openbaar Centrum voor Maatschappelijk Welzijn van Galmaarden</t>
  </si>
  <si>
    <t>01/04/15 00:00:00,000000000</t>
  </si>
  <si>
    <t>07/04/15 10:30:13,000000000</t>
  </si>
  <si>
    <t>07/10/22 18:21:37,845270000</t>
  </si>
  <si>
    <t>0207451326</t>
  </si>
  <si>
    <t xml:space="preserve">GEMEENTE GAVERE </t>
  </si>
  <si>
    <t>Gemeente Gavere</t>
  </si>
  <si>
    <t>4077</t>
  </si>
  <si>
    <t>44020</t>
  </si>
  <si>
    <t>9890</t>
  </si>
  <si>
    <t>Gavere</t>
  </si>
  <si>
    <t>17/01/06 15:51:52,000000000</t>
  </si>
  <si>
    <t>09/08/22 18:13:22,635851000</t>
  </si>
  <si>
    <t>0212212442</t>
  </si>
  <si>
    <t xml:space="preserve">OPENBAAR CENTRUM VOOR MAATSCHAPPELIJK WELZIJN VAN GAVERE O.C.M.W. </t>
  </si>
  <si>
    <t>Openbaar Centrum voor Maatschappelijk Welzijn van Gavere</t>
  </si>
  <si>
    <t>01/03/15 00:00:00,000000000</t>
  </si>
  <si>
    <t>03/02/23 18:11:59,767914000</t>
  </si>
  <si>
    <t>0207533874</t>
  </si>
  <si>
    <t xml:space="preserve">STAD GEEL </t>
  </si>
  <si>
    <t>Stad Geel</t>
  </si>
  <si>
    <t>0157</t>
  </si>
  <si>
    <t>Werft</t>
  </si>
  <si>
    <t>13008</t>
  </si>
  <si>
    <t>2440</t>
  </si>
  <si>
    <t>Geel</t>
  </si>
  <si>
    <t>17/01/02 00:00:00,000000000</t>
  </si>
  <si>
    <t>17/01/06 13:41:41,000000000</t>
  </si>
  <si>
    <t>23/11/21 18:19:20,528356000</t>
  </si>
  <si>
    <t>0212212541</t>
  </si>
  <si>
    <t xml:space="preserve">OPENBAAR CENTRUM VOOR MAATSCHAPPELIJK WELZIJN VAN GEEL O.C.M.W. </t>
  </si>
  <si>
    <t>Openbaar Centrum voor Maatschappelijk Welzijn van Geel</t>
  </si>
  <si>
    <t>0376</t>
  </si>
  <si>
    <t>J.B.-Stessensstraat</t>
  </si>
  <si>
    <t>16/02/09 00:00:00,000000000</t>
  </si>
  <si>
    <t>23/11/21 18:19:20,715029000</t>
  </si>
  <si>
    <t>0537631705</t>
  </si>
  <si>
    <t>23/08/13</t>
  </si>
  <si>
    <t>01/09/13</t>
  </si>
  <si>
    <t>23/08/13 08:32:59,000000000</t>
  </si>
  <si>
    <t xml:space="preserve">AGB CULTUUR GEEL </t>
  </si>
  <si>
    <t>AGB Cultuur Geel</t>
  </si>
  <si>
    <t>01/09/13 00:00:00,000000000</t>
  </si>
  <si>
    <t>Cultuurcentrum</t>
  </si>
  <si>
    <t>13/01/21 18:21:04,958673000</t>
  </si>
  <si>
    <t>0876030556</t>
  </si>
  <si>
    <t>13/09/05</t>
  </si>
  <si>
    <t>13/09/05 15:31:47,000000000</t>
  </si>
  <si>
    <t xml:space="preserve">AUTONOOM GEMEENTEBEDRIJF GEEL </t>
  </si>
  <si>
    <t>autonoom gemeentebedrijf geel</t>
  </si>
  <si>
    <t>014570811</t>
  </si>
  <si>
    <t>02/12/10 11:04:28,000000000</t>
  </si>
  <si>
    <t>13/01/21 18:24:17,912038000</t>
  </si>
  <si>
    <t>0404144065</t>
  </si>
  <si>
    <t>13/12/47</t>
  </si>
  <si>
    <t>19/05/21 10:35:31,000000000</t>
  </si>
  <si>
    <t xml:space="preserve">GEELSE HUISVESTING </t>
  </si>
  <si>
    <t>GEELSE HUISVESTING</t>
  </si>
  <si>
    <t>11/02/10 00:00:00,000000000</t>
  </si>
  <si>
    <t>Kameinestraat</t>
  </si>
  <si>
    <t>01/08/00 00:00:00,000000000</t>
  </si>
  <si>
    <t>13/12/47 00:00:00,000000000</t>
  </si>
  <si>
    <t>610</t>
  </si>
  <si>
    <t>Besloten Vennootschap</t>
  </si>
  <si>
    <t>06/05/21 00:00:00,000000000</t>
  </si>
  <si>
    <t>13/01/22 18:12:36,100799000</t>
  </si>
  <si>
    <t>0207518137</t>
  </si>
  <si>
    <t xml:space="preserve">GEMEENTE GEETBETS </t>
  </si>
  <si>
    <t>Gemeente Geetbets</t>
  </si>
  <si>
    <t>0006</t>
  </si>
  <si>
    <t>24028</t>
  </si>
  <si>
    <t>3450</t>
  </si>
  <si>
    <t>Geetbets</t>
  </si>
  <si>
    <t>18/01/06 09:21:33,000000000</t>
  </si>
  <si>
    <t>23/11/21 18:19:20,506263000</t>
  </si>
  <si>
    <t>0212212937</t>
  </si>
  <si>
    <t xml:space="preserve">OPENBAAR CENTRUM VOOR MAATSCHAPPELIJK WELZIJN VAN GEETBETS O.C.M.W. </t>
  </si>
  <si>
    <t>Openbaar Centrum voor Maatschappelijk Welzijn van Geetbets</t>
  </si>
  <si>
    <t>21/06/18 00:00:00,000000000</t>
  </si>
  <si>
    <t>21/03/19 13:14:08,000000000</t>
  </si>
  <si>
    <t>23/11/21 18:19:20,716093000</t>
  </si>
  <si>
    <t>0207539616</t>
  </si>
  <si>
    <t xml:space="preserve">GEMEENTE BEVER </t>
  </si>
  <si>
    <t>Gemeente Bever</t>
  </si>
  <si>
    <t>0012</t>
  </si>
  <si>
    <t>Plaats</t>
  </si>
  <si>
    <t>23009</t>
  </si>
  <si>
    <t>1547</t>
  </si>
  <si>
    <t>Bever</t>
  </si>
  <si>
    <t>18/01/06 09:10:07,000000000</t>
  </si>
  <si>
    <t>23/11/21 18:19:20,543695000</t>
  </si>
  <si>
    <t>0212344282</t>
  </si>
  <si>
    <t>18/01/03 13:13:30,000000000</t>
  </si>
  <si>
    <t xml:space="preserve">OPENBAAR CENTRUM VOOR MAATSCHAPPELIJK WELZIJN VAN BEVER O.C.M.W. </t>
  </si>
  <si>
    <t>Openbaar Centrum voor Maatschappelijk Welzijn van Bever</t>
  </si>
  <si>
    <t>06/02/13 14:56:08,000000000</t>
  </si>
  <si>
    <t>23/11/21 18:19:20,814118000</t>
  </si>
  <si>
    <t>0207471617</t>
  </si>
  <si>
    <t xml:space="preserve">STAD BREE </t>
  </si>
  <si>
    <t>Stad Bree</t>
  </si>
  <si>
    <t>7600</t>
  </si>
  <si>
    <t>Vrijthof</t>
  </si>
  <si>
    <t>72004</t>
  </si>
  <si>
    <t>3960</t>
  </si>
  <si>
    <t>Bree</t>
  </si>
  <si>
    <t>03/10/16 14:33:38,000000000</t>
  </si>
  <si>
    <t>14/01/22 18:13:05,616063000</t>
  </si>
  <si>
    <t>0212243720</t>
  </si>
  <si>
    <t xml:space="preserve">OPENBAAR CENTRUM VOOR MAATSCHAPPELIJK WELZIJN VAN BREE O.C.M.W. </t>
  </si>
  <si>
    <t>Openbaar Centrum voor Maatschappelijk Welzijn van Bree</t>
  </si>
  <si>
    <t>6150</t>
  </si>
  <si>
    <t>Peerderbaan</t>
  </si>
  <si>
    <t>089 84 85 00</t>
  </si>
  <si>
    <t>marijke.evens@bree.be</t>
  </si>
  <si>
    <t>01/10/09 00:00:00,000000000</t>
  </si>
  <si>
    <t>27/07/22 11:03:47,000000000</t>
  </si>
  <si>
    <t>28/07/22 18:11:02,673141000</t>
  </si>
  <si>
    <t>0871439585</t>
  </si>
  <si>
    <t>25/01/05</t>
  </si>
  <si>
    <t>01/10/04</t>
  </si>
  <si>
    <t>25/01/05 14:54:33,000000000</t>
  </si>
  <si>
    <t xml:space="preserve">AUTONOOM GEMEENTEBEDRIJF BREE </t>
  </si>
  <si>
    <t>Autonoom Gemeentebedrijf Bree</t>
  </si>
  <si>
    <t>01/10/04 00:00:00,000000000</t>
  </si>
  <si>
    <t>7825</t>
  </si>
  <si>
    <t>Witte Torenwal</t>
  </si>
  <si>
    <t>23</t>
  </si>
  <si>
    <t>04/08/22 15:56:50,000000000</t>
  </si>
  <si>
    <t>05/08/22 18:09:27,108029000</t>
  </si>
  <si>
    <t>0207450633</t>
  </si>
  <si>
    <t>20/04/21</t>
  </si>
  <si>
    <t xml:space="preserve">GEMEENTE DESTELBERGEN </t>
  </si>
  <si>
    <t>Gemeente Destelbergen</t>
  </si>
  <si>
    <t>20/04/21 00:00:00,000000000</t>
  </si>
  <si>
    <t>0120</t>
  </si>
  <si>
    <t>Dendermondesteenweg</t>
  </si>
  <si>
    <t>430</t>
  </si>
  <si>
    <t>44013</t>
  </si>
  <si>
    <t>9070</t>
  </si>
  <si>
    <t>Destelbergen</t>
  </si>
  <si>
    <t>17/01/06 15:41:10,000000000</t>
  </si>
  <si>
    <t>01/02/22 18:28:56,951603000</t>
  </si>
  <si>
    <t>0212246292</t>
  </si>
  <si>
    <t xml:space="preserve">OPENBAAR CENTRUM VOOR MAATSCHAPPELIJK WELZIJN VAN DESTELBERGEN O.C.M.W. </t>
  </si>
  <si>
    <t>Openbaar Centrum voor Maatschappelijk Welzijn van Destelbergen</t>
  </si>
  <si>
    <t>Kouterlaan(HEU)</t>
  </si>
  <si>
    <t>06/09/94 00:00:00,000000000</t>
  </si>
  <si>
    <t>11/02/23 18:10:56,622458000</t>
  </si>
  <si>
    <t>0207489037</t>
  </si>
  <si>
    <t xml:space="preserve">STAD IZEGEM </t>
  </si>
  <si>
    <t>Stad Izegem</t>
  </si>
  <si>
    <t>Korenmarkt</t>
  </si>
  <si>
    <t>36008</t>
  </si>
  <si>
    <t>8870</t>
  </si>
  <si>
    <t>Izegem</t>
  </si>
  <si>
    <t>11/01/06 15:21:18,000000000</t>
  </si>
  <si>
    <t>23/11/21 18:19:20,459533000</t>
  </si>
  <si>
    <t>0212222241</t>
  </si>
  <si>
    <t>18/01/03 13:11:52,000000000</t>
  </si>
  <si>
    <t xml:space="preserve">OPENBAAR CENTRUM VOOR MAATSCHAPPELIJK WELZIJN VAN IZEGEM O.C.M.W. </t>
  </si>
  <si>
    <t>Openbaar Centrum voor Maatschappelijk Welzijn van Izegem</t>
  </si>
  <si>
    <t>31/05/21 00:00:00,000000000</t>
  </si>
  <si>
    <t>18/01/22 16:58:34,000000000</t>
  </si>
  <si>
    <t>19/01/22 18:11:48,646492000</t>
  </si>
  <si>
    <t>0683771509</t>
  </si>
  <si>
    <t>27/10/17</t>
  </si>
  <si>
    <t>03/11/17</t>
  </si>
  <si>
    <t>18/12/17 12:02:30,000000000</t>
  </si>
  <si>
    <t xml:space="preserve">ZORG IZEGEM </t>
  </si>
  <si>
    <t>Zorg Izegem</t>
  </si>
  <si>
    <t>03/11/17 00:00:00,000000000</t>
  </si>
  <si>
    <t>0085</t>
  </si>
  <si>
    <t>Kokelarestraat</t>
  </si>
  <si>
    <t>051/33 66 33</t>
  </si>
  <si>
    <t>secretariaat@ocmwizegem.be</t>
  </si>
  <si>
    <t>07/07/22 18:22:24,736078000</t>
  </si>
  <si>
    <t>0207472904</t>
  </si>
  <si>
    <t>12/04/45</t>
  </si>
  <si>
    <t>18/01/03 13:03:01,000000000</t>
  </si>
  <si>
    <t xml:space="preserve">GEMEENTE KINROOI </t>
  </si>
  <si>
    <t>Gemeente Kinrooi</t>
  </si>
  <si>
    <t>12/04/45 00:00:00,000000000</t>
  </si>
  <si>
    <t>Breeërsteenweg (Kes)</t>
  </si>
  <si>
    <t>146</t>
  </si>
  <si>
    <t>72018</t>
  </si>
  <si>
    <t>3640</t>
  </si>
  <si>
    <t>Kinrooi</t>
  </si>
  <si>
    <t>01/11/90 00:00:00,000000000</t>
  </si>
  <si>
    <t>23/03/06 04:22:26,000000000</t>
  </si>
  <si>
    <t>16/04/22 18:14:18,779555000</t>
  </si>
  <si>
    <t>0212188191</t>
  </si>
  <si>
    <t xml:space="preserve">OPENBAAR CENTRUM VOOR MAATSCHAPPELIJK WELZIJN VAN KINROOI O.C.M.W. </t>
  </si>
  <si>
    <t>Openbaar Centrum voor Maatschappelijk Welzijn van Kinrooi</t>
  </si>
  <si>
    <t>Breeërsteenweg (Kin)</t>
  </si>
  <si>
    <t>24/03/15 00:00:00,000000000</t>
  </si>
  <si>
    <t>10/03/22 18:16:46,569523000</t>
  </si>
  <si>
    <t>0878368058</t>
  </si>
  <si>
    <t>05/01/06</t>
  </si>
  <si>
    <t>19/12/05</t>
  </si>
  <si>
    <t>05/01/06 10:28:04,000000000</t>
  </si>
  <si>
    <t xml:space="preserve">AUTONOOM GEMEENTEBEDRIJF KINROOI </t>
  </si>
  <si>
    <t>Autonoom Gemeentebedrijf Kinrooi</t>
  </si>
  <si>
    <t>19/12/05 00:00:00,000000000</t>
  </si>
  <si>
    <t>12/06/19 21:35:26,865328000</t>
  </si>
  <si>
    <t>0207463303</t>
  </si>
  <si>
    <t>18/01/03 13:02:54,000000000</t>
  </si>
  <si>
    <t xml:space="preserve">GEMEENTE KRUIBEKE </t>
  </si>
  <si>
    <t>Gemeente Kruibeke</t>
  </si>
  <si>
    <t>1805</t>
  </si>
  <si>
    <t>O.L.Vrouwplein</t>
  </si>
  <si>
    <t>18-20</t>
  </si>
  <si>
    <t>46013</t>
  </si>
  <si>
    <t>9150</t>
  </si>
  <si>
    <t>Kruibeke</t>
  </si>
  <si>
    <t>037400210</t>
  </si>
  <si>
    <t>037400211</t>
  </si>
  <si>
    <t>onthaal@kruibeke.be</t>
  </si>
  <si>
    <t>05/07/99 00:00:00,000000000</t>
  </si>
  <si>
    <t>30/11/06 01:26:15,000000000</t>
  </si>
  <si>
    <t>23/11/21 18:19:20,428770000</t>
  </si>
  <si>
    <t>0212190072</t>
  </si>
  <si>
    <t xml:space="preserve">OPENBAAR CENTRUM VOOR MAATSCHAPPELIJK WELZIJN VAN KRUIBEKE O.C.M.W. </t>
  </si>
  <si>
    <t>Openbaar Centrum voor Maatschappelijk Welzijn van Kruibeke</t>
  </si>
  <si>
    <t>09/03/20 00:00:00,000000000</t>
  </si>
  <si>
    <t>22/10/20 11:13:53,000000000</t>
  </si>
  <si>
    <t>01/02/22 18:28:57,015173000</t>
  </si>
  <si>
    <t>0878836925</t>
  </si>
  <si>
    <t>24/01/06</t>
  </si>
  <si>
    <t>25/07/05</t>
  </si>
  <si>
    <t>24/01/06 09:26:19,000000000</t>
  </si>
  <si>
    <t xml:space="preserve">AUTONOOM GEMEENTEBEDRIJF SPORT CULTUUR EN RECREATIE KRUIBEKE </t>
  </si>
  <si>
    <t>Autonoom Gemeentebedrijf Sport, Cultuur en Recreatie Kruibeke</t>
  </si>
  <si>
    <t>25/07/05 00:00:00,000000000</t>
  </si>
  <si>
    <t>03 740 02 30</t>
  </si>
  <si>
    <t>03 740 02 11</t>
  </si>
  <si>
    <t>secretariaat@kruibeke.be</t>
  </si>
  <si>
    <t>25/03/17 10:12:26,840913000</t>
  </si>
  <si>
    <t>0207435785</t>
  </si>
  <si>
    <t>18/01/03 13:02:37,000000000</t>
  </si>
  <si>
    <t xml:space="preserve">GEMEENTE LICHTERVELDE </t>
  </si>
  <si>
    <t>Gemeente Lichtervelde</t>
  </si>
  <si>
    <t>1345</t>
  </si>
  <si>
    <t>Marktplaats</t>
  </si>
  <si>
    <t>36011</t>
  </si>
  <si>
    <t>8810</t>
  </si>
  <si>
    <t>Lichtervelde</t>
  </si>
  <si>
    <t>051/72.94.30</t>
  </si>
  <si>
    <t>college@lichtervelde.be</t>
  </si>
  <si>
    <t>18/11/05 16:11:15,000000000</t>
  </si>
  <si>
    <t>23/11/21 18:19:20,402367000</t>
  </si>
  <si>
    <t>0212193042</t>
  </si>
  <si>
    <t xml:space="preserve">OPENBAAR CENTRUM VOOR MAATSCHAPPELIJK WELZIJN VAN LICHTERVELDE O.C.M.W. </t>
  </si>
  <si>
    <t>Openbaar Centrum voor Maatschappelijk Welzijn van Lichtervelde</t>
  </si>
  <si>
    <t>1490</t>
  </si>
  <si>
    <t>Statiestraat</t>
  </si>
  <si>
    <t>info@ocmwlichtervelde.be</t>
  </si>
  <si>
    <t>01/05/12 00:00:00,000000000</t>
  </si>
  <si>
    <t>01/12/21 18:09:37,899286000</t>
  </si>
  <si>
    <t>0697609152</t>
  </si>
  <si>
    <t>04/06/18 15:44:07,000000000</t>
  </si>
  <si>
    <t xml:space="preserve">GEMEENTE LIEVEGEM </t>
  </si>
  <si>
    <t>Gemeente Lievegem</t>
  </si>
  <si>
    <t>0024</t>
  </si>
  <si>
    <t>Kasteeldreef</t>
  </si>
  <si>
    <t>72</t>
  </si>
  <si>
    <t>44085</t>
  </si>
  <si>
    <t>9920</t>
  </si>
  <si>
    <t>Lievegem</t>
  </si>
  <si>
    <t>03/01/19 10:56:40,000000000</t>
  </si>
  <si>
    <t>23/11/21 18:19:41,412758000</t>
  </si>
  <si>
    <t>0697663986</t>
  </si>
  <si>
    <t>06/06/18 09:36:23,000000000</t>
  </si>
  <si>
    <t xml:space="preserve">OPENBAAR CENTRUM VOOR MAATSCHAPPELIJK WELZIJN VAN LIEVEGEM </t>
  </si>
  <si>
    <t>Openbaar Centrum voor Maatschappelijk Welzijn van Lievegem</t>
  </si>
  <si>
    <t>23/11/21 18:19:41,420160000</t>
  </si>
  <si>
    <t>0207535755</t>
  </si>
  <si>
    <t>18/01/03 13:03:37,000000000</t>
  </si>
  <si>
    <t xml:space="preserve">GEMEENTE LONDERZEEL </t>
  </si>
  <si>
    <t>Gemeente Londerzeel</t>
  </si>
  <si>
    <t>0011</t>
  </si>
  <si>
    <t>Brusselsestraat</t>
  </si>
  <si>
    <t>23045</t>
  </si>
  <si>
    <t>1840</t>
  </si>
  <si>
    <t>Londerzeel</t>
  </si>
  <si>
    <t>052/303616</t>
  </si>
  <si>
    <t>personeel@londerzeel.be</t>
  </si>
  <si>
    <t>24/01/06 12:23:23,000000000</t>
  </si>
  <si>
    <t>01/02/22 18:28:56,987663000</t>
  </si>
  <si>
    <t>0212194329</t>
  </si>
  <si>
    <t xml:space="preserve">OPENBAAR CENTRUM VOOR MAATSCHAPPELIJK WELZIJN VAN LONDERZEEL O.C.M.W. </t>
  </si>
  <si>
    <t>Openbaar Centrum voor Maatschappelijk Welzijn van Londerzeel</t>
  </si>
  <si>
    <t>052303616</t>
  </si>
  <si>
    <t>info@londerzeel.be</t>
  </si>
  <si>
    <t>11/12/18 12:31:57,000000000</t>
  </si>
  <si>
    <t>23/11/21 18:19:20,679410000</t>
  </si>
  <si>
    <t>0207431629</t>
  </si>
  <si>
    <t>18/01/03 13:02:34,000000000</t>
  </si>
  <si>
    <t xml:space="preserve">GEMEENTE MOORSLEDE </t>
  </si>
  <si>
    <t>Gemeente Moorslede</t>
  </si>
  <si>
    <t>36012</t>
  </si>
  <si>
    <t>8890</t>
  </si>
  <si>
    <t>Moorslede</t>
  </si>
  <si>
    <t>11/01/06 15:30:22,000000000</t>
  </si>
  <si>
    <t>23/11/21 18:19:20,396180000</t>
  </si>
  <si>
    <t>0212200663</t>
  </si>
  <si>
    <t xml:space="preserve">OPENBAAR CENTRUM VOOR MAATSCHAPPELIJK WELZIJN VAN MOORSLEDE O.C.M.W. </t>
  </si>
  <si>
    <t>Openbaar Centrum voor Maatschappelijk Welzijn van Moorslede</t>
  </si>
  <si>
    <t>01/02/98 00:00:00,000000000</t>
  </si>
  <si>
    <t>30/01/13 08:30:24,000000000</t>
  </si>
  <si>
    <t>10/02/22 18:10:44,502741000</t>
  </si>
  <si>
    <t>0206636526</t>
  </si>
  <si>
    <t>13/06/69</t>
  </si>
  <si>
    <t>18/01/03 13:00:45,000000000</t>
  </si>
  <si>
    <t xml:space="preserve">GEMEENTE NIJLEN </t>
  </si>
  <si>
    <t>Gemeente Nijlen</t>
  </si>
  <si>
    <t>13/06/69 00:00:00,000000000</t>
  </si>
  <si>
    <t>0440</t>
  </si>
  <si>
    <t>12026</t>
  </si>
  <si>
    <t>2560</t>
  </si>
  <si>
    <t>Nijlen</t>
  </si>
  <si>
    <t>17/01/06 11:05:39,000000000</t>
  </si>
  <si>
    <t>23/11/21 18:19:20,242389000</t>
  </si>
  <si>
    <t>0212202643</t>
  </si>
  <si>
    <t xml:space="preserve">OPENBAAR CENTRUM VOOR MAATSCHAPPELIJK WELZIJN VAN NIJLEN O.C.M.W. </t>
  </si>
  <si>
    <t>Openbaar Centrum voor Maatschappelijk Welzijn van Nijlen</t>
  </si>
  <si>
    <t>O.C.M.W. Nijlen</t>
  </si>
  <si>
    <t>17/07/18 10:47:39,000000000</t>
  </si>
  <si>
    <t>23/11/21 18:19:20,698602000</t>
  </si>
  <si>
    <t>0863925550</t>
  </si>
  <si>
    <t>09/03/04</t>
  </si>
  <si>
    <t>01/04/04</t>
  </si>
  <si>
    <t>09/03/04 12:41:38,000000000</t>
  </si>
  <si>
    <t xml:space="preserve">AUTONOOM GEMEENTEBEDRIJF NIJLEN </t>
  </si>
  <si>
    <t>AUTONOOM GEMEENTEBEDRIJF NIJLEN</t>
  </si>
  <si>
    <t>01/04/04 00:00:00,000000000</t>
  </si>
  <si>
    <t>30/01/12 14:16:11,000000000</t>
  </si>
  <si>
    <t>23/04/21 18:12:29,506307000</t>
  </si>
  <si>
    <t>0207511803</t>
  </si>
  <si>
    <t>18/01/03 13:03:24,000000000</t>
  </si>
  <si>
    <t xml:space="preserve">GEMEENTE OPWIJK </t>
  </si>
  <si>
    <t>Gemeente Opwijk</t>
  </si>
  <si>
    <t>1375</t>
  </si>
  <si>
    <t>Ringlaan</t>
  </si>
  <si>
    <t>23060</t>
  </si>
  <si>
    <t>1745</t>
  </si>
  <si>
    <t>Opwijk</t>
  </si>
  <si>
    <t>13/08/01 00:00:00,000000000</t>
  </si>
  <si>
    <t>06/12/12 15:19:55,000000000</t>
  </si>
  <si>
    <t>23/11/21 18:19:20,496640000</t>
  </si>
  <si>
    <t>0212206504</t>
  </si>
  <si>
    <t>18/01/03 13:11:39,000000000</t>
  </si>
  <si>
    <t xml:space="preserve">OPENBAAR CENTRUM VOOR MAATSCHAPPELIJK WELZIJN VAN OPWIJK O.C.M.W. </t>
  </si>
  <si>
    <t>Openbaar Centrum voor Maatschappelijk Welzijn van Opwijk</t>
  </si>
  <si>
    <t>13/09/21 09:25:42,000000000</t>
  </si>
  <si>
    <t>23/11/21 18:19:20,703539000</t>
  </si>
  <si>
    <t>0207432916</t>
  </si>
  <si>
    <t>18/01/03 13:02:35,000000000</t>
  </si>
  <si>
    <t xml:space="preserve">GEMEENTE PITTEM </t>
  </si>
  <si>
    <t>Gemeente Pittem</t>
  </si>
  <si>
    <t>0340</t>
  </si>
  <si>
    <t>37011</t>
  </si>
  <si>
    <t>8740</t>
  </si>
  <si>
    <t>Pittem</t>
  </si>
  <si>
    <t>11/01/06 15:34:05,000000000</t>
  </si>
  <si>
    <t>16/03/22 18:19:43,399254000</t>
  </si>
  <si>
    <t>0212208482</t>
  </si>
  <si>
    <t>18/01/03 13:11:41,000000000</t>
  </si>
  <si>
    <t xml:space="preserve">OPENBAAR CENTRUM VOOR MAATSCHAPPELIJK WELZIJN VAN PITTEM O.C.M.W. </t>
  </si>
  <si>
    <t>Openbaar Centrum voor Maatschappelijk Welzijn van Pittem</t>
  </si>
  <si>
    <t>0305</t>
  </si>
  <si>
    <t>Koolskampstraat</t>
  </si>
  <si>
    <t>46</t>
  </si>
  <si>
    <t>17/03/09 00:00:00,000000000</t>
  </si>
  <si>
    <t>17/03/09 07:54:08,000000000</t>
  </si>
  <si>
    <t>23/11/21 18:19:20,707733000</t>
  </si>
  <si>
    <t>0207433015</t>
  </si>
  <si>
    <t xml:space="preserve">GEMEENTE RUISELEDE </t>
  </si>
  <si>
    <t>Gemeente Ruiselede</t>
  </si>
  <si>
    <t>37012</t>
  </si>
  <si>
    <t>8755</t>
  </si>
  <si>
    <t>Ruiselede</t>
  </si>
  <si>
    <t>18/01/06 11:35:14,000000000</t>
  </si>
  <si>
    <t>23/11/21 18:19:20,398449000</t>
  </si>
  <si>
    <t>0212166516</t>
  </si>
  <si>
    <t xml:space="preserve">OPENBAAR CENTRUM VOOR MAATSCHAPPELIJK WELZIJN VAN RUISELEDE O.C.M.W. </t>
  </si>
  <si>
    <t>Openbaar Centrum voor Maatschappelijk Welzijn van Ruiselede</t>
  </si>
  <si>
    <t>0030</t>
  </si>
  <si>
    <t>01/10/07 00:00:00,000000000</t>
  </si>
  <si>
    <t>23/01/13 13:48:09,000000000</t>
  </si>
  <si>
    <t>23/11/21 18:19:20,617419000</t>
  </si>
  <si>
    <t>0207525461</t>
  </si>
  <si>
    <t>18/01/03 13:03:31,000000000</t>
  </si>
  <si>
    <t xml:space="preserve">GEMEENTE TERVUREN </t>
  </si>
  <si>
    <t>Gemeente Tervuren</t>
  </si>
  <si>
    <t>7A</t>
  </si>
  <si>
    <t>24104</t>
  </si>
  <si>
    <t>3080</t>
  </si>
  <si>
    <t>Tervuren</t>
  </si>
  <si>
    <t>02/766 52 41</t>
  </si>
  <si>
    <t>hrm@tervuren.be</t>
  </si>
  <si>
    <t>06/07/12 00:00:00,000000000</t>
  </si>
  <si>
    <t>15/02/17 14:24:29,000000000</t>
  </si>
  <si>
    <t>10/08/22 18:10:11,278737000</t>
  </si>
  <si>
    <t>0212174830</t>
  </si>
  <si>
    <t xml:space="preserve">OPENBAAR CENTRUM VOOR MAATSCHAPPELIJK WELZIJN VAN TERVUREN O.C.M.W. </t>
  </si>
  <si>
    <t>Openbaar Centrum voor Maatschappelijk Welzijn van Tervuren</t>
  </si>
  <si>
    <t>14/09/12 00:00:00,000000000</t>
  </si>
  <si>
    <t>23/01/13 13:59:13,000000000</t>
  </si>
  <si>
    <t>03/02/22 18:11:45,605688000</t>
  </si>
  <si>
    <t>0866790614</t>
  </si>
  <si>
    <t>16/08/04</t>
  </si>
  <si>
    <t>12/12/03</t>
  </si>
  <si>
    <t>16/08/04 09:34:15,000000000</t>
  </si>
  <si>
    <t xml:space="preserve">AUTONOOM GEMEENTEBEDRIJF BEXIT </t>
  </si>
  <si>
    <t>AUTONOOM GEMEENTEBEDRIJF BEXIT</t>
  </si>
  <si>
    <t>12/12/03 00:00:00,000000000</t>
  </si>
  <si>
    <t>21/09/12 00:00:00,000000000</t>
  </si>
  <si>
    <t>21/09/12 14:34:46,000000000</t>
  </si>
  <si>
    <t>12/02/22 18:17:51,642096000</t>
  </si>
  <si>
    <t>0216769660</t>
  </si>
  <si>
    <t>18/01/03 13:14:49,000000000</t>
  </si>
  <si>
    <t xml:space="preserve">GEMEENTE TIELT-WINGE </t>
  </si>
  <si>
    <t>Gemeente Tielt-Winge</t>
  </si>
  <si>
    <t>Kruisstraat</t>
  </si>
  <si>
    <t>24135</t>
  </si>
  <si>
    <t>3390</t>
  </si>
  <si>
    <t>Tielt-Winge</t>
  </si>
  <si>
    <t>+32 16 634008</t>
  </si>
  <si>
    <t>+32 16 639548</t>
  </si>
  <si>
    <t>secretariaat@tielt-winge.be</t>
  </si>
  <si>
    <t>15/09/98 00:00:00,000000000</t>
  </si>
  <si>
    <t>01/02/18 16:23:41,000000000</t>
  </si>
  <si>
    <t>23/11/21 18:19:23,712456000</t>
  </si>
  <si>
    <t>0216769759</t>
  </si>
  <si>
    <t xml:space="preserve">OPENBAAR CENTRUM VOOR MAATSCHAPPELIJK WELZIJN VAN TIELT-WINGE O.C.M.W. </t>
  </si>
  <si>
    <t>Openbaar Centrum voor Maatschappelijk Welzijn van Tielt-Winge</t>
  </si>
  <si>
    <t>15/05/19 00:00:00,000000000</t>
  </si>
  <si>
    <t>24/07/19 11:43:11,000000000</t>
  </si>
  <si>
    <t>18/02/22 18:12:20,044794000</t>
  </si>
  <si>
    <t>0207689965</t>
  </si>
  <si>
    <t xml:space="preserve">GEMEENTE WORTEGEM-PETEGEM </t>
  </si>
  <si>
    <t>Gemeente Wortegem-Petegem</t>
  </si>
  <si>
    <t>0083</t>
  </si>
  <si>
    <t>Waregemseweg (W.)</t>
  </si>
  <si>
    <t>45061</t>
  </si>
  <si>
    <t>9790</t>
  </si>
  <si>
    <t>Wortegem-Petegem</t>
  </si>
  <si>
    <t>23/03/06 04:22:34,000000000</t>
  </si>
  <si>
    <t>01/02/23 18:13:10,924471000</t>
  </si>
  <si>
    <t>0212343391</t>
  </si>
  <si>
    <t>18/01/03 13:13:29,000000000</t>
  </si>
  <si>
    <t xml:space="preserve">OPENBAAR CENTRUM VOOR MAATSCHAPPELIJK WELZIJN VAN WORTEGEM-PETEGEM O.C.M.W. </t>
  </si>
  <si>
    <t>Openbaar Centrum voor Maatschappelijk Welzijn van Wortegem-Petegem</t>
  </si>
  <si>
    <t>06/02/13 14:54:50,000000000</t>
  </si>
  <si>
    <t>01/02/23 18:13:10,933411000</t>
  </si>
  <si>
    <t>0207449346</t>
  </si>
  <si>
    <t xml:space="preserve">GEMEENTE ZELZATE </t>
  </si>
  <si>
    <t>Gemeente Zelzate</t>
  </si>
  <si>
    <t>43018</t>
  </si>
  <si>
    <t>9060</t>
  </si>
  <si>
    <t>Zelzate</t>
  </si>
  <si>
    <t>18/01/06 08:49:02,000000000</t>
  </si>
  <si>
    <t>14/01/23 18:11:43,632252000</t>
  </si>
  <si>
    <t>0212185817</t>
  </si>
  <si>
    <t xml:space="preserve">OPENBAAR CENTRUM VOOR MAATSCHAPPELIJK WELZIJN VAN ZELZATE O.C.M.W. </t>
  </si>
  <si>
    <t>Openbaar Centrum voor Maatschappelijk Welzijn van Zelzate</t>
  </si>
  <si>
    <t>1310</t>
  </si>
  <si>
    <t>Kleine Landeigendomlaan</t>
  </si>
  <si>
    <t>2A</t>
  </si>
  <si>
    <t>26/01/06 00:00:00,000000000</t>
  </si>
  <si>
    <t>01/02/22 18:28:57,010004000</t>
  </si>
  <si>
    <t>0207148052</t>
  </si>
  <si>
    <t>18/01/03 13:01:02,000000000</t>
  </si>
  <si>
    <t xml:space="preserve">OPENBAAR CENTRUM VOOR MAATSCHAPPELIJK WELZIJN VAN GENK O.C.M.W. </t>
  </si>
  <si>
    <t>Openbaar Centrum voor Maatschappelijk Welzijn van Genk</t>
  </si>
  <si>
    <t>3447</t>
  </si>
  <si>
    <t>Welzijnscampus</t>
  </si>
  <si>
    <t>71016</t>
  </si>
  <si>
    <t>3600</t>
  </si>
  <si>
    <t>Genk</t>
  </si>
  <si>
    <t>23/04/13 00:00:00,000000000</t>
  </si>
  <si>
    <t>23/04/13 13:26:50,000000000</t>
  </si>
  <si>
    <t>23/11/21 18:19:20,261760000</t>
  </si>
  <si>
    <t>0207201797</t>
  </si>
  <si>
    <t xml:space="preserve">STAD GENK </t>
  </si>
  <si>
    <t>Stad Genk</t>
  </si>
  <si>
    <t>1778</t>
  </si>
  <si>
    <t>21/10/08 00:00:00,000000000</t>
  </si>
  <si>
    <t>18/08/09 17:31:31,000000000</t>
  </si>
  <si>
    <t>23/11/21 18:19:20,263090000</t>
  </si>
  <si>
    <t>0872093742</t>
  </si>
  <si>
    <t>20/01/05</t>
  </si>
  <si>
    <t>23/02/05 14:24:55,000000000</t>
  </si>
  <si>
    <t xml:space="preserve">AGB GENK </t>
  </si>
  <si>
    <t>AGB Genk</t>
  </si>
  <si>
    <t>20/01/05 00:00:00,000000000</t>
  </si>
  <si>
    <t>22/10/08 11:53:14,000000000</t>
  </si>
  <si>
    <t>25/03/17 10:12:18,921858000</t>
  </si>
  <si>
    <t>0207451227</t>
  </si>
  <si>
    <t xml:space="preserve">STAD GENT </t>
  </si>
  <si>
    <t>Stad Gent</t>
  </si>
  <si>
    <t>1148</t>
  </si>
  <si>
    <t>Botermarkt</t>
  </si>
  <si>
    <t>44021</t>
  </si>
  <si>
    <t>9000</t>
  </si>
  <si>
    <t>Gent</t>
  </si>
  <si>
    <t>09/266 70 90</t>
  </si>
  <si>
    <t>Carolien.DeWolf@stad.gent</t>
  </si>
  <si>
    <t>12/01/06 09:29:55,000000000</t>
  </si>
  <si>
    <t>02/12/22 18:10:28,404246000</t>
  </si>
  <si>
    <t>0212214125</t>
  </si>
  <si>
    <t xml:space="preserve">OPENBAAR CENTRUM VOOR MAATSCHAPPELIJK WELZIJN VAN GENT O.C.M.W. </t>
  </si>
  <si>
    <t>Openbaar Centrum voor Maatschappelijk Welzijn van Gent</t>
  </si>
  <si>
    <t>Onderbergen</t>
  </si>
  <si>
    <t>86</t>
  </si>
  <si>
    <t>02/12/22 18:10:28,407238000</t>
  </si>
  <si>
    <t>0500927497</t>
  </si>
  <si>
    <t>20/11/12 13:58:20,000000000</t>
  </si>
  <si>
    <t xml:space="preserve">HULPVERLENINGSZONE CENTRUM </t>
  </si>
  <si>
    <t>HULPVERLENINGSZONE  CENTRUM</t>
  </si>
  <si>
    <t>0663</t>
  </si>
  <si>
    <t>Roggestraat</t>
  </si>
  <si>
    <t>70</t>
  </si>
  <si>
    <t>0032 9 268 88 99</t>
  </si>
  <si>
    <t>didier.dewulf@brandweerzonecentrum.be</t>
  </si>
  <si>
    <t>11/03/20 08:22:03,000000000</t>
  </si>
  <si>
    <t>23/11/21 18:19:31,514393000</t>
  </si>
  <si>
    <t>0537520055</t>
  </si>
  <si>
    <t>19/08/13</t>
  </si>
  <si>
    <t>25/02/13</t>
  </si>
  <si>
    <t>19/08/13 10:47:38,000000000</t>
  </si>
  <si>
    <t xml:space="preserve">AUTONOOM GEMEENTEBEDRIJF KUNSTEN EN DESIGN </t>
  </si>
  <si>
    <t>Autonoom Gemeentebedrijf Kunsten en Design</t>
  </si>
  <si>
    <t>25/02/13 00:00:00,000000000</t>
  </si>
  <si>
    <t>09/210.10.10</t>
  </si>
  <si>
    <t>09/210.10.20</t>
  </si>
  <si>
    <t>infopunt.personeel@stad.gent</t>
  </si>
  <si>
    <t>23/06/22 10:04:17,574628000</t>
  </si>
  <si>
    <t>0537522332</t>
  </si>
  <si>
    <t>19/08/13 11:12:05,000000000</t>
  </si>
  <si>
    <t xml:space="preserve">AUTONOOM GEMEENTEBEDRIJF ERFGOED </t>
  </si>
  <si>
    <t>Autonoom Gemeentebedrijf Erfgoed</t>
  </si>
  <si>
    <t>23/06/22 10:04:17,575379000</t>
  </si>
  <si>
    <t>0643926085</t>
  </si>
  <si>
    <t>08/12/15</t>
  </si>
  <si>
    <t>01/02/16</t>
  </si>
  <si>
    <t>08/12/15 10:07:56,000000000</t>
  </si>
  <si>
    <t xml:space="preserve">SOCIAAL VERHUURKANTOOR GENT SVK </t>
  </si>
  <si>
    <t>Sociaal Verhuurkantoor Gent</t>
  </si>
  <si>
    <t>SVK Gent</t>
  </si>
  <si>
    <t>09/266 95 61</t>
  </si>
  <si>
    <t>info@sociaalverhuurkantoor.gent.be</t>
  </si>
  <si>
    <t>02/12/22 18:10:42,717764000</t>
  </si>
  <si>
    <t>0749998654</t>
  </si>
  <si>
    <t>09/07/20</t>
  </si>
  <si>
    <t>22/06/20</t>
  </si>
  <si>
    <t>09/07/20 13:12:29,000000000</t>
  </si>
  <si>
    <t xml:space="preserve">DISTRICT09 </t>
  </si>
  <si>
    <t>District09</t>
  </si>
  <si>
    <t>22/06/20 00:00:00,000000000</t>
  </si>
  <si>
    <t>09/266 09 00</t>
  </si>
  <si>
    <t>info@district09.gent</t>
  </si>
  <si>
    <t>25/01/23 18:14:24,592745000</t>
  </si>
  <si>
    <t>0862897944</t>
  </si>
  <si>
    <t>22/01/04 14:57:23,000000000</t>
  </si>
  <si>
    <t xml:space="preserve">POLITIEZONE VAN GENT </t>
  </si>
  <si>
    <t>Politiezone van Gent</t>
  </si>
  <si>
    <t>2142</t>
  </si>
  <si>
    <t>Antonius Triestlaan</t>
  </si>
  <si>
    <t>01/09/05 00:00:00,000000000</t>
  </si>
  <si>
    <t>13/09/05 15:16:09,000000000</t>
  </si>
  <si>
    <t>01/10/22 18:24:31,046167000</t>
  </si>
  <si>
    <t>0207485374</t>
  </si>
  <si>
    <t xml:space="preserve">STAD GERAARDSBERGEN </t>
  </si>
  <si>
    <t>Stad Geraardsbergen</t>
  </si>
  <si>
    <t>0412</t>
  </si>
  <si>
    <t>Weverijstraat</t>
  </si>
  <si>
    <t>41018</t>
  </si>
  <si>
    <t>9500</t>
  </si>
  <si>
    <t>Geraardsbergen</t>
  </si>
  <si>
    <t>11/04/01 00:00:00,000000000</t>
  </si>
  <si>
    <t>12/01/06 09:30:26,000000000</t>
  </si>
  <si>
    <t>23/11/21 18:19:20,454929000</t>
  </si>
  <si>
    <t>0211541855</t>
  </si>
  <si>
    <t>22/09/89</t>
  </si>
  <si>
    <t>01/02/21</t>
  </si>
  <si>
    <t>25/02/21 14:10:53,000000000</t>
  </si>
  <si>
    <t xml:space="preserve">ERKENDE PROTESTANTSE GEMEENTE (VL - GERAARDSBERGEN) </t>
  </si>
  <si>
    <t>Erkende Protestantse Gemeente  (VL - Geraardsbergen)</t>
  </si>
  <si>
    <t>22/09/89 00:00:00,000000000</t>
  </si>
  <si>
    <t>Adamstraat</t>
  </si>
  <si>
    <t>26-28</t>
  </si>
  <si>
    <t>01/02/21 00:00:00,000000000</t>
  </si>
  <si>
    <t>124</t>
  </si>
  <si>
    <t>Openbare instelling</t>
  </si>
  <si>
    <t>26/02/21 18:18:56,202585000</t>
  </si>
  <si>
    <t>0212213333</t>
  </si>
  <si>
    <t xml:space="preserve">OPENBAAR CENTRUM VOOR MAATSCHAPPELIJK WELZIJN VAN GERAARDSBERGEN O.C.M.W. </t>
  </si>
  <si>
    <t>Openbaar Centrum voor Maatschappelijk Welzijn van Geraardsbergen</t>
  </si>
  <si>
    <t>0152</t>
  </si>
  <si>
    <t>Kattestraat</t>
  </si>
  <si>
    <t>23/12/03 00:00:00,000000000</t>
  </si>
  <si>
    <t>01/02/22 18:28:57,024401000</t>
  </si>
  <si>
    <t>0879188796</t>
  </si>
  <si>
    <t>07/02/06</t>
  </si>
  <si>
    <t>05/07/05</t>
  </si>
  <si>
    <t>07/02/06 11:07:13,000000000</t>
  </si>
  <si>
    <t xml:space="preserve">AUTONOOM GEMEENTEBEDRIJF GERAARDSBERGEN </t>
  </si>
  <si>
    <t>Autonoom Gemeentebedrijf Geraardsbergen</t>
  </si>
  <si>
    <t>05/07/05 00:00:00,000000000</t>
  </si>
  <si>
    <t>25/03/17 10:12:27,276658000</t>
  </si>
  <si>
    <t>0207508437</t>
  </si>
  <si>
    <t xml:space="preserve">GEMEENTE GOOIK </t>
  </si>
  <si>
    <t>Gemeente Gooik</t>
  </si>
  <si>
    <t>1064</t>
  </si>
  <si>
    <t>Koekoekstraat</t>
  </si>
  <si>
    <t>23024</t>
  </si>
  <si>
    <t>1755</t>
  </si>
  <si>
    <t>Gooik</t>
  </si>
  <si>
    <t>18/01/06 09:25:37,000000000</t>
  </si>
  <si>
    <t>12/02/22 18:17:12,926590000</t>
  </si>
  <si>
    <t>0212214026</t>
  </si>
  <si>
    <t xml:space="preserve">OPENBAAR CENTRUM VOOR MAATSCHAPPELIJK WELZIJN VAN GOOIK O.C.M.W. </t>
  </si>
  <si>
    <t>Openbaar Centrum voor Maatschappelijk Welzijn van Gooik</t>
  </si>
  <si>
    <t>1082</t>
  </si>
  <si>
    <t>Ninoofse Steenweg</t>
  </si>
  <si>
    <t>30/01/13 08:52:24,000000000</t>
  </si>
  <si>
    <t>16/03/22 18:19:43,403702000</t>
  </si>
  <si>
    <t>0895112436</t>
  </si>
  <si>
    <t>22/01/08</t>
  </si>
  <si>
    <t>22/01/08 11:40:27,000000000</t>
  </si>
  <si>
    <t xml:space="preserve">AUTONOOM GEMEENTEBEDRIJF GOOIK AGB </t>
  </si>
  <si>
    <t>Autonoom Gemeentebedrijf Gooik</t>
  </si>
  <si>
    <t>AGB Gooik</t>
  </si>
  <si>
    <t>05/02/22 18:11:28,679818000</t>
  </si>
  <si>
    <t>0235998030</t>
  </si>
  <si>
    <t>19/12/88</t>
  </si>
  <si>
    <t>18/01/03 13:15:45,000000000</t>
  </si>
  <si>
    <t xml:space="preserve">HET GEMEENSCHAPSONDERWIJS ARGO </t>
  </si>
  <si>
    <t>het Gemeenschapsonderwijs</t>
  </si>
  <si>
    <t>01/04/98 00:00:00,000000000</t>
  </si>
  <si>
    <t>ARGO</t>
  </si>
  <si>
    <t>19/12/88 00:00:00,000000000</t>
  </si>
  <si>
    <t>7075</t>
  </si>
  <si>
    <t>Willebroekkaai</t>
  </si>
  <si>
    <t>36</t>
  </si>
  <si>
    <t>25/03/15 13:49:22,000000000</t>
  </si>
  <si>
    <t>13/09/22 18:33:09,967755000</t>
  </si>
  <si>
    <t>0267374857</t>
  </si>
  <si>
    <t>04/02/99</t>
  </si>
  <si>
    <t>18/01/03 13:16:25,000000000</t>
  </si>
  <si>
    <t xml:space="preserve">GO! SCHOLENGROEP ANTWERPEN AMT 160 N </t>
  </si>
  <si>
    <t>GO! SCHOLENGROEP ANTWERPEN</t>
  </si>
  <si>
    <t>01/09/16 00:00:00,000000000</t>
  </si>
  <si>
    <t>AMT 160 N</t>
  </si>
  <si>
    <t>04/02/99 00:00:00,000000000</t>
  </si>
  <si>
    <t>Thonetlaan</t>
  </si>
  <si>
    <t>2050</t>
  </si>
  <si>
    <t>secretariaat@go-antwerpen.be</t>
  </si>
  <si>
    <t>10/11/14 00:00:00,000000000</t>
  </si>
  <si>
    <t>151</t>
  </si>
  <si>
    <t>Andere Rechtsvormen</t>
  </si>
  <si>
    <t>07/04/17 13:18:19,000000000</t>
  </si>
  <si>
    <t>16/09/22 18:11:33,744269000</t>
  </si>
  <si>
    <t>0267375649</t>
  </si>
  <si>
    <t xml:space="preserve">INVENTO GO! SCHOLENGROEP </t>
  </si>
  <si>
    <t>INVENTO GO! Scholengroep</t>
  </si>
  <si>
    <t>29/09/17 00:00:00,000000000</t>
  </si>
  <si>
    <t>Langestraat</t>
  </si>
  <si>
    <t>221</t>
  </si>
  <si>
    <t>04/09/18 13:52:37,000000000</t>
  </si>
  <si>
    <t>14/12/21 18:16:18,147827000</t>
  </si>
  <si>
    <t>0267376441</t>
  </si>
  <si>
    <t xml:space="preserve">SCHOLENGROEP 5 : MECHELEN - KEERBERGEN - HEIST-OP-DEN-BERG </t>
  </si>
  <si>
    <t>SCHOLENGROEP 5 : MECHELEN - KEERBERGEN - HEIST-OP-DEN-BERG</t>
  </si>
  <si>
    <t>Mechelbaan</t>
  </si>
  <si>
    <t>561</t>
  </si>
  <si>
    <t>12029</t>
  </si>
  <si>
    <t>2580</t>
  </si>
  <si>
    <t>Putte</t>
  </si>
  <si>
    <t>13/06/11 00:00:00,000000000</t>
  </si>
  <si>
    <t>23/08/11 09:59:39,000000000</t>
  </si>
  <si>
    <t>25/03/22 18:11:17,672277000</t>
  </si>
  <si>
    <t>0267377233</t>
  </si>
  <si>
    <t xml:space="preserve">GO! SCHOLENGROEP FLUXUS </t>
  </si>
  <si>
    <t>Go! Scholengroep Fluxus</t>
  </si>
  <si>
    <t>26/10/17 00:00:00,000000000</t>
  </si>
  <si>
    <t>0104</t>
  </si>
  <si>
    <t>09/11/17 14:21:43,000000000</t>
  </si>
  <si>
    <t>06/09/22 18:27:49,898938000</t>
  </si>
  <si>
    <t>0267377629</t>
  </si>
  <si>
    <t xml:space="preserve">SCHOLENGROEP 8 : BRUSSEL </t>
  </si>
  <si>
    <t>SCHOLENGROEP 8 : BRUSSEL</t>
  </si>
  <si>
    <t>0003</t>
  </si>
  <si>
    <t>Oud-Strijderslaan</t>
  </si>
  <si>
    <t>200</t>
  </si>
  <si>
    <t>21006</t>
  </si>
  <si>
    <t>Evere</t>
  </si>
  <si>
    <t>02 702 30 61</t>
  </si>
  <si>
    <t>02 702 30 60</t>
  </si>
  <si>
    <t>sgr8@g-o.be</t>
  </si>
  <si>
    <t>10/02/14 19:01:38,000000000</t>
  </si>
  <si>
    <t>17/09/22 18:10:11,854159000</t>
  </si>
  <si>
    <t>0267378421</t>
  </si>
  <si>
    <t xml:space="preserve">SCHOLENGROEP 10 : SCOOP </t>
  </si>
  <si>
    <t>SCHOLENGROEP 10 : Scoop</t>
  </si>
  <si>
    <t>16/08/16 00:00:00,000000000</t>
  </si>
  <si>
    <t>2046</t>
  </si>
  <si>
    <t>de Bavaylei</t>
  </si>
  <si>
    <t>134</t>
  </si>
  <si>
    <t>23088</t>
  </si>
  <si>
    <t>Vilvoorde</t>
  </si>
  <si>
    <t>02/769.73.71</t>
  </si>
  <si>
    <t>info@scoop.be</t>
  </si>
  <si>
    <t>08/09/16 11:31:14,000000000</t>
  </si>
  <si>
    <t>10/08/22 18:10:11,288202000</t>
  </si>
  <si>
    <t>0267378817</t>
  </si>
  <si>
    <t xml:space="preserve">GO! SCHOLENGROEP HUIS 11 </t>
  </si>
  <si>
    <t>GO! scholengroep Huis 11</t>
  </si>
  <si>
    <t>01/04/19 00:00:00,000000000</t>
  </si>
  <si>
    <t>2094</t>
  </si>
  <si>
    <t>3010</t>
  </si>
  <si>
    <t>10/06/13 00:00:00,000000000</t>
  </si>
  <si>
    <t>04/04/19 14:10:03,000000000</t>
  </si>
  <si>
    <t>02/02/23 18:12:46,002232000</t>
  </si>
  <si>
    <t>0267379213</t>
  </si>
  <si>
    <t xml:space="preserve">SCHOLENGROEP 12 : AARSCHOT - DIEST - TESSENDERLO ADITE </t>
  </si>
  <si>
    <t>SCHOLENGROEP 12 : AARSCHOT - DIEST - TESSENDERLO</t>
  </si>
  <si>
    <t>SCHOLENGROEP 12 ADITE</t>
  </si>
  <si>
    <t>Boudewijnvest</t>
  </si>
  <si>
    <t>26/03/10 13:33:40,000000000</t>
  </si>
  <si>
    <t>19/10/21 21:36:20,653783000</t>
  </si>
  <si>
    <t>0267379609</t>
  </si>
  <si>
    <t xml:space="preserve">SCHOLENGROEP 13 : LANAKEN - TONGEREN - SINT-TRUIDEN ZUID-LIMBURG </t>
  </si>
  <si>
    <t>SCHOLENGROEP 13 : LANAKEN - TONGEREN - SINT-TRUIDEN</t>
  </si>
  <si>
    <t>ZUID-LIMBURG</t>
  </si>
  <si>
    <t>1550</t>
  </si>
  <si>
    <t>Walstraat</t>
  </si>
  <si>
    <t>39</t>
  </si>
  <si>
    <t>17/01/17 00:00:00,000000000</t>
  </si>
  <si>
    <t>22/12/16 15:34:39,000000000</t>
  </si>
  <si>
    <t>06/09/22 18:27:49,900215000</t>
  </si>
  <si>
    <t>0267380005</t>
  </si>
  <si>
    <t xml:space="preserve">SCHOLENGROEP 14 : MAASLAND </t>
  </si>
  <si>
    <t>SCHOLENGROEP 14 : MAASLAND</t>
  </si>
  <si>
    <t>4295</t>
  </si>
  <si>
    <t>Halmstraat</t>
  </si>
  <si>
    <t>22/01/03 00:00:00,000000000</t>
  </si>
  <si>
    <t>11/02/03 08:40:38,000000000</t>
  </si>
  <si>
    <t>14/12/22 18:12:58,571432000</t>
  </si>
  <si>
    <t>0267380401</t>
  </si>
  <si>
    <t xml:space="preserve">GO! SCHOLENGROEP XPERT </t>
  </si>
  <si>
    <t>GO! Scholengroep Xpert</t>
  </si>
  <si>
    <t>20/02/20 00:00:00,000000000</t>
  </si>
  <si>
    <t>Olmenweg</t>
  </si>
  <si>
    <t>110</t>
  </si>
  <si>
    <t>29/05/19 00:00:00,000000000</t>
  </si>
  <si>
    <t>10/05/21 09:35:02,000000000</t>
  </si>
  <si>
    <t>30/11/22 18:13:14,632737000</t>
  </si>
  <si>
    <t>0267380894</t>
  </si>
  <si>
    <t xml:space="preserve">SCHOLENGROEP GO! NEXT </t>
  </si>
  <si>
    <t>Scholengroep GO! Next</t>
  </si>
  <si>
    <t>16/04/18 00:00:00,000000000</t>
  </si>
  <si>
    <t>Vildersstraat</t>
  </si>
  <si>
    <t>01/11/21 00:00:00,000000000</t>
  </si>
  <si>
    <t>22/11/21 10:31:13,000000000</t>
  </si>
  <si>
    <t>21/10/22 18:18:51,962029000</t>
  </si>
  <si>
    <t>0267381290</t>
  </si>
  <si>
    <t>18/01/03 13:16:26,000000000</t>
  </si>
  <si>
    <t xml:space="preserve">SCHOLENGROEP 17 : WAASLAND </t>
  </si>
  <si>
    <t>SCHOLENGROEP 17 : WAASLAND</t>
  </si>
  <si>
    <t>1776</t>
  </si>
  <si>
    <t>Theo De Deckerlaan</t>
  </si>
  <si>
    <t>46025</t>
  </si>
  <si>
    <t>9140</t>
  </si>
  <si>
    <t>Temse</t>
  </si>
  <si>
    <t>31/05/06 00:00:00,000000000</t>
  </si>
  <si>
    <t>30/08/06 14:52:19,000000000</t>
  </si>
  <si>
    <t>02/02/23 18:12:46,002839000</t>
  </si>
  <si>
    <t>0267381686</t>
  </si>
  <si>
    <t xml:space="preserve">HET LEERCOLLECTIEF. </t>
  </si>
  <si>
    <t>Het Leercollectief.</t>
  </si>
  <si>
    <t>01/09/20 00:00:00,000000000</t>
  </si>
  <si>
    <t>Het leercollectief.</t>
  </si>
  <si>
    <t>0235</t>
  </si>
  <si>
    <t>Brusselsestraat (DEN)</t>
  </si>
  <si>
    <t>97</t>
  </si>
  <si>
    <t>052/25.51.00</t>
  </si>
  <si>
    <t>13/02/17 00:00:00,000000000</t>
  </si>
  <si>
    <t>08/09/20 09:04:54,000000000</t>
  </si>
  <si>
    <t>10/08/22 18:10:11,290305000</t>
  </si>
  <si>
    <t>0267382874</t>
  </si>
  <si>
    <t xml:space="preserve">SCHOLENGROEP 21 : AVELGEM - OUDENAARDE - RONSE VLAAMSE ARDENNEN </t>
  </si>
  <si>
    <t>SCHOLENGROEP 21 : AVELGEM - OUDENAARDE - RONSE</t>
  </si>
  <si>
    <t>VLAAMSE ARDENNEN</t>
  </si>
  <si>
    <t>1621</t>
  </si>
  <si>
    <t>Ronseweg</t>
  </si>
  <si>
    <t>45035</t>
  </si>
  <si>
    <t>9700</t>
  </si>
  <si>
    <t>Oudenaarde</t>
  </si>
  <si>
    <t>01/04/06 00:00:00,000000000</t>
  </si>
  <si>
    <t>22/06/06 15:32:20,000000000</t>
  </si>
  <si>
    <t>30/04/21 18:18:52,104036000</t>
  </si>
  <si>
    <t>0267383270</t>
  </si>
  <si>
    <t xml:space="preserve">SCHOLENGROEP 22 : GENT GO! </t>
  </si>
  <si>
    <t>SCHOLENGROEP 22 : GENT</t>
  </si>
  <si>
    <t>GO! scholengroep Gent</t>
  </si>
  <si>
    <t>18/09/17 00:00:00,000000000</t>
  </si>
  <si>
    <t>9703</t>
  </si>
  <si>
    <t>Schoonmeersstraat</t>
  </si>
  <si>
    <t>092727777</t>
  </si>
  <si>
    <t>info@scholengroep.gent</t>
  </si>
  <si>
    <t>16/09/16 00:00:00,000000000</t>
  </si>
  <si>
    <t>25/09/17 16:56:33,000000000</t>
  </si>
  <si>
    <t>27/09/22 18:27:19,814002000</t>
  </si>
  <si>
    <t>0267383666</t>
  </si>
  <si>
    <t xml:space="preserve">GO! SCHOLENGROEP DYNAMIEK </t>
  </si>
  <si>
    <t>GO! Scholengroep Dynamiek</t>
  </si>
  <si>
    <t>01/01/22 00:00:00,000000000</t>
  </si>
  <si>
    <t>1015</t>
  </si>
  <si>
    <t>Beukenstraat</t>
  </si>
  <si>
    <t>18/10/05 00:00:00,000000000</t>
  </si>
  <si>
    <t>13/01/22 09:58:46,000000000</t>
  </si>
  <si>
    <t>14/01/22 18:13:05,626145000</t>
  </si>
  <si>
    <t>0267384062</t>
  </si>
  <si>
    <t xml:space="preserve">GO! SCHOLENGROEP 24K </t>
  </si>
  <si>
    <t>GO! Scholengroep 24K</t>
  </si>
  <si>
    <t>Polderdreef</t>
  </si>
  <si>
    <t>42</t>
  </si>
  <si>
    <t>20/01/22 08:40:21,000000000</t>
  </si>
  <si>
    <t>25/03/22 18:11:17,673768000</t>
  </si>
  <si>
    <t>0267384458</t>
  </si>
  <si>
    <t xml:space="preserve">SCHOLENGROEP IMPACT </t>
  </si>
  <si>
    <t>Scholengroep impact</t>
  </si>
  <si>
    <t>5030</t>
  </si>
  <si>
    <t>Gistelse Steenweg</t>
  </si>
  <si>
    <t>294</t>
  </si>
  <si>
    <t>8200</t>
  </si>
  <si>
    <t>050/63.17.61</t>
  </si>
  <si>
    <t>info@scholengroepimpact.be</t>
  </si>
  <si>
    <t>01/08/21 00:00:00,000000000</t>
  </si>
  <si>
    <t>15/06/21 08:49:22,000000000</t>
  </si>
  <si>
    <t>26/11/22 18:08:52,812379000</t>
  </si>
  <si>
    <t>0267385250</t>
  </si>
  <si>
    <t xml:space="preserve">SCHOLENGROEP STROOM STERKE SCHOLEN (27) </t>
  </si>
  <si>
    <t>Scholengroep Stroom Sterke scholen (27)</t>
  </si>
  <si>
    <t>01/09/21 00:00:00,000000000</t>
  </si>
  <si>
    <t>1178</t>
  </si>
  <si>
    <t>Leon Spilliaertstraat</t>
  </si>
  <si>
    <t>26/11/21 08:28:04,000000000</t>
  </si>
  <si>
    <t>17/09/22 18:10:11,854847000</t>
  </si>
  <si>
    <t>0267385646</t>
  </si>
  <si>
    <t xml:space="preserve">GO! SCHOLENGROEP INSPIRA </t>
  </si>
  <si>
    <t>GO! scholengroep Inspira</t>
  </si>
  <si>
    <t>01/06/22 00:00:00,000000000</t>
  </si>
  <si>
    <t>2555</t>
  </si>
  <si>
    <t>Kaaskerkestraat</t>
  </si>
  <si>
    <t>32003</t>
  </si>
  <si>
    <t>8600</t>
  </si>
  <si>
    <t>Diksmuide</t>
  </si>
  <si>
    <t>28/11/22 16:54:32,000000000</t>
  </si>
  <si>
    <t>29/11/22 18:15:18,766883000</t>
  </si>
  <si>
    <t>0850036635</t>
  </si>
  <si>
    <t>20/01/03</t>
  </si>
  <si>
    <t>01/01/91</t>
  </si>
  <si>
    <t>20/01/03 22:08:42,000000000</t>
  </si>
  <si>
    <t xml:space="preserve">AUTONOME RAAD VAN HET GEMEENSCHAPSONDERWIJS - ADMINISTRATIEVE DIENSTEN </t>
  </si>
  <si>
    <t>Autonome Raad van het Gemeenschapsonderwijs - Administratieve Diensten</t>
  </si>
  <si>
    <t>12/05/14 00:00:00,000000000</t>
  </si>
  <si>
    <t>04/09/14 14:04:00,000000000</t>
  </si>
  <si>
    <t>02/09/21 18:10:25,250298000</t>
  </si>
  <si>
    <t>0850037427</t>
  </si>
  <si>
    <t>01/01/00</t>
  </si>
  <si>
    <t>20/01/03 22:08:43,000000000</t>
  </si>
  <si>
    <t xml:space="preserve">GO! SCHOLENGROEP RIVIERENLAND </t>
  </si>
  <si>
    <t>GO! scholengroep Rivierenland</t>
  </si>
  <si>
    <t>19/12/17 00:00:00,000000000</t>
  </si>
  <si>
    <t>3230</t>
  </si>
  <si>
    <t>1A</t>
  </si>
  <si>
    <t>12040</t>
  </si>
  <si>
    <t>2830</t>
  </si>
  <si>
    <t>Willebroek</t>
  </si>
  <si>
    <t>01/05/21 00:00:00,000000000</t>
  </si>
  <si>
    <t>31/05/21 11:25:44,000000000</t>
  </si>
  <si>
    <t>27/07/22 18:11:33,761507000</t>
  </si>
  <si>
    <t>0850037526</t>
  </si>
  <si>
    <t xml:space="preserve">SCHOLENGROEP 26 KORTRIJK MANDEL EN LEIE </t>
  </si>
  <si>
    <t>SCHOLENGROEP 26 KORTRIJK</t>
  </si>
  <si>
    <t>MANDEL EN LEIE</t>
  </si>
  <si>
    <t>0093</t>
  </si>
  <si>
    <t>Hugo Verrieststraat</t>
  </si>
  <si>
    <t>36015</t>
  </si>
  <si>
    <t>8800</t>
  </si>
  <si>
    <t>Roeselare</t>
  </si>
  <si>
    <t>17/02/06 11:33:33,000000000</t>
  </si>
  <si>
    <t>14/09/22 18:20:02,780027000</t>
  </si>
  <si>
    <t>0850037625</t>
  </si>
  <si>
    <t xml:space="preserve">SCHOLENGROEP 20 ZUID-OOST-VLAANDEREN </t>
  </si>
  <si>
    <t>SCHOLENGROEP 20 Zuid-Oost-Vlaanderen</t>
  </si>
  <si>
    <t>30/09/03 00:00:00,000000000</t>
  </si>
  <si>
    <t>21/11/21 00:00:00,000000000</t>
  </si>
  <si>
    <t>17/08/22 10:33:05,000000000</t>
  </si>
  <si>
    <t>18/08/22 18:09:23,640865000</t>
  </si>
  <si>
    <t>0850037724</t>
  </si>
  <si>
    <t>20/01/03 22:08:44,000000000</t>
  </si>
  <si>
    <t xml:space="preserve">SCHOLENGROEP 19 AALST DENDERLEEUW LIEDEKERKE NINOVE </t>
  </si>
  <si>
    <t>SCHOLENGROEP 19 AALST DENDERLEEUW LIEDEKERKE NINOVE</t>
  </si>
  <si>
    <t>0320</t>
  </si>
  <si>
    <t>Welvaartstraat</t>
  </si>
  <si>
    <t>004</t>
  </si>
  <si>
    <t>17/02/06 11:35:08,000000000</t>
  </si>
  <si>
    <t>24/09/22 18:17:17,875467000</t>
  </si>
  <si>
    <t>0850037823</t>
  </si>
  <si>
    <t xml:space="preserve">SCHOLENGROEP 9 ASSE WEMMEL HALLE </t>
  </si>
  <si>
    <t>SCHOLENGROEP 9 ASSE WEMMEL HALLE</t>
  </si>
  <si>
    <t>122 A</t>
  </si>
  <si>
    <t>26/09/19 00:00:00,000000000</t>
  </si>
  <si>
    <t>23/04/20 11:40:51,000000000</t>
  </si>
  <si>
    <t>09/09/22 18:16:36,789798000</t>
  </si>
  <si>
    <t>0207508536</t>
  </si>
  <si>
    <t xml:space="preserve">GEMEENTE GRIMBERGEN </t>
  </si>
  <si>
    <t>Gemeente Grimbergen</t>
  </si>
  <si>
    <t>1235</t>
  </si>
  <si>
    <t>Prinsenstraat</t>
  </si>
  <si>
    <t>23025</t>
  </si>
  <si>
    <t>1850</t>
  </si>
  <si>
    <t>Grimbergen</t>
  </si>
  <si>
    <t>18/01/06 09:26:36,000000000</t>
  </si>
  <si>
    <t>08/01/22 18:19:16,689228000</t>
  </si>
  <si>
    <t>0212214224</t>
  </si>
  <si>
    <t xml:space="preserve">OPENBAAR CENTRUM VOOR MAATSCHAPPELIJK WELZIJN VAN GRIMBERGEN O.C.M.W. </t>
  </si>
  <si>
    <t>Openbaar Centrum voor Maatschappelijk Welzijn van Grimbergen</t>
  </si>
  <si>
    <t>2315</t>
  </si>
  <si>
    <t>Verbeytstraat</t>
  </si>
  <si>
    <t>1853</t>
  </si>
  <si>
    <t>22/04/96 00:00:00,000000000</t>
  </si>
  <si>
    <t>01/02/22 18:28:57,025514000</t>
  </si>
  <si>
    <t>0831016024</t>
  </si>
  <si>
    <t>10/11/10</t>
  </si>
  <si>
    <t>25/03/10</t>
  </si>
  <si>
    <t>10/11/10 08:35:09,000000000</t>
  </si>
  <si>
    <t xml:space="preserve">AUTONOOM GEMEENTEBEDRIJF GRIMBERGEN </t>
  </si>
  <si>
    <t>Autonoom Gemeentebedrijf Grimbergen</t>
  </si>
  <si>
    <t>25/03/10 00:00:00,000000000</t>
  </si>
  <si>
    <t>02/260.12.11</t>
  </si>
  <si>
    <t>29/06/18 20:53:31,618718000</t>
  </si>
  <si>
    <t>0207501806</t>
  </si>
  <si>
    <t xml:space="preserve">GEMEENTE GROBBENDONK </t>
  </si>
  <si>
    <t>Gemeente Grobbendonk</t>
  </si>
  <si>
    <t>Boudewijnstraat</t>
  </si>
  <si>
    <t>13010</t>
  </si>
  <si>
    <t>2280</t>
  </si>
  <si>
    <t>Grobbendonk</t>
  </si>
  <si>
    <t>17/01/06 10:14:35,000000000</t>
  </si>
  <si>
    <t>23/11/21 18:19:20,474755000</t>
  </si>
  <si>
    <t>0212214620</t>
  </si>
  <si>
    <t xml:space="preserve">OPENBAAR CENTRUM VOOR MAATSCHAPPELIJK WELZIJN VAN GROBBENDONK O.C.M.W. </t>
  </si>
  <si>
    <t>Openbaar Centrum voor Maatschappelijk Welzijn van Grobbendonk</t>
  </si>
  <si>
    <t>05/02/20 10:57:03,000000000</t>
  </si>
  <si>
    <t>23/11/21 18:19:20,720630000</t>
  </si>
  <si>
    <t>0207518632</t>
  </si>
  <si>
    <t xml:space="preserve">GEMEENTE HAACHT </t>
  </si>
  <si>
    <t>Gemeente Haacht</t>
  </si>
  <si>
    <t>1305</t>
  </si>
  <si>
    <t>Wespelaarsesteenweg</t>
  </si>
  <si>
    <t>85</t>
  </si>
  <si>
    <t>24033</t>
  </si>
  <si>
    <t>3150</t>
  </si>
  <si>
    <t>Haacht</t>
  </si>
  <si>
    <t>07/09/95 00:00:00,000000000</t>
  </si>
  <si>
    <t>18/01/06 09:28:03,000000000</t>
  </si>
  <si>
    <t>23/11/21 18:19:20,507859000</t>
  </si>
  <si>
    <t>0212214917</t>
  </si>
  <si>
    <t xml:space="preserve">OPENBAAR CENTRUM VOOR MAATSCHAPPELIJK WELZIJN VAN HAACHT O.C.M.W. </t>
  </si>
  <si>
    <t>Openbaar Centrum voor Maatschappelijk Welzijn van Haacht</t>
  </si>
  <si>
    <t>13/12/21 00:00:00,000000000</t>
  </si>
  <si>
    <t>21/12/21 12:17:18,000000000</t>
  </si>
  <si>
    <t>14/01/23 18:11:43,658451000</t>
  </si>
  <si>
    <t>0866021938</t>
  </si>
  <si>
    <t>28/06/04 15:40:34,000000000</t>
  </si>
  <si>
    <t xml:space="preserve">AUTONOOM GEMEENTEBEDRIJF HAACHT </t>
  </si>
  <si>
    <t>AUTONOOM GEMEENTEBEDRIJF HAACHT</t>
  </si>
  <si>
    <t>30/01/12 14:20:23,000000000</t>
  </si>
  <si>
    <t>23/11/21 18:20:11,606791000</t>
  </si>
  <si>
    <t>0207439151</t>
  </si>
  <si>
    <t>18/01/03 13:02:39,000000000</t>
  </si>
  <si>
    <t xml:space="preserve">GEMEENTE HAALTERT </t>
  </si>
  <si>
    <t>Gemeente Haaltert</t>
  </si>
  <si>
    <t>Hoogstraat(HA)</t>
  </si>
  <si>
    <t>41024</t>
  </si>
  <si>
    <t>9450</t>
  </si>
  <si>
    <t>Haaltert</t>
  </si>
  <si>
    <t>22/02/00 00:00:00,000000000</t>
  </si>
  <si>
    <t>17/01/06 15:53:25,000000000</t>
  </si>
  <si>
    <t>23/11/21 18:19:20,406055000</t>
  </si>
  <si>
    <t>0212215214</t>
  </si>
  <si>
    <t xml:space="preserve">OPENBAAR CENTRUM VOOR MAATSCHAPPELIJK WELZIJN VAN HAALTERT O.C.M.W. </t>
  </si>
  <si>
    <t>Openbaar Centrum voor Maatschappelijk Welzijn van Haaltert</t>
  </si>
  <si>
    <t>22/01/19 00:00:00,000000000</t>
  </si>
  <si>
    <t>27/02/20 10:45:18,000000000</t>
  </si>
  <si>
    <t>01/02/22 18:28:57,026638000</t>
  </si>
  <si>
    <t>0207535458</t>
  </si>
  <si>
    <t xml:space="preserve">STAD HALLE </t>
  </si>
  <si>
    <t>Stad Halle</t>
  </si>
  <si>
    <t>1483</t>
  </si>
  <si>
    <t>Oudstrijdersplein</t>
  </si>
  <si>
    <t>23027</t>
  </si>
  <si>
    <t>1500</t>
  </si>
  <si>
    <t>Halle</t>
  </si>
  <si>
    <t>25/04/94 00:00:00,000000000</t>
  </si>
  <si>
    <t>12/01/06 10:02:58,000000000</t>
  </si>
  <si>
    <t>01/02/22 18:28:56,987036000</t>
  </si>
  <si>
    <t>0212215511</t>
  </si>
  <si>
    <t xml:space="preserve">OPENBAAR CENTRUM VOOR MAATSCHAPPELIJK WELZIJN VAN HALLE O.C.M.W. </t>
  </si>
  <si>
    <t>Openbaar Centrum voor Maatschappelijk Welzijn van Halle</t>
  </si>
  <si>
    <t>01/02/19 00:00:00,000000000</t>
  </si>
  <si>
    <t>07/05/19 10:33:44,000000000</t>
  </si>
  <si>
    <t>06/04/22 11:17:08,445795000</t>
  </si>
  <si>
    <t>0216772234</t>
  </si>
  <si>
    <t xml:space="preserve">GEMEENTE HAM </t>
  </si>
  <si>
    <t>Gemeente Ham</t>
  </si>
  <si>
    <t>1150</t>
  </si>
  <si>
    <t>71069</t>
  </si>
  <si>
    <t>3945</t>
  </si>
  <si>
    <t>Ham</t>
  </si>
  <si>
    <t>10/06/16 10:42:36,000000000</t>
  </si>
  <si>
    <t>23/11/21 18:19:23,732726000</t>
  </si>
  <si>
    <t>0216772333</t>
  </si>
  <si>
    <t xml:space="preserve">OPENBAAR CENTRUM VOOR MAATSCHAPPELIJK WELZIJN VAN HAM O.C.M.W. </t>
  </si>
  <si>
    <t>Openbaar Centrum voor Maatschappelijk Welzijn van Ham</t>
  </si>
  <si>
    <t>07/06/19 00:00:00,000000000</t>
  </si>
  <si>
    <t>12/02/20 11:13:38,000000000</t>
  </si>
  <si>
    <t>23/11/21 18:19:23,733504000</t>
  </si>
  <si>
    <t>0216772630</t>
  </si>
  <si>
    <t xml:space="preserve">STAD HAMONT-ACHEL </t>
  </si>
  <si>
    <t>Stad Hamont-Achel</t>
  </si>
  <si>
    <t>0650</t>
  </si>
  <si>
    <t>Stad</t>
  </si>
  <si>
    <t>72037</t>
  </si>
  <si>
    <t>3930</t>
  </si>
  <si>
    <t>Hamont-Achel</t>
  </si>
  <si>
    <t>10/11/05 10:27:35,000000000</t>
  </si>
  <si>
    <t>07/10/22 18:21:37,849178000</t>
  </si>
  <si>
    <t>0216772729</t>
  </si>
  <si>
    <t xml:space="preserve">OPENBAAR CENTRUM VOOR MAATSCHAPPELIJK WELZIJN VAN HAMONT-ACHEL O.C.M.W. </t>
  </si>
  <si>
    <t>Openbaar Centrum voor Maatschappelijk Welzijn van Hamont-Achel</t>
  </si>
  <si>
    <t>5570</t>
  </si>
  <si>
    <t>Michielsplein</t>
  </si>
  <si>
    <t>011/51 06 24</t>
  </si>
  <si>
    <t>personeelsdienst@hamont-achel.be</t>
  </si>
  <si>
    <t>06/02/13 15:07:25,000000000</t>
  </si>
  <si>
    <t>07/10/22 18:21:37,849811000</t>
  </si>
  <si>
    <t>0827418710</t>
  </si>
  <si>
    <t>01/07/10</t>
  </si>
  <si>
    <t>07/07/08</t>
  </si>
  <si>
    <t>01/07/10 11:19:18,000000000</t>
  </si>
  <si>
    <t xml:space="preserve">AUTONOOM GEMEENTEBEDRIJF STADSONTWIKKELING </t>
  </si>
  <si>
    <t>Autonoom Gemeentebedrijf Stadsontwikkeling</t>
  </si>
  <si>
    <t>07/07/08 00:00:00,000000000</t>
  </si>
  <si>
    <t>011/44.50.40</t>
  </si>
  <si>
    <t>011/44.72.37</t>
  </si>
  <si>
    <t>07/10/22 18:22:21,238765000</t>
  </si>
  <si>
    <t>0207492502</t>
  </si>
  <si>
    <t xml:space="preserve">STAD HARELBEKE </t>
  </si>
  <si>
    <t>Stad Harelbeke</t>
  </si>
  <si>
    <t>34013</t>
  </si>
  <si>
    <t>8530</t>
  </si>
  <si>
    <t>Harelbeke</t>
  </si>
  <si>
    <t>23/11/21 18:19:20,463451000</t>
  </si>
  <si>
    <t>0212218479</t>
  </si>
  <si>
    <t>18/01/03 13:11:49,000000000</t>
  </si>
  <si>
    <t xml:space="preserve">OPENBAAR CENTRUM VOOR MAATSCHAPPELIJK WELZIJN VAN HARELBEKE O.C.M.W. </t>
  </si>
  <si>
    <t>Openbaar Centrum voor Maatschappelijk Welzijn van Harelbeke</t>
  </si>
  <si>
    <t>0095</t>
  </si>
  <si>
    <t>Paretteplein</t>
  </si>
  <si>
    <t>056/73 33 90</t>
  </si>
  <si>
    <t>katrien.bekaert@harelbeke.be</t>
  </si>
  <si>
    <t>31/01/13 09:04:56,000000000</t>
  </si>
  <si>
    <t>23/11/21 18:19:20,729102000</t>
  </si>
  <si>
    <t>0207466964</t>
  </si>
  <si>
    <t>18/01/03 13:02:57,000000000</t>
  </si>
  <si>
    <t xml:space="preserve">STAD HASSELT </t>
  </si>
  <si>
    <t>Stad Hasselt</t>
  </si>
  <si>
    <t>2063</t>
  </si>
  <si>
    <t>Limburgplein</t>
  </si>
  <si>
    <t>20/08/18 00:00:00,000000000</t>
  </si>
  <si>
    <t>29/08/18 14:48:17,000000000</t>
  </si>
  <si>
    <t>10/08/22 18:10:11,276060000</t>
  </si>
  <si>
    <t>0212216402</t>
  </si>
  <si>
    <t>18/01/03 13:11:47,000000000</t>
  </si>
  <si>
    <t xml:space="preserve">OPENBAAR CENTRUM VOOR MAATSCHAPPELIJK WELZIJN VAN HASSELT O.C.M.W. </t>
  </si>
  <si>
    <t>Openbaar Centrum voor Maatschappelijk Welzijn van Hasselt</t>
  </si>
  <si>
    <t>27/08/18 00:00:00,000000000</t>
  </si>
  <si>
    <t>12/12/19 11:36:16,000000000</t>
  </si>
  <si>
    <t>23/11/21 18:19:20,724557000</t>
  </si>
  <si>
    <t>0436978070</t>
  </si>
  <si>
    <t>23/12/88</t>
  </si>
  <si>
    <t>16/02/04 15:04:29,000000000</t>
  </si>
  <si>
    <t xml:space="preserve">CREMATORIUM HASSELT </t>
  </si>
  <si>
    <t>Crematorium Hasselt</t>
  </si>
  <si>
    <t>11/03/95 00:00:00,000000000</t>
  </si>
  <si>
    <t>06/01/22 00:00:00,000000000</t>
  </si>
  <si>
    <t>23/12/88 00:00:00,000000000</t>
  </si>
  <si>
    <t>25/07/90 00:00:00,000000000</t>
  </si>
  <si>
    <t>07/02/22 14:17:57,000000000</t>
  </si>
  <si>
    <t>01/11/22 18:17:31,704861000</t>
  </si>
  <si>
    <t>0642781089</t>
  </si>
  <si>
    <t>10/11/15</t>
  </si>
  <si>
    <t>01/01/16</t>
  </si>
  <si>
    <t>10/11/15 09:49:08,000000000</t>
  </si>
  <si>
    <t xml:space="preserve">LOKALE POLITIEZONE HASSELT/ZONHOVEN/DIEPENBEEK/HALEN/HERK-DE-STAD/LUMMEN LIMBURG REGIO HOOFDSTAD </t>
  </si>
  <si>
    <t>Lokale politiezone Hasselt/Zonhoven/Diepenbeek/Halen/Herk-de-Stad/Lummen</t>
  </si>
  <si>
    <t>Politiezone Limburg Regio Hoofdstad</t>
  </si>
  <si>
    <t>011 938 938</t>
  </si>
  <si>
    <t>pz.lrh@police.belgium.eu</t>
  </si>
  <si>
    <t>19/06/18 00:00:00,000000000</t>
  </si>
  <si>
    <t>05/07/18 11:35:45,000000000</t>
  </si>
  <si>
    <t>22/12/21 18:13:53,582332000</t>
  </si>
  <si>
    <t>0864952958</t>
  </si>
  <si>
    <t>27/04/04</t>
  </si>
  <si>
    <t>01/01/04</t>
  </si>
  <si>
    <t>27/04/04 09:31:36,000000000</t>
  </si>
  <si>
    <t xml:space="preserve">AG STADSONTWIKKELING HASSELT </t>
  </si>
  <si>
    <t>AG Stadsontwikkeling Hasselt</t>
  </si>
  <si>
    <t>01/01/04 00:00:00,000000000</t>
  </si>
  <si>
    <t>011/239350</t>
  </si>
  <si>
    <t>28/11/18 14:32:12,000000000</t>
  </si>
  <si>
    <t>21/12/19 18:31:45,751060000</t>
  </si>
  <si>
    <t>0200881951</t>
  </si>
  <si>
    <t>18/01/03 13:00:07,000000000</t>
  </si>
  <si>
    <t xml:space="preserve">INTERCOMMUNALE MAATSCHAPPIJ VOOR DE RUIMTELIJKE ORDENING EN ECONOMISCH- SOCIALE EXPANSIE VAN HET ARRONDISSEMENT HALLE-VILVOORDE HAVILAND </t>
  </si>
  <si>
    <t>Intercommunale Maatschappij voor de Ruimtelijke Ordening en de Economisch- Sociale Expansie van het Arrondissement Halle-Vilvoorde</t>
  </si>
  <si>
    <t>24/06/72 00:00:00,000000000</t>
  </si>
  <si>
    <t>HAVILAND</t>
  </si>
  <si>
    <t>6383</t>
  </si>
  <si>
    <t>617</t>
  </si>
  <si>
    <t>1731</t>
  </si>
  <si>
    <t>06/12/90 00:00:00,000000000</t>
  </si>
  <si>
    <t>416</t>
  </si>
  <si>
    <t>Dienstverlenende vereniging (Vlaams Gewest)</t>
  </si>
  <si>
    <t>21/01/04 00:00:00,000000000</t>
  </si>
  <si>
    <t>26/01/06 12:47:37,000000000</t>
  </si>
  <si>
    <t>08/02/23 18:12:42,999446000</t>
  </si>
  <si>
    <t>0216772828</t>
  </si>
  <si>
    <t xml:space="preserve">GEMEENTE HECHTEL-EKSEL </t>
  </si>
  <si>
    <t>Gemeente Hechtel-Eksel</t>
  </si>
  <si>
    <t>5100</t>
  </si>
  <si>
    <t>Don Boscostraat</t>
  </si>
  <si>
    <t>72038</t>
  </si>
  <si>
    <t>3940</t>
  </si>
  <si>
    <t>Hechtel-Eksel</t>
  </si>
  <si>
    <t>14/07/95 00:00:00,000000000</t>
  </si>
  <si>
    <t>17/01/06 14:35:37,000000000</t>
  </si>
  <si>
    <t>23/11/21 18:19:23,736516000</t>
  </si>
  <si>
    <t>0216772927</t>
  </si>
  <si>
    <t xml:space="preserve">OPENBAAR CENTRUM VOOR MAATSCHAPPELIJK WELZIJN VAN HECHTEL-EKSEL O.C.M.W. </t>
  </si>
  <si>
    <t>Openbaar Centrum voor Maatschappelijk Welzijn van Hechtel-Eksel</t>
  </si>
  <si>
    <t>8C</t>
  </si>
  <si>
    <t>05/01/05 16:34:29,000000000</t>
  </si>
  <si>
    <t>23/11/21 18:19:23,737072000</t>
  </si>
  <si>
    <t>0207476862</t>
  </si>
  <si>
    <t>18/01/03 13:03:04,000000000</t>
  </si>
  <si>
    <t xml:space="preserve">GEMEENTE HEERS </t>
  </si>
  <si>
    <t>Gemeente Heers</t>
  </si>
  <si>
    <t>Paardskerkhofstraat(H.)</t>
  </si>
  <si>
    <t>73022</t>
  </si>
  <si>
    <t>3870</t>
  </si>
  <si>
    <t>Heers</t>
  </si>
  <si>
    <t>personeelsdienst@heers.be</t>
  </si>
  <si>
    <t>03/03/97 00:00:00,000000000</t>
  </si>
  <si>
    <t>23/03/06 04:22:27,000000000</t>
  </si>
  <si>
    <t>15/01/22 18:11:48,645619000</t>
  </si>
  <si>
    <t>0212218281</t>
  </si>
  <si>
    <t xml:space="preserve">OPENBAAR CENTRUM VOOR MAATSCHAPPELIJK WELZIJN VAN HEERS O.C.M.W. </t>
  </si>
  <si>
    <t>Openbaar Centrum voor Maatschappelijk Welzijn van Heers</t>
  </si>
  <si>
    <t>15/01/22 18:11:48,648064000</t>
  </si>
  <si>
    <t>0207535062</t>
  </si>
  <si>
    <t>24/05/76</t>
  </si>
  <si>
    <t xml:space="preserve">GEMEENTE HEIST-OP-DEN-BERG </t>
  </si>
  <si>
    <t>Gemeente Heist-op-den-Berg</t>
  </si>
  <si>
    <t>24/05/76 00:00:00,000000000</t>
  </si>
  <si>
    <t>4290</t>
  </si>
  <si>
    <t>12014</t>
  </si>
  <si>
    <t>2220</t>
  </si>
  <si>
    <t>Heist-op-den-Berg</t>
  </si>
  <si>
    <t>17/01/06 10:15:32,000000000</t>
  </si>
  <si>
    <t>24/06/22 18:16:38,534463000</t>
  </si>
  <si>
    <t>0212216895</t>
  </si>
  <si>
    <t xml:space="preserve">OPENBAAR CENTRUM VOOR MAATSCHAPPELIJK WELZIJN VAN HEIST-OP-DEN-BERG O.C.M.W. </t>
  </si>
  <si>
    <t>Openbaar Centrum voor Maatschappelijk Welzijn van Heist-op-den-Berg</t>
  </si>
  <si>
    <t>4555</t>
  </si>
  <si>
    <t>11/05/00 00:00:00,000000000</t>
  </si>
  <si>
    <t>28/10/22 18:19:42,903072000</t>
  </si>
  <si>
    <t>0888322238</t>
  </si>
  <si>
    <t>28/03/07</t>
  </si>
  <si>
    <t>03/02/06</t>
  </si>
  <si>
    <t>28/03/07 11:27:07,000000000</t>
  </si>
  <si>
    <t xml:space="preserve">AUTONOOM GEMEENTEBEDRIJF HEIST-OP-DEN-BERG AGB </t>
  </si>
  <si>
    <t>Autonoom gemeentebedrijf Heist-op-den-Berg</t>
  </si>
  <si>
    <t>03/02/06 00:00:00,000000000</t>
  </si>
  <si>
    <t>AGB Heist-op-den-Berg</t>
  </si>
  <si>
    <t>015/22.86.50</t>
  </si>
  <si>
    <t>015/25.09.96</t>
  </si>
  <si>
    <t>info@heist-op-den-berg.be</t>
  </si>
  <si>
    <t>13/10/21 22:18:49,262288000</t>
  </si>
  <si>
    <t>0207506160</t>
  </si>
  <si>
    <t xml:space="preserve">GEMEENTE HEMIKSEM </t>
  </si>
  <si>
    <t>Gemeente Hemiksem</t>
  </si>
  <si>
    <t>0665</t>
  </si>
  <si>
    <t>Sint-Bernardusabdij</t>
  </si>
  <si>
    <t>11018</t>
  </si>
  <si>
    <t>2620</t>
  </si>
  <si>
    <t>Hemiksem</t>
  </si>
  <si>
    <t>05/08/99 00:00:00,000000000</t>
  </si>
  <si>
    <t>17/01/06 10:16:25,000000000</t>
  </si>
  <si>
    <t>01/02/23 18:13:10,923253000</t>
  </si>
  <si>
    <t>0212217390</t>
  </si>
  <si>
    <t xml:space="preserve">OPENBAAR CENTRUM VOOR MAATSCHAPPELIJK WELZIJN VAN HEMIKSEM O.C.M.W. </t>
  </si>
  <si>
    <t>Openbaar Centrum voor Maatschappelijk Welzijn van Hemiksem</t>
  </si>
  <si>
    <t>11/07/18 10:47:16,000000000</t>
  </si>
  <si>
    <t>01/02/23 18:13:10,931358000</t>
  </si>
  <si>
    <t>0640725679</t>
  </si>
  <si>
    <t>08/10/15</t>
  </si>
  <si>
    <t>01/11/15</t>
  </si>
  <si>
    <t>26/12/19</t>
  </si>
  <si>
    <t>18/05/20 09:54:55,000000000</t>
  </si>
  <si>
    <t xml:space="preserve">AUTONOOM GEMEENTEBEDRIJF HEMIKSEM AGB </t>
  </si>
  <si>
    <t>Autonoom Gemeentebedrijf Hemiksem</t>
  </si>
  <si>
    <t>01/11/15 00:00:00,000000000</t>
  </si>
  <si>
    <t>AGB Hemiksem</t>
  </si>
  <si>
    <t>26/12/19 00:00:00,000000000</t>
  </si>
  <si>
    <t>21/05/20 15:42:26,281796000</t>
  </si>
  <si>
    <t>0207502004</t>
  </si>
  <si>
    <t xml:space="preserve">GEMEENTE HERENTHOUT </t>
  </si>
  <si>
    <t>Gemeente Herenthout</t>
  </si>
  <si>
    <t>1130</t>
  </si>
  <si>
    <t>Bouwelse Steenweg</t>
  </si>
  <si>
    <t>13012</t>
  </si>
  <si>
    <t>2270</t>
  </si>
  <si>
    <t>Herenthout</t>
  </si>
  <si>
    <t>17/01/06 10:27:07,000000000</t>
  </si>
  <si>
    <t>23/02/22 18:20:23,385115000</t>
  </si>
  <si>
    <t>0212217885</t>
  </si>
  <si>
    <t xml:space="preserve">OPENBAAR CENTRUM VOOR MAATSCHAPPELIJK WELZIJN VAN HERENTHOUT O.C.M.W. </t>
  </si>
  <si>
    <t>Openbaar Centrum voor Maatschappelijk Welzijn van Herenthout</t>
  </si>
  <si>
    <t>01/06/13 00:00:00,000000000</t>
  </si>
  <si>
    <t>30/07/22 18:09:00,882663000</t>
  </si>
  <si>
    <t>0207467162</t>
  </si>
  <si>
    <t xml:space="preserve">STAD HERK-DE-STAD </t>
  </si>
  <si>
    <t>Stad Herk-de-Stad</t>
  </si>
  <si>
    <t>7680</t>
  </si>
  <si>
    <t>Pikkeleerstraat</t>
  </si>
  <si>
    <t>71024</t>
  </si>
  <si>
    <t>3540</t>
  </si>
  <si>
    <t>Herk-de-Stad</t>
  </si>
  <si>
    <t>03/06/94 00:00:00,000000000</t>
  </si>
  <si>
    <t>29/11/12 14:37:44,000000000</t>
  </si>
  <si>
    <t>23/11/21 18:19:20,437093000</t>
  </si>
  <si>
    <t>0212218083</t>
  </si>
  <si>
    <t xml:space="preserve">OPENBAAR CENTRUM VOOR MAATSCHAPPELIJK WELZIJN VAN HERK-DE-STAD O.C.M.W. </t>
  </si>
  <si>
    <t>Openbaar Centrum voor Maatschappelijk Welzijn van Herk-de-Stad</t>
  </si>
  <si>
    <t>7160</t>
  </si>
  <si>
    <t>Dokter Vanweddingenlaan</t>
  </si>
  <si>
    <t>08/03/93 00:00:00,000000000</t>
  </si>
  <si>
    <t>26/01/22 18:13:07,354831000</t>
  </si>
  <si>
    <t>0537728111</t>
  </si>
  <si>
    <t>28/08/13</t>
  </si>
  <si>
    <t>05/07/10</t>
  </si>
  <si>
    <t>28/08/13 09:10:46,000000000</t>
  </si>
  <si>
    <t xml:space="preserve">AUTONOOM GEMEENTEBEDRIJF HERK-DE-STAD AGB </t>
  </si>
  <si>
    <t>AUTONOOM GEMEENTEBEDRIJF HERK-DE-STAD</t>
  </si>
  <si>
    <t>05/07/10 00:00:00,000000000</t>
  </si>
  <si>
    <t>AGB HERK-DE-STAD</t>
  </si>
  <si>
    <t>28/08/13 09:11:24,000000000</t>
  </si>
  <si>
    <t>13/12/18 21:04:38,745992000</t>
  </si>
  <si>
    <t>0207502103</t>
  </si>
  <si>
    <t xml:space="preserve">GEMEENTE HERSELT </t>
  </si>
  <si>
    <t>Gemeente Herselt</t>
  </si>
  <si>
    <t>1180</t>
  </si>
  <si>
    <t>13013</t>
  </si>
  <si>
    <t>2230</t>
  </si>
  <si>
    <t>Herselt</t>
  </si>
  <si>
    <t>19/01/06 15:33:23,000000000</t>
  </si>
  <si>
    <t>12/02/22 18:17:12,925961000</t>
  </si>
  <si>
    <t>0212218974</t>
  </si>
  <si>
    <t xml:space="preserve">OPENBAAR CENTRUM VOOR MAATSCHAPPELIJK WELZIJN VAN HERSELT O.C.M.W. </t>
  </si>
  <si>
    <t>Openbaar Centrum voor Maatschappelijk Welzijn van Herselt</t>
  </si>
  <si>
    <t>12/02/22 18:17:12,929571000</t>
  </si>
  <si>
    <t>0881917070</t>
  </si>
  <si>
    <t>16/06/06</t>
  </si>
  <si>
    <t>16/06/06 14:23:22,000000000</t>
  </si>
  <si>
    <t xml:space="preserve">AUTONOOM GEMEENTEBEDRIJF HERSELT </t>
  </si>
  <si>
    <t>Autonoom Gemeentebedrijf Herselt</t>
  </si>
  <si>
    <t>16/06/06 00:00:00,000000000</t>
  </si>
  <si>
    <t>014/539818</t>
  </si>
  <si>
    <t>014/542140</t>
  </si>
  <si>
    <t>09/09/09 15:08:49,000000000</t>
  </si>
  <si>
    <t>23/11/21 18:20:11,834891000</t>
  </si>
  <si>
    <t>0216770056</t>
  </si>
  <si>
    <t xml:space="preserve">GEMEENTE HEUVELLAND </t>
  </si>
  <si>
    <t>Gemeente Heuvelland</t>
  </si>
  <si>
    <t>3420</t>
  </si>
  <si>
    <t>Bergstraat(Kem)</t>
  </si>
  <si>
    <t>33039</t>
  </si>
  <si>
    <t>8956</t>
  </si>
  <si>
    <t>Heuvelland</t>
  </si>
  <si>
    <t>057/45 04 50</t>
  </si>
  <si>
    <t>jef.huyghe@heuvelland.be</t>
  </si>
  <si>
    <t>23/03/06 04:24:47,000000000</t>
  </si>
  <si>
    <t>23/11/21 18:19:23,715296000</t>
  </si>
  <si>
    <t>0216770155</t>
  </si>
  <si>
    <t xml:space="preserve">OPENBAAR CENTRUM VOOR MAATSCHAPPELIJK WELZIJN VAN HEUVELLAND O.C.M.W. </t>
  </si>
  <si>
    <t>Openbaar Centrum voor Maatschappelijk Welzijn van Heuvelland</t>
  </si>
  <si>
    <t>info@heuvelland.be</t>
  </si>
  <si>
    <t>05/10/20 00:00:00,000000000</t>
  </si>
  <si>
    <t>11/01/21 10:05:07,000000000</t>
  </si>
  <si>
    <t>23/11/21 18:19:23,716020000</t>
  </si>
  <si>
    <t>0207519622</t>
  </si>
  <si>
    <t>18/01/03 13:03:28,000000000</t>
  </si>
  <si>
    <t xml:space="preserve">GEMEENTE HOLSBEEK </t>
  </si>
  <si>
    <t>Gemeente Holsbeek</t>
  </si>
  <si>
    <t>0004</t>
  </si>
  <si>
    <t>Dutselstraat</t>
  </si>
  <si>
    <t>24043</t>
  </si>
  <si>
    <t>3220</t>
  </si>
  <si>
    <t>Holsbeek</t>
  </si>
  <si>
    <t>18/01/06 09:38:52,000000000</t>
  </si>
  <si>
    <t>23/11/21 18:19:20,509517000</t>
  </si>
  <si>
    <t>0212220063</t>
  </si>
  <si>
    <t>18/01/03 13:11:50,000000000</t>
  </si>
  <si>
    <t xml:space="preserve">OPENBAAR CENTRUM VOOR MAATSCHAPPELIJK WELZIJN VAN HOLSBEEK O.C.M.W. </t>
  </si>
  <si>
    <t>Openbaar Centrum voor Maatschappelijk Welzijn van Holsbeek</t>
  </si>
  <si>
    <t>Dreef</t>
  </si>
  <si>
    <t>11/03/02 00:00:00,000000000</t>
  </si>
  <si>
    <t>06/01/05 11:29:51,000000000</t>
  </si>
  <si>
    <t>23/11/21 18:19:20,731903000</t>
  </si>
  <si>
    <t>0207502202</t>
  </si>
  <si>
    <t xml:space="preserve">STAD HOOGSTRATEN </t>
  </si>
  <si>
    <t>Stad Hoogstraten</t>
  </si>
  <si>
    <t>0450</t>
  </si>
  <si>
    <t>149</t>
  </si>
  <si>
    <t>13014</t>
  </si>
  <si>
    <t>2320</t>
  </si>
  <si>
    <t>Hoogstraten</t>
  </si>
  <si>
    <t>17/01/06 13:43:58,000000000</t>
  </si>
  <si>
    <t>23/11/21 18:19:20,476511000</t>
  </si>
  <si>
    <t>0207888816</t>
  </si>
  <si>
    <t xml:space="preserve">OPENBAAR CENTRUM VOOR MAATSCHAPPELIJK WELZIJN VAN HOOGSTRATEN O.C.M.W. </t>
  </si>
  <si>
    <t>Openbaar Centrum voor Maatschappelijk Welzijn van Hoogstraten</t>
  </si>
  <si>
    <t>Jaak Aertslaan</t>
  </si>
  <si>
    <t>28/02/00 00:00:00,000000000</t>
  </si>
  <si>
    <t>23/11/21 18:19:20,562070000</t>
  </si>
  <si>
    <t>0207519820</t>
  </si>
  <si>
    <t xml:space="preserve">GEMEENTE HULDENBERG </t>
  </si>
  <si>
    <t>Gemeente Huldenberg</t>
  </si>
  <si>
    <t>24045</t>
  </si>
  <si>
    <t>Huldenberg</t>
  </si>
  <si>
    <t>18/01/06 09:40:18,000000000</t>
  </si>
  <si>
    <t>20/04/22 18:26:00,478312000</t>
  </si>
  <si>
    <t>0212221152</t>
  </si>
  <si>
    <t xml:space="preserve">OPENBAAR CENTRUM VOOR MAATSCHAPPELIJK WELZIJN VAN HULDENBERG O.C.M.W. </t>
  </si>
  <si>
    <t>Openbaar Centrum voor Maatschappelijk Welzijn van Huldenberg</t>
  </si>
  <si>
    <t>02 302 43 04</t>
  </si>
  <si>
    <t>info@huldenberg.be</t>
  </si>
  <si>
    <t>22/05/17 00:00:00,000000000</t>
  </si>
  <si>
    <t>22/05/17 09:33:12,000000000</t>
  </si>
  <si>
    <t>23/11/21 18:19:20,734262000</t>
  </si>
  <si>
    <t>0500927596</t>
  </si>
  <si>
    <t>20/11/12 13:59:33,000000000</t>
  </si>
  <si>
    <t xml:space="preserve">HULPVERLENINGSZONE MEETJESLAND </t>
  </si>
  <si>
    <t>HULPVERLENINGSZONE MEETJESLAND</t>
  </si>
  <si>
    <t>3064</t>
  </si>
  <si>
    <t>Gentsesteenweg</t>
  </si>
  <si>
    <t>13/01/23 00:00:00,000000000</t>
  </si>
  <si>
    <t>13/01/23 15:15:45,000000000</t>
  </si>
  <si>
    <t>14/01/23 18:11:55,569754000</t>
  </si>
  <si>
    <t>0500906812</t>
  </si>
  <si>
    <t>20/11/12 09:28:41,000000000</t>
  </si>
  <si>
    <t xml:space="preserve">HULPVERLENINGSZONE NOORD-LIMBURG </t>
  </si>
  <si>
    <t>HULPVERLENINGSZONE NOORD-LIMBURG</t>
  </si>
  <si>
    <t>0065</t>
  </si>
  <si>
    <t>Norbert Neeckxlaan</t>
  </si>
  <si>
    <t>Z</t>
  </si>
  <si>
    <t>72020</t>
  </si>
  <si>
    <t>3920</t>
  </si>
  <si>
    <t>Lommel</t>
  </si>
  <si>
    <t>011/55 91 48</t>
  </si>
  <si>
    <t>personeelsdienst@hvznl.be</t>
  </si>
  <si>
    <t>06/01/15 14:30:06,000000000</t>
  </si>
  <si>
    <t>23/11/21 18:19:31,497666000</t>
  </si>
  <si>
    <t>0500914730</t>
  </si>
  <si>
    <t>20/11/12 10:51:59,000000000</t>
  </si>
  <si>
    <t xml:space="preserve">HULPVERLENINGSZONE BRANDWEER ZONE RAND </t>
  </si>
  <si>
    <t>HULPVERLENINGSZONE BRANDWEER ZONE RAND</t>
  </si>
  <si>
    <t>5068</t>
  </si>
  <si>
    <t>Ruiterijschool</t>
  </si>
  <si>
    <t>27/04/18 00:00:00,000000000</t>
  </si>
  <si>
    <t>03/09/18 14:19:51,000000000</t>
  </si>
  <si>
    <t>23/11/21 18:19:31,500421000</t>
  </si>
  <si>
    <t>0500913839</t>
  </si>
  <si>
    <t>20/11/12 10:48:30,000000000</t>
  </si>
  <si>
    <t xml:space="preserve">BRANDWEERZONE RIVIERENLAND </t>
  </si>
  <si>
    <t>Brandweerzone Rivierenland</t>
  </si>
  <si>
    <t>11/03/20 00:00:00,000000000</t>
  </si>
  <si>
    <t>Plattebeekstraat</t>
  </si>
  <si>
    <t>07/05/20 09:48:51,000000000</t>
  </si>
  <si>
    <t>23/11/21 18:19:31,499879000</t>
  </si>
  <si>
    <t>0207431332</t>
  </si>
  <si>
    <t xml:space="preserve">GEMEENTE ICHTEGEM </t>
  </si>
  <si>
    <t>Gemeente Ichtegem</t>
  </si>
  <si>
    <t>3115</t>
  </si>
  <si>
    <t>Stationsstraat(ICH)</t>
  </si>
  <si>
    <t>35006</t>
  </si>
  <si>
    <t>8480</t>
  </si>
  <si>
    <t>Ichtegem</t>
  </si>
  <si>
    <t>02/10/15 00:00:00,000000000</t>
  </si>
  <si>
    <t>02/10/15 15:05:48,000000000</t>
  </si>
  <si>
    <t>23/11/21 18:19:20,395599000</t>
  </si>
  <si>
    <t>0212221548</t>
  </si>
  <si>
    <t xml:space="preserve">OPENBAAR CENTRUM VOOR MAATSCHAPPELIJK WELZIJN VAN ICHTEGEM O.C.M.W. </t>
  </si>
  <si>
    <t>Openbaar Centrum voor Maatschappelijk Welzijn van Ichtegem</t>
  </si>
  <si>
    <t>3029</t>
  </si>
  <si>
    <t>Koekelarestraat(ICH)</t>
  </si>
  <si>
    <t>26/04/17 11:46:22,000000000</t>
  </si>
  <si>
    <t>23/11/21 18:19:20,735480000</t>
  </si>
  <si>
    <t>0207484681</t>
  </si>
  <si>
    <t>15/07/08 15:57:23,000000000</t>
  </si>
  <si>
    <t xml:space="preserve">STAD IEPER </t>
  </si>
  <si>
    <t>Stad Ieper</t>
  </si>
  <si>
    <t>0062</t>
  </si>
  <si>
    <t>33011</t>
  </si>
  <si>
    <t>8900</t>
  </si>
  <si>
    <t>Ieper</t>
  </si>
  <si>
    <t>11/10/12 10:08:10,000000000</t>
  </si>
  <si>
    <t>23/11/21 18:19:20,453795000</t>
  </si>
  <si>
    <t>0211104959</t>
  </si>
  <si>
    <t>18/01/03 13:03:50,000000000</t>
  </si>
  <si>
    <t xml:space="preserve">OPENBAAR CENTRUM VOOR MAATSCHAPPELIJK WELZIJN VAN IEPER O.C.M.W. </t>
  </si>
  <si>
    <t>Openbaar Centrum voor Maatschappelijk Welzijn van Ieper</t>
  </si>
  <si>
    <t>0535</t>
  </si>
  <si>
    <t>Ter Waarde</t>
  </si>
  <si>
    <t>057 45 16 00</t>
  </si>
  <si>
    <t>info@ocmwieper.be</t>
  </si>
  <si>
    <t>13/07/16 10:47:53,000000000</t>
  </si>
  <si>
    <t>23/11/21 18:19:20,566114000</t>
  </si>
  <si>
    <t>0262925527</t>
  </si>
  <si>
    <t>12/12/97</t>
  </si>
  <si>
    <t>13/05/19</t>
  </si>
  <si>
    <t>15/05/19 08:42:44,000000000</t>
  </si>
  <si>
    <t xml:space="preserve">VERENIGING OCMW-WIELTJESGRACHT WIELTJESGRACHT HARCHIES EN TEN VESTEN </t>
  </si>
  <si>
    <t>VERENIGING OCMW-WIELTJESGRACHT</t>
  </si>
  <si>
    <t>06/12/00 00:00:00,000000000</t>
  </si>
  <si>
    <t>Wieltjesgracht, Harchies en ten Vesten</t>
  </si>
  <si>
    <t>12/12/97 00:00:00,000000000</t>
  </si>
  <si>
    <t>Lange Torhoutstraat</t>
  </si>
  <si>
    <t>13/05/19 00:00:00,000000000</t>
  </si>
  <si>
    <t>0262926319</t>
  </si>
  <si>
    <t>18/01/03 13:16:10,000000000</t>
  </si>
  <si>
    <t xml:space="preserve">VERENIGING ONZE-LIEVE-VROUWEZIEKENHUIS OLV-ZH </t>
  </si>
  <si>
    <t>Vereniging Onze-Lieve-Vrouweziekenhuis</t>
  </si>
  <si>
    <t>Vereniging OLV-ZH</t>
  </si>
  <si>
    <t>0260</t>
  </si>
  <si>
    <t>Briekestraat</t>
  </si>
  <si>
    <t>20/11/18 09:41:35,000000000</t>
  </si>
  <si>
    <t>27/12/18 21:21:40,382167000</t>
  </si>
  <si>
    <t>0759387858</t>
  </si>
  <si>
    <t>03/12/20</t>
  </si>
  <si>
    <t>02/03/20</t>
  </si>
  <si>
    <t>03/12/20 10:29:06,000000000</t>
  </si>
  <si>
    <t xml:space="preserve">AUTONOOM GEMEENTEBEDRIJF MUSEA IEPER AGB </t>
  </si>
  <si>
    <t>Autonoom Gemeentebedrijf Musea Ieper</t>
  </si>
  <si>
    <t>02/03/20 00:00:00,000000000</t>
  </si>
  <si>
    <t>AGB Musea Ieper</t>
  </si>
  <si>
    <t>057/23 92 20</t>
  </si>
  <si>
    <t>peter.slosse@ieper.be</t>
  </si>
  <si>
    <t>10/12/20 18:25:33,748991000</t>
  </si>
  <si>
    <t>0877643330</t>
  </si>
  <si>
    <t>01/12/05</t>
  </si>
  <si>
    <t>06/06/05</t>
  </si>
  <si>
    <t>27/05/08 07:55:23,000000000</t>
  </si>
  <si>
    <t xml:space="preserve">AUTONOOM GEMEENTEBEDRIJF SPORT CULTUUR EN RECREATIE IEPER AGB VAUBAN </t>
  </si>
  <si>
    <t>Autonoom Gemeentebedrijf Sport, Cultuur en Recreatie Ieper</t>
  </si>
  <si>
    <t>06/06/05 00:00:00,000000000</t>
  </si>
  <si>
    <t>AGB VAUBAN</t>
  </si>
  <si>
    <t>057 23 93 69</t>
  </si>
  <si>
    <t>057 23 92 79</t>
  </si>
  <si>
    <t>patrimonium@ieper.be</t>
  </si>
  <si>
    <t>23/11/21 18:20:11,772713000</t>
  </si>
  <si>
    <t>0207485473</t>
  </si>
  <si>
    <t xml:space="preserve">GEMEENTE INGELMUNSTER </t>
  </si>
  <si>
    <t>Gemeente Ingelmunster</t>
  </si>
  <si>
    <t>0056</t>
  </si>
  <si>
    <t>Oostrozebekestraat</t>
  </si>
  <si>
    <t>36007</t>
  </si>
  <si>
    <t>8770</t>
  </si>
  <si>
    <t>Ingelmunster</t>
  </si>
  <si>
    <t>18/11/05 15:58:40,000000000</t>
  </si>
  <si>
    <t>23/11/21 18:19:20,455569000</t>
  </si>
  <si>
    <t>0212221845</t>
  </si>
  <si>
    <t xml:space="preserve">OPENBAAR CENTRUM VOOR MAATSCHAPPELIJK WELZIJN VAN INGELMUNSTER O.C.M.W. </t>
  </si>
  <si>
    <t>Openbaar Centrum voor Maatschappelijk Welzijn van Ingelmunster</t>
  </si>
  <si>
    <t>03/05/06 00:00:00,000000000</t>
  </si>
  <si>
    <t>31/01/13 09:10:13,000000000</t>
  </si>
  <si>
    <t>23/11/21 18:19:20,736043000</t>
  </si>
  <si>
    <t>0537709206</t>
  </si>
  <si>
    <t>27/08/13</t>
  </si>
  <si>
    <t>13/08/13</t>
  </si>
  <si>
    <t>02/01/20 17:05:39,000000000</t>
  </si>
  <si>
    <t xml:space="preserve">RESOLVERE </t>
  </si>
  <si>
    <t>RESOLVERE</t>
  </si>
  <si>
    <t>13/08/13 00:00:00,000000000</t>
  </si>
  <si>
    <t>J. De Windestraat</t>
  </si>
  <si>
    <t>76</t>
  </si>
  <si>
    <t>0498627459</t>
  </si>
  <si>
    <t>27/08/13 00:00:00,000000000</t>
  </si>
  <si>
    <t>015</t>
  </si>
  <si>
    <t>Besloten vennootschap met beperkte aansprakelijkheid</t>
  </si>
  <si>
    <t>10/06/22 07:32:02,000000000</t>
  </si>
  <si>
    <t>21/06/22 10:53:58,088396000</t>
  </si>
  <si>
    <t>01/01/20</t>
  </si>
  <si>
    <t>0400676613</t>
  </si>
  <si>
    <t>11/09/20</t>
  </si>
  <si>
    <t>30/04/12 14:30:07,000000000</t>
  </si>
  <si>
    <t xml:space="preserve">INTER VILVOORDSE MAATSCHAPPIJ VOOR HUISVESTING </t>
  </si>
  <si>
    <t>Inter Vilvoordse Maatschappij voor Huisvesting</t>
  </si>
  <si>
    <t>29/04/73 00:00:00,000000000</t>
  </si>
  <si>
    <t>1168</t>
  </si>
  <si>
    <t>Parkstraat</t>
  </si>
  <si>
    <t>115</t>
  </si>
  <si>
    <t>24/06/86 00:00:00,000000000</t>
  </si>
  <si>
    <t>11/09/20 00:00:00,000000000</t>
  </si>
  <si>
    <t>23/06/22 08:13:15,603383000</t>
  </si>
  <si>
    <t>0862457484</t>
  </si>
  <si>
    <t>31/12/03</t>
  </si>
  <si>
    <t>19/12/03</t>
  </si>
  <si>
    <t>23/12/04 14:51:51,000000000</t>
  </si>
  <si>
    <t xml:space="preserve">INTERCOMMUNALE ONTWIKKELINGSMAATSCHAPPIJ VOOR DE KEMPEN AFVALBEHEER IOK </t>
  </si>
  <si>
    <t>INTERCOMMUNALE ONTWIKKELINGSMAATSCHAPPIJ VOOR DE KEMPEN AFVALBEHEER</t>
  </si>
  <si>
    <t>19/12/03 00:00:00,000000000</t>
  </si>
  <si>
    <t>IOK AFVALBEHEER</t>
  </si>
  <si>
    <t>1101</t>
  </si>
  <si>
    <t>Antwerpseweg</t>
  </si>
  <si>
    <t>31/12/03 00:00:00,000000000</t>
  </si>
  <si>
    <t>17/08/06 10:49:11,000000000</t>
  </si>
  <si>
    <t>23/06/22 10:05:38,685084000</t>
  </si>
  <si>
    <t>0204212714</t>
  </si>
  <si>
    <t>13/11/68</t>
  </si>
  <si>
    <t>18/01/03 13:00:23,000000000</t>
  </si>
  <si>
    <t xml:space="preserve">INTERKOMMUNALE ONTWIKKELINGSMAATSCHAPPIJ VOOR DE KEMPEN I.O.K. </t>
  </si>
  <si>
    <t>Interkommunale Ontwikkelingsmaatschappij voor de Kempen</t>
  </si>
  <si>
    <t>01/01/69 00:00:00,000000000</t>
  </si>
  <si>
    <t>I.O.K.</t>
  </si>
  <si>
    <t>0103</t>
  </si>
  <si>
    <t>31/12/85 00:00:00,000000000</t>
  </si>
  <si>
    <t>13/11/68 00:00:00,000000000</t>
  </si>
  <si>
    <t>11/05/93 00:00:00,000000000</t>
  </si>
  <si>
    <t>12/03/07 16:14:22,000000000</t>
  </si>
  <si>
    <t>25/08/22 18:09:30,101389000</t>
  </si>
  <si>
    <t>0647939412</t>
  </si>
  <si>
    <t>09/02/16</t>
  </si>
  <si>
    <t>09/02/16 11:07:37,000000000</t>
  </si>
  <si>
    <t xml:space="preserve">IT-PUNT INTERLOKALE VERENIGING </t>
  </si>
  <si>
    <t>IT-PUNT Interlokale vereniging</t>
  </si>
  <si>
    <t>6032</t>
  </si>
  <si>
    <t>Vaartdijk</t>
  </si>
  <si>
    <t>721</t>
  </si>
  <si>
    <t>Vennootschap of vereniging zonder rechtspersoonlijkheid</t>
  </si>
  <si>
    <t>12/10/18 15:03:58,000000000</t>
  </si>
  <si>
    <t>04/05/21 18:31:51,189978000</t>
  </si>
  <si>
    <t>0213877575</t>
  </si>
  <si>
    <t>14/12/73</t>
  </si>
  <si>
    <t>08/08/14 12:23:04,000000000</t>
  </si>
  <si>
    <t xml:space="preserve">INTERCOMMUNALE VERENIGING VOOR VUILVERWIJDERING EN -VERWERKING DE VEURNE OMMELAND I.V.V.O. </t>
  </si>
  <si>
    <t>Intercommunale Vereniging voor Vuilverwijdering en -verwerking voor de Veurne en Ommeland</t>
  </si>
  <si>
    <t>14/12/73 00:00:00,000000000</t>
  </si>
  <si>
    <t>I.V.V.O.</t>
  </si>
  <si>
    <t>0501</t>
  </si>
  <si>
    <t>Bargiestraat</t>
  </si>
  <si>
    <t>17/06/14 00:00:00,000000000</t>
  </si>
  <si>
    <t>25/05/93 00:00:00,000000000</t>
  </si>
  <si>
    <t>05/07/16 09:37:16,000000000</t>
  </si>
  <si>
    <t>20/08/22 18:07:59,069959000</t>
  </si>
  <si>
    <t>0207540012</t>
  </si>
  <si>
    <t xml:space="preserve">GEMEENTE KALMTHOUT </t>
  </si>
  <si>
    <t>Gemeente Kalmthout</t>
  </si>
  <si>
    <t>Kerkeneind (C)</t>
  </si>
  <si>
    <t>11022</t>
  </si>
  <si>
    <t>2920</t>
  </si>
  <si>
    <t>Kalmthout</t>
  </si>
  <si>
    <t>12/05/22 18:10:47,914132000</t>
  </si>
  <si>
    <t>0212224815</t>
  </si>
  <si>
    <t>18/01/03 13:11:54,000000000</t>
  </si>
  <si>
    <t xml:space="preserve">OPENBAAR CENTRUM VOOR MAATSCHAPPELIJK WELZIJN VAN KALMTHOUT O.C.M.W. </t>
  </si>
  <si>
    <t>Openbaar Centrum voor Maatschappelijk Welzijn van Kalmthout</t>
  </si>
  <si>
    <t>2250</t>
  </si>
  <si>
    <t>Heuvel (Dp)</t>
  </si>
  <si>
    <t>01/02/22 18:28:57,033262000</t>
  </si>
  <si>
    <t>0666563610</t>
  </si>
  <si>
    <t>22/11/16</t>
  </si>
  <si>
    <t>01/07/16</t>
  </si>
  <si>
    <t>22/11/16 09:24:17,000000000</t>
  </si>
  <si>
    <t xml:space="preserve">AUTONOOM GEMEENTEBEDRIJF KALMTHOUT AGB </t>
  </si>
  <si>
    <t>Autonoom gemeentebedrijf Kalmthout</t>
  </si>
  <si>
    <t>AGB Kalmthout</t>
  </si>
  <si>
    <t>03/620 22 01</t>
  </si>
  <si>
    <t>vincent.gabriels@kalmthout.be</t>
  </si>
  <si>
    <t>02/07/16 00:00:00,000000000</t>
  </si>
  <si>
    <t>11/01/17 13:51:16,000000000</t>
  </si>
  <si>
    <t>28/06/22 18:29:41,444353000</t>
  </si>
  <si>
    <t>0207533280</t>
  </si>
  <si>
    <t xml:space="preserve">GEMEENTE KAMPENHOUT </t>
  </si>
  <si>
    <t>Gemeente Kampenhout</t>
  </si>
  <si>
    <t>0038</t>
  </si>
  <si>
    <t>23038</t>
  </si>
  <si>
    <t>1910</t>
  </si>
  <si>
    <t>Kampenhout</t>
  </si>
  <si>
    <t>18/01/06 09:42:33,000000000</t>
  </si>
  <si>
    <t>23/11/21 18:19:20,526123000</t>
  </si>
  <si>
    <t>0212223033</t>
  </si>
  <si>
    <t xml:space="preserve">OPENBAAR CENTRUM VOOR MAATSCHAPPELIJK WELZIJN VAN KAMPENHOUT O.C.M.W. </t>
  </si>
  <si>
    <t>Openbaar Centrum voor Maatschappelijk Welzijn van Kampenhout</t>
  </si>
  <si>
    <t>0009</t>
  </si>
  <si>
    <t>31/01/13 09:11:38,000000000</t>
  </si>
  <si>
    <t>01/02/22 18:28:57,032107000</t>
  </si>
  <si>
    <t>0207502596</t>
  </si>
  <si>
    <t xml:space="preserve">GEMEENTE KASTERLEE </t>
  </si>
  <si>
    <t>Gemeente Kasterlee</t>
  </si>
  <si>
    <t>4990</t>
  </si>
  <si>
    <t>13017</t>
  </si>
  <si>
    <t>2460</t>
  </si>
  <si>
    <t>Kasterlee</t>
  </si>
  <si>
    <t>16/02/17 12:22:34,000000000</t>
  </si>
  <si>
    <t>20/09/22 18:30:49,243552000</t>
  </si>
  <si>
    <t>0212223726</t>
  </si>
  <si>
    <t xml:space="preserve">OPENBAAR CENTRUM VOOR MAATSCHAPPELIJK WELZIJN VAN KASTERLEE O.C.M.W. </t>
  </si>
  <si>
    <t>Openbaar Centrum voor Maatschappelijk Welzijn van Kasterlee</t>
  </si>
  <si>
    <t>6650</t>
  </si>
  <si>
    <t>Leistraat</t>
  </si>
  <si>
    <t>83</t>
  </si>
  <si>
    <t>014/85 99 13</t>
  </si>
  <si>
    <t>personeel@kasterlee.be</t>
  </si>
  <si>
    <t>16/03/21 13:05:08,000000000</t>
  </si>
  <si>
    <t>12/08/22 18:09:32,748656000</t>
  </si>
  <si>
    <t>0207690757</t>
  </si>
  <si>
    <t xml:space="preserve">GEMEENTE KLUISBERGEN </t>
  </si>
  <si>
    <t>Gemeente Kluisbergen</t>
  </si>
  <si>
    <t>0069</t>
  </si>
  <si>
    <t>Parklaan</t>
  </si>
  <si>
    <t>45060</t>
  </si>
  <si>
    <t>9690</t>
  </si>
  <si>
    <t>Kluisbergen</t>
  </si>
  <si>
    <t>22/12/05 11:38:16,000000000</t>
  </si>
  <si>
    <t>23/11/21 18:19:20,551739000</t>
  </si>
  <si>
    <t>0212334483</t>
  </si>
  <si>
    <t>18/01/03 13:13:22,000000000</t>
  </si>
  <si>
    <t xml:space="preserve">OPENBAAR CENTRUM VOOR MAATSCHAPPELIJK WELZIJN VAN KLUISBERGEN O.C.M.W. </t>
  </si>
  <si>
    <t>Openbaar Centrum voor Maatschappelijk Welzijn van Kluisbergen</t>
  </si>
  <si>
    <t>06/02/13 14:52:41,000000000</t>
  </si>
  <si>
    <t>23/11/21 18:19:20,809952000</t>
  </si>
  <si>
    <t>0207691252</t>
  </si>
  <si>
    <t>19/03/71</t>
  </si>
  <si>
    <t>18/01/03 13:03:45,000000000</t>
  </si>
  <si>
    <t xml:space="preserve">GEMEENTE KNOKKE-HEIST </t>
  </si>
  <si>
    <t>Gemeente Knokke-Heist</t>
  </si>
  <si>
    <t>19/03/71 00:00:00,000000000</t>
  </si>
  <si>
    <t>4105</t>
  </si>
  <si>
    <t>Alfred Verweeplein</t>
  </si>
  <si>
    <t>31043</t>
  </si>
  <si>
    <t>Knokke-Heist</t>
  </si>
  <si>
    <t>23/01/13 13:52:09,000000000</t>
  </si>
  <si>
    <t>23/11/21 18:19:20,552922000</t>
  </si>
  <si>
    <t>0892000419</t>
  </si>
  <si>
    <t>12/09/07</t>
  </si>
  <si>
    <t>29/03/07</t>
  </si>
  <si>
    <t>12/09/07 10:09:33,000000000</t>
  </si>
  <si>
    <t xml:space="preserve">AUTONOOM GEMEENTEBEDRIJF "STADSONTWIKKELING KNOKKE-HEIST" AGSO KNOKKE-HEIST </t>
  </si>
  <si>
    <t>Autonoom Gemeentebedrijf "Stadsontwikkeling Knokke-Heist"</t>
  </si>
  <si>
    <t>29/03/07 00:00:00,000000000</t>
  </si>
  <si>
    <t>AGSO Knokke-Heist</t>
  </si>
  <si>
    <t>050/44 25 00</t>
  </si>
  <si>
    <t>050/44 25 20</t>
  </si>
  <si>
    <t>info@agsoknokke-heist.be</t>
  </si>
  <si>
    <t>25/02/14 09:10:37,000000000</t>
  </si>
  <si>
    <t>23/11/21 18:20:12,039426000</t>
  </si>
  <si>
    <t>0207494480</t>
  </si>
  <si>
    <t>18/01/03 13:03:14,000000000</t>
  </si>
  <si>
    <t xml:space="preserve">GEMEENTE KOKSIJDE </t>
  </si>
  <si>
    <t>Gemeente Koksijde</t>
  </si>
  <si>
    <t>2005</t>
  </si>
  <si>
    <t>Zeelaan(Kok)</t>
  </si>
  <si>
    <t>303</t>
  </si>
  <si>
    <t>38014</t>
  </si>
  <si>
    <t>8670</t>
  </si>
  <si>
    <t>Koksijde</t>
  </si>
  <si>
    <t>23/07/07 00:00:00,000000000</t>
  </si>
  <si>
    <t>28/09/15 15:01:19,000000000</t>
  </si>
  <si>
    <t>19/10/22 18:23:03,183196000</t>
  </si>
  <si>
    <t>0212188785</t>
  </si>
  <si>
    <t xml:space="preserve">OPENBAAR CENTRUM VOOR MAATSCHAPPELIJK WELZIJN VAN KOKSIJDE O.C.M.W. </t>
  </si>
  <si>
    <t>Openbaar Centrum voor Maatschappelijk Welzijn van Koksijde</t>
  </si>
  <si>
    <t>2665</t>
  </si>
  <si>
    <t>Ter Duinenlaan(Kok)</t>
  </si>
  <si>
    <t>15/12/11 00:00:00,000000000</t>
  </si>
  <si>
    <t>23/11/21 18:19:20,656846000</t>
  </si>
  <si>
    <t>0267390495</t>
  </si>
  <si>
    <t>24/12/01</t>
  </si>
  <si>
    <t>18/01/03 13:16:27,000000000</t>
  </si>
  <si>
    <t xml:space="preserve">AUTONOOM GEMEENTEBEDRIJF KOKSIJDE </t>
  </si>
  <si>
    <t>Autonoom Gemeentebedrijf Koksijde</t>
  </si>
  <si>
    <t>23/12/13 00:00:00,000000000</t>
  </si>
  <si>
    <t>24/12/01 00:00:00,000000000</t>
  </si>
  <si>
    <t>06/03/17 15:40:09,000000000</t>
  </si>
  <si>
    <t>23/11/21 18:19:23,884306000</t>
  </si>
  <si>
    <t>0207532488</t>
  </si>
  <si>
    <t xml:space="preserve">GEMEENTE KORTEMARK </t>
  </si>
  <si>
    <t>Gemeente Kortemark</t>
  </si>
  <si>
    <t>1275</t>
  </si>
  <si>
    <t>32011</t>
  </si>
  <si>
    <t>8610</t>
  </si>
  <si>
    <t>Kortemark</t>
  </si>
  <si>
    <t>18/11/05 16:05:22,000000000</t>
  </si>
  <si>
    <t>23/11/21 18:19:20,524897000</t>
  </si>
  <si>
    <t>0212189280</t>
  </si>
  <si>
    <t xml:space="preserve">OPENBAAR CENTRUM VOOR MAATSCHAPPELIJK WELZIJN VAN KORTEMARK O.C.M.W. </t>
  </si>
  <si>
    <t>Openbaar Centrum voor Maatschappelijk Welzijn van Kortemark</t>
  </si>
  <si>
    <t>29/11/16 00:00:00,000000000</t>
  </si>
  <si>
    <t>02/10/17 11:54:39,000000000</t>
  </si>
  <si>
    <t>23/11/21 18:19:20,658043000</t>
  </si>
  <si>
    <t>0207520810</t>
  </si>
  <si>
    <t xml:space="preserve">GEMEENTE KORTENBERG </t>
  </si>
  <si>
    <t>Gemeente Kortenberg</t>
  </si>
  <si>
    <t>0007</t>
  </si>
  <si>
    <t>Dr. V. De Walsplein</t>
  </si>
  <si>
    <t>24055</t>
  </si>
  <si>
    <t>3070</t>
  </si>
  <si>
    <t>Kortenberg</t>
  </si>
  <si>
    <t>31/03/00 00:00:00,000000000</t>
  </si>
  <si>
    <t>18/01/06 10:00:33,000000000</t>
  </si>
  <si>
    <t>23/11/21 18:19:20,512184000</t>
  </si>
  <si>
    <t>0212189478</t>
  </si>
  <si>
    <t xml:space="preserve">OPENBAAR CENTRUM VOOR MAATSCHAPPELIJK WELZIJN VAN KORTENBERG O.C.M.W. </t>
  </si>
  <si>
    <t>Openbaar Centrum voor Maatschappelijk Welzijn van Kortenberg</t>
  </si>
  <si>
    <t>23/11/21 18:19:20,659290000</t>
  </si>
  <si>
    <t>0207478545</t>
  </si>
  <si>
    <t>18/01/03 13:03:05,000000000</t>
  </si>
  <si>
    <t xml:space="preserve">GEMEENTE KORTESSEM </t>
  </si>
  <si>
    <t>Gemeente Kortessem</t>
  </si>
  <si>
    <t>73040</t>
  </si>
  <si>
    <t>3720</t>
  </si>
  <si>
    <t>Kortessem</t>
  </si>
  <si>
    <t>17/01/06 14:46:30,000000000</t>
  </si>
  <si>
    <t>23/11/21 18:19:20,449154000</t>
  </si>
  <si>
    <t>0212189577</t>
  </si>
  <si>
    <t xml:space="preserve">OPENBAAR CENTRUM VOOR MAATSCHAPPELIJK WELZIJN VAN KORTESSEM O.C.M.W. </t>
  </si>
  <si>
    <t>Openbaar Centrum voor Maatschappelijk Welzijn van Kortessem</t>
  </si>
  <si>
    <t>B</t>
  </si>
  <si>
    <t>07/04/22 18:08:45,908573000</t>
  </si>
  <si>
    <t>0207494678</t>
  </si>
  <si>
    <t>18/01/03 13:03:15,000000000</t>
  </si>
  <si>
    <t xml:space="preserve">STAD KORTRIJK </t>
  </si>
  <si>
    <t>Stad Kortrijk</t>
  </si>
  <si>
    <t>0670</t>
  </si>
  <si>
    <t>Grote Markt(Kor)</t>
  </si>
  <si>
    <t>54</t>
  </si>
  <si>
    <t>02/12/22 18:10:28,404852000</t>
  </si>
  <si>
    <t>0207484285</t>
  </si>
  <si>
    <t xml:space="preserve">GEMEENTE KRAAINEM </t>
  </si>
  <si>
    <t>Gemeente Kraainem</t>
  </si>
  <si>
    <t>Arthur Dezangrélaan</t>
  </si>
  <si>
    <t>23099</t>
  </si>
  <si>
    <t>1950</t>
  </si>
  <si>
    <t>Kraainem</t>
  </si>
  <si>
    <t>18/01/06 10:02:45,000000000</t>
  </si>
  <si>
    <t>23/11/21 18:19:20,452012000</t>
  </si>
  <si>
    <t>0212189973</t>
  </si>
  <si>
    <t xml:space="preserve">OPENBAAR CENTRUM VOOR MAATSCHAPPELIJK WELZIJN VAN KRAAINEM O.C.M.W. </t>
  </si>
  <si>
    <t>Openbaar Centrum voor Maatschappelijk Welzijn van Kraainem</t>
  </si>
  <si>
    <t>23/11/21 18:19:20,662263000</t>
  </si>
  <si>
    <t>0697608954</t>
  </si>
  <si>
    <t>04/06/18 15:43:09,000000000</t>
  </si>
  <si>
    <t xml:space="preserve">GEMEENTE KRUISEM </t>
  </si>
  <si>
    <t>Gemeente Kruisem</t>
  </si>
  <si>
    <t>1217</t>
  </si>
  <si>
    <t>Markt(KRU)</t>
  </si>
  <si>
    <t>45068</t>
  </si>
  <si>
    <t>9770</t>
  </si>
  <si>
    <t>Kruisem</t>
  </si>
  <si>
    <t>09/11/22 18:28:50,281301000</t>
  </si>
  <si>
    <t>0697663788</t>
  </si>
  <si>
    <t>06/06/18 09:35:26,000000000</t>
  </si>
  <si>
    <t xml:space="preserve">OPENBAAR CENTRUM VOOR MAATSCHAPPELIJK WELZIJN VAN KRUISEM </t>
  </si>
  <si>
    <t>Openbaar Centrum voor Maatschappelijk Welzijn van Kruisem</t>
  </si>
  <si>
    <t>17/09/22 18:10:27,099807000</t>
  </si>
  <si>
    <t>0207430342</t>
  </si>
  <si>
    <t xml:space="preserve">GEMEENTE KUURNE </t>
  </si>
  <si>
    <t>Gemeente Kuurne</t>
  </si>
  <si>
    <t>34023</t>
  </si>
  <si>
    <t>8520</t>
  </si>
  <si>
    <t>Kuurne</t>
  </si>
  <si>
    <t>23/02/05 00:00:00,000000000</t>
  </si>
  <si>
    <t>18/11/05 16:06:54,000000000</t>
  </si>
  <si>
    <t>23/11/21 18:19:20,394489000</t>
  </si>
  <si>
    <t>0212190468</t>
  </si>
  <si>
    <t xml:space="preserve">OPENBAAR CENTRUM VOOR MAATSCHAPPELIJK WELZIJN VAN KUURNE O.C.M.W. </t>
  </si>
  <si>
    <t>Openbaar Centrum voor Maatschappelijk Welzijn van Kuurne</t>
  </si>
  <si>
    <t>18/12/18 00:00:00,000000000</t>
  </si>
  <si>
    <t>08/01/19 10:49:20,000000000</t>
  </si>
  <si>
    <t>12/05/22 18:10:47,918790000</t>
  </si>
  <si>
    <t>0207445881</t>
  </si>
  <si>
    <t xml:space="preserve">GEMEENTE LAARNE </t>
  </si>
  <si>
    <t>Gemeente Laarne</t>
  </si>
  <si>
    <t>42010</t>
  </si>
  <si>
    <t>9270</t>
  </si>
  <si>
    <t>Laarne</t>
  </si>
  <si>
    <t>093654600</t>
  </si>
  <si>
    <t>17/01/06 16:02:41,000000000</t>
  </si>
  <si>
    <t>19/05/22 18:12:18,391951000</t>
  </si>
  <si>
    <t>0212190666</t>
  </si>
  <si>
    <t xml:space="preserve">OPENBAAR CENTRUM VOOR MAATSCHAPPELIJK WELZIJN VAN LAARNE O.C.M.W. </t>
  </si>
  <si>
    <t>Openbaar Centrum voor Maatschappelijk Welzijn van Laarne</t>
  </si>
  <si>
    <t>2330</t>
  </si>
  <si>
    <t>Nerenweg</t>
  </si>
  <si>
    <t>09/365 46 90</t>
  </si>
  <si>
    <t>algemeen.directeur@laarne.be</t>
  </si>
  <si>
    <t>15/06/15 00:00:00,000000000</t>
  </si>
  <si>
    <t>01/02/22 18:28:57,015761000</t>
  </si>
  <si>
    <t>0207478743</t>
  </si>
  <si>
    <t xml:space="preserve">GEMEENTE LANAKEN </t>
  </si>
  <si>
    <t>Gemeente Lanaken</t>
  </si>
  <si>
    <t>0550</t>
  </si>
  <si>
    <t>Jan Rosierlaan</t>
  </si>
  <si>
    <t>73042</t>
  </si>
  <si>
    <t>3620</t>
  </si>
  <si>
    <t>Lanaken</t>
  </si>
  <si>
    <t>089/730730</t>
  </si>
  <si>
    <t>gunther.beckers@lanaken.be</t>
  </si>
  <si>
    <t>17/01/06 14:47:34,000000000</t>
  </si>
  <si>
    <t>09/12/22 18:10:50,036761000</t>
  </si>
  <si>
    <t>0212190765</t>
  </si>
  <si>
    <t xml:space="preserve">OPENBAAR CENTRUM VOOR MAATSCHAPPELIJK WELZIJN VAN LANAKEN O.C.M.W. </t>
  </si>
  <si>
    <t>Openbaar Centrum voor Maatschappelijk Welzijn van Lanaken</t>
  </si>
  <si>
    <t>23/01/13 16:41:51,000000000</t>
  </si>
  <si>
    <t>01/02/22 18:28:57,016402000</t>
  </si>
  <si>
    <t>0871907561</t>
  </si>
  <si>
    <t>15/02/05</t>
  </si>
  <si>
    <t>15/02/05 13:36:01,000000000</t>
  </si>
  <si>
    <t xml:space="preserve">AGB LANAKEN </t>
  </si>
  <si>
    <t>AGB Lanaken</t>
  </si>
  <si>
    <t>15/02/05 00:00:00,000000000</t>
  </si>
  <si>
    <t>Aan De Engelse Hof</t>
  </si>
  <si>
    <t>089/73 98 25</t>
  </si>
  <si>
    <t>joke.bosmans@lanaken.be</t>
  </si>
  <si>
    <t>07/06/16 00:00:00,000000000</t>
  </si>
  <si>
    <t>25/10/16 11:21:30,000000000</t>
  </si>
  <si>
    <t>23/11/21 18:20:11,683621000</t>
  </si>
  <si>
    <t>0216770254</t>
  </si>
  <si>
    <t xml:space="preserve">GEMEENTE LANGEMARK-POELKAPELLE </t>
  </si>
  <si>
    <t>Gemeente Langemark-Poelkapelle</t>
  </si>
  <si>
    <t>1125</t>
  </si>
  <si>
    <t>33040</t>
  </si>
  <si>
    <t>8920</t>
  </si>
  <si>
    <t>Langemark-Poelkapelle</t>
  </si>
  <si>
    <t>18/11/05 16:08:03,000000000</t>
  </si>
  <si>
    <t>23/11/22 18:10:59,024051000</t>
  </si>
  <si>
    <t>0216770353</t>
  </si>
  <si>
    <t xml:space="preserve">OPENBAAR CENTRUM VOOR MAATSCHAPPELIJK WELZIJN VAN LANGEMARK-POELKAPELLE O.C.M.W. </t>
  </si>
  <si>
    <t>Openbaar Centrum voor Maatschappelijk Welzijn van Langemark-Poelkapelle</t>
  </si>
  <si>
    <t>23/08/19 00:00:00,000000000</t>
  </si>
  <si>
    <t>07/01/20 08:24:01,000000000</t>
  </si>
  <si>
    <t>13/10/22 18:19:20,430818000</t>
  </si>
  <si>
    <t>0207491710</t>
  </si>
  <si>
    <t xml:space="preserve">GEMEENTE LENDELEDE </t>
  </si>
  <si>
    <t>Gemeente Lendelede</t>
  </si>
  <si>
    <t>34025</t>
  </si>
  <si>
    <t>8860</t>
  </si>
  <si>
    <t>Lendelede</t>
  </si>
  <si>
    <t>11/01/06 15:26:57,000000000</t>
  </si>
  <si>
    <t>23/11/21 18:19:20,462904000</t>
  </si>
  <si>
    <t>0212192745</t>
  </si>
  <si>
    <t xml:space="preserve">OPENBAAR CENTRUM VOOR MAATSCHAPPELIJK WELZIJN VAN LENDELEDE O.C.M.W. </t>
  </si>
  <si>
    <t>Openbaar Centrum voor Maatschappelijk Welzijn van Lendelede</t>
  </si>
  <si>
    <t>24/03/01 00:00:00,000000000</t>
  </si>
  <si>
    <t>23/11/21 18:19:20,672287000</t>
  </si>
  <si>
    <t>0216769264</t>
  </si>
  <si>
    <t xml:space="preserve">GEMEENTE LENNIK </t>
  </si>
  <si>
    <t>Gemeente Lennik</t>
  </si>
  <si>
    <t>23104</t>
  </si>
  <si>
    <t>1750</t>
  </si>
  <si>
    <t>Lennik</t>
  </si>
  <si>
    <t>18/01/06 10:05:45,000000000</t>
  </si>
  <si>
    <t>23/11/21 18:19:23,709352000</t>
  </si>
  <si>
    <t>0216769363</t>
  </si>
  <si>
    <t xml:space="preserve">OPENBAAR CENTRUM VOOR MAATSCHAPPELIJK WELZIJN VAN LENNIK O.C.M.W. </t>
  </si>
  <si>
    <t>Openbaar Centrum voor Maatschappelijk Welzijn van Lennik</t>
  </si>
  <si>
    <t>Deken Verbesseltstraat</t>
  </si>
  <si>
    <t>01/08/20 00:00:00,000000000</t>
  </si>
  <si>
    <t>29/10/20 13:46:53,000000000</t>
  </si>
  <si>
    <t>23/11/21 18:19:23,710159000</t>
  </si>
  <si>
    <t>0207468152</t>
  </si>
  <si>
    <t>24/06/50</t>
  </si>
  <si>
    <t xml:space="preserve">GEMEENTE LEOPOLDSBURG </t>
  </si>
  <si>
    <t>Gemeente Leopoldsburg</t>
  </si>
  <si>
    <t>24/06/50 00:00:00,000000000</t>
  </si>
  <si>
    <t>0530</t>
  </si>
  <si>
    <t>Koningin Astridplein</t>
  </si>
  <si>
    <t>011349210</t>
  </si>
  <si>
    <t>beleidssecretariaat@leopoldsburg.be</t>
  </si>
  <si>
    <t>17/01/06 14:48:34,000000000</t>
  </si>
  <si>
    <t>23/11/21 18:19:20,437792000</t>
  </si>
  <si>
    <t>0212193537</t>
  </si>
  <si>
    <t xml:space="preserve">OPENBAAR CENTRUM VOOR MAATSCHAPPELIJK WELZIJN VAN LEOPOLDSBURG O.C.M.W. </t>
  </si>
  <si>
    <t>Openbaar Centrum voor Maatschappelijk Welzijn van Leopoldsburg</t>
  </si>
  <si>
    <t>05/10/21 10:45:35,000000000</t>
  </si>
  <si>
    <t>23/11/21 18:19:20,675948000</t>
  </si>
  <si>
    <t>0207521503</t>
  </si>
  <si>
    <t xml:space="preserve">STAD LEUVEN </t>
  </si>
  <si>
    <t>Stad Leuven</t>
  </si>
  <si>
    <t>22/01/09 00:00:00,000000000</t>
  </si>
  <si>
    <t>22/01/09 13:22:20,000000000</t>
  </si>
  <si>
    <t>01/02/22 18:28:56,982773000</t>
  </si>
  <si>
    <t>0208236927</t>
  </si>
  <si>
    <t>18/01/03 13:03:49,000000000</t>
  </si>
  <si>
    <t xml:space="preserve">OPENBAAR CENTRUM VOOR MAATSCHAPPELIJK WELZIJN VAN LEUVEN O.C.M.W. </t>
  </si>
  <si>
    <t>Openbaar Centrum voor Maatschappelijk Welzijn van Leuven</t>
  </si>
  <si>
    <t>3224</t>
  </si>
  <si>
    <t>Andreas Vesaliusstraat</t>
  </si>
  <si>
    <t>23/11/21 18:19:20,564357000</t>
  </si>
  <si>
    <t>0207538725</t>
  </si>
  <si>
    <t xml:space="preserve">GEMEENTE LIEDEKERKE </t>
  </si>
  <si>
    <t>Gemeente Liedekerke</t>
  </si>
  <si>
    <t>0060</t>
  </si>
  <si>
    <t>Opperstraat</t>
  </si>
  <si>
    <t>23044</t>
  </si>
  <si>
    <t>1770</t>
  </si>
  <si>
    <t>Liedekerke</t>
  </si>
  <si>
    <t>17/01/06 09:36:33,000000000</t>
  </si>
  <si>
    <t>28/01/22 18:13:23,168127000</t>
  </si>
  <si>
    <t>0212193141</t>
  </si>
  <si>
    <t xml:space="preserve">OPENBAAR CENTRUM VOOR MAATSCHAPPELIJK WELZIJN VAN LIEDEKERKE O.C.M.W. </t>
  </si>
  <si>
    <t>Openbaar Centrum voor Maatschappelijk Welzijn van Liedekerke</t>
  </si>
  <si>
    <t>23/01/13 16:45:04,000000000</t>
  </si>
  <si>
    <t>23/11/21 18:19:20,674247000</t>
  </si>
  <si>
    <t>0207502794</t>
  </si>
  <si>
    <t xml:space="preserve">GEMEENTE LILLE </t>
  </si>
  <si>
    <t>Gemeente Lille</t>
  </si>
  <si>
    <t>Rechtestraat</t>
  </si>
  <si>
    <t>13019</t>
  </si>
  <si>
    <t>2275</t>
  </si>
  <si>
    <t>Lille</t>
  </si>
  <si>
    <t>17/01/06 10:55:36,000000000</t>
  </si>
  <si>
    <t>21/04/22 18:10:29,650721000</t>
  </si>
  <si>
    <t>0207713127</t>
  </si>
  <si>
    <t>18/01/03 13:03:46,000000000</t>
  </si>
  <si>
    <t xml:space="preserve">OPENBAAR CENTRUM VOOR MAATSCHAPPELIJK WELZIJN VAN LILLE O.C.M.W. </t>
  </si>
  <si>
    <t>Openbaar Centrum voor Maatschappelijk Welzijn van Lille</t>
  </si>
  <si>
    <t>01/03/21 00:00:00,000000000</t>
  </si>
  <si>
    <t>10/06/21 12:50:42,000000000</t>
  </si>
  <si>
    <t>21/04/22 18:10:29,651738000</t>
  </si>
  <si>
    <t>0879926689</t>
  </si>
  <si>
    <t>13/03/06</t>
  </si>
  <si>
    <t>28/09/05</t>
  </si>
  <si>
    <t>13/03/06 11:50:58,000000000</t>
  </si>
  <si>
    <t xml:space="preserve">AUTONOOM GEMEENTEBEDRIJF LILLE </t>
  </si>
  <si>
    <t>Autonoom Gemeentebedrijf Lille</t>
  </si>
  <si>
    <t>28/09/05 00:00:00,000000000</t>
  </si>
  <si>
    <t>014/88 20 10</t>
  </si>
  <si>
    <t>014/88 20 50</t>
  </si>
  <si>
    <t>wim.bosschaerts@lille.be</t>
  </si>
  <si>
    <t>30/03/17 19:20:12,734257000</t>
  </si>
  <si>
    <t>0207368380</t>
  </si>
  <si>
    <t>09/04/71</t>
  </si>
  <si>
    <t>18/01/03 13:02:08,000000000</t>
  </si>
  <si>
    <t xml:space="preserve">GEMEENTE LINTER </t>
  </si>
  <si>
    <t>Gemeente Linter</t>
  </si>
  <si>
    <t>09/04/71 00:00:00,000000000</t>
  </si>
  <si>
    <t>Helen-Bosstraat(ORS)</t>
  </si>
  <si>
    <t>43</t>
  </si>
  <si>
    <t>24133</t>
  </si>
  <si>
    <t>3350</t>
  </si>
  <si>
    <t>Linter</t>
  </si>
  <si>
    <t>02/01/77 00:00:00,000000000</t>
  </si>
  <si>
    <t>23/01/13 13:53:24,000000000</t>
  </si>
  <si>
    <t>23/06/22 08:13:15,555939000</t>
  </si>
  <si>
    <t>0213327744</t>
  </si>
  <si>
    <t>18/01/03 13:14:02,000000000</t>
  </si>
  <si>
    <t xml:space="preserve">OPENBAAR CENTRUM VOOR MAATSCHAPPELIJK WELZIJN VAN LINTER O.C.M.W. </t>
  </si>
  <si>
    <t>Openbaar Centrum voor Maatschappelijk Welzijn van Linter</t>
  </si>
  <si>
    <t>25/04/22 00:00:00,000000000</t>
  </si>
  <si>
    <t>05/05/22 15:03:08,000000000</t>
  </si>
  <si>
    <t>23/06/22 10:03:42,676134000</t>
  </si>
  <si>
    <t>0207501410</t>
  </si>
  <si>
    <t>29/06/69</t>
  </si>
  <si>
    <t xml:space="preserve">GEMEENTE LINT </t>
  </si>
  <si>
    <t>Gemeente Lint</t>
  </si>
  <si>
    <t>29/06/69 00:00:00,000000000</t>
  </si>
  <si>
    <t>0290</t>
  </si>
  <si>
    <t>Koning Albertstraat</t>
  </si>
  <si>
    <t>11025</t>
  </si>
  <si>
    <t>2547</t>
  </si>
  <si>
    <t>Lint</t>
  </si>
  <si>
    <t>17/01/06 10:57:33,000000000</t>
  </si>
  <si>
    <t>05/07/22 18:34:23,871064000</t>
  </si>
  <si>
    <t>0212197495</t>
  </si>
  <si>
    <t xml:space="preserve">OPENBAAR CENTRUM VOOR MAATSCHAPPELIJK WELZIJN VAN LINT O.C.M.W. </t>
  </si>
  <si>
    <t>Openbaar Centrum voor Maatschappelijk Welzijn van Lint</t>
  </si>
  <si>
    <t>0330</t>
  </si>
  <si>
    <t>Liersesteenweg</t>
  </si>
  <si>
    <t>62</t>
  </si>
  <si>
    <t>05/07/22 18:34:23,880130000</t>
  </si>
  <si>
    <t>0207473102</t>
  </si>
  <si>
    <t xml:space="preserve">STAD LOMMEL </t>
  </si>
  <si>
    <t>Stad Lommel</t>
  </si>
  <si>
    <t>0488</t>
  </si>
  <si>
    <t>Hertog Janplein</t>
  </si>
  <si>
    <t>23/05/05 00:00:00,000000000</t>
  </si>
  <si>
    <t>10/11/05 11:07:10,000000000</t>
  </si>
  <si>
    <t>15/04/22 18:17:05,006912000</t>
  </si>
  <si>
    <t>0212194230</t>
  </si>
  <si>
    <t xml:space="preserve">OPENBAAR CENTRUM VOOR MAATSCHAPPELIJK WELZIJN VAN LOMMEL O.C.M.W. </t>
  </si>
  <si>
    <t>Openbaar Centrum voor Maatschappelijk Welzijn van Lommel</t>
  </si>
  <si>
    <t>04/09/06 00:00:00,000000000</t>
  </si>
  <si>
    <t>23/01/13 16:47:37,000000000</t>
  </si>
  <si>
    <t>25/06/22 18:14:41,616799000</t>
  </si>
  <si>
    <t>0407576182</t>
  </si>
  <si>
    <t>19/09/68</t>
  </si>
  <si>
    <t>18/01/03 14:54:24,000000000</t>
  </si>
  <si>
    <t xml:space="preserve">TOERISME LOMMEL </t>
  </si>
  <si>
    <t>Toerisme Lommel</t>
  </si>
  <si>
    <t>0059</t>
  </si>
  <si>
    <t>19/09/68 00:00:00,000000000</t>
  </si>
  <si>
    <t>20/03/06 10:11:05,000000000</t>
  </si>
  <si>
    <t>01/12/21 18:09:37,999942000</t>
  </si>
  <si>
    <t>0689553994</t>
  </si>
  <si>
    <t>30/01/18</t>
  </si>
  <si>
    <t>21/12/17</t>
  </si>
  <si>
    <t>30/01/18 11:01:02,000000000</t>
  </si>
  <si>
    <t xml:space="preserve">ZORGGROEP LOMMEL </t>
  </si>
  <si>
    <t>ZorgGroep Lommel</t>
  </si>
  <si>
    <t>21/12/17 00:00:00,000000000</t>
  </si>
  <si>
    <t>0537</t>
  </si>
  <si>
    <t>Kapittelhof</t>
  </si>
  <si>
    <t>17/12/18 13:42:46,000000000</t>
  </si>
  <si>
    <t>23/11/21 18:19:41,320740000</t>
  </si>
  <si>
    <t>0862888145</t>
  </si>
  <si>
    <t>22/01/04 13:22:41,000000000</t>
  </si>
  <si>
    <t xml:space="preserve">POLITIEZONE VAN LOMMEL </t>
  </si>
  <si>
    <t>Politiezone van Lommel</t>
  </si>
  <si>
    <t>57</t>
  </si>
  <si>
    <t>23/11/21 18:20:11,397281000</t>
  </si>
  <si>
    <t>0871485513</t>
  </si>
  <si>
    <t>27/01/05</t>
  </si>
  <si>
    <t>01/01/05</t>
  </si>
  <si>
    <t>27/01/05 09:51:31,000000000</t>
  </si>
  <si>
    <t xml:space="preserve">SPORT EN RECREATIE LOMMEL </t>
  </si>
  <si>
    <t>Sport en Recreatie Lommel</t>
  </si>
  <si>
    <t>01/06/05 00:00:00,000000000</t>
  </si>
  <si>
    <t>17/06/05 10:38:22,000000000</t>
  </si>
  <si>
    <t>17/06/21 18:15:37,215937000</t>
  </si>
  <si>
    <t>0882833820</t>
  </si>
  <si>
    <t>02/08/06</t>
  </si>
  <si>
    <t>20/12/05</t>
  </si>
  <si>
    <t>02/08/06 15:30:19,000000000</t>
  </si>
  <si>
    <t xml:space="preserve">AUTONOOM GEMEENTEBEDRIJF LOMMEL PATRIMONIUM </t>
  </si>
  <si>
    <t>Autonoom Gemeentebedrijf Lommel Patrimonium</t>
  </si>
  <si>
    <t>20/12/05 00:00:00,000000000</t>
  </si>
  <si>
    <t>09/02/22 18:16:10,750171000</t>
  </si>
  <si>
    <t>0216769858</t>
  </si>
  <si>
    <t xml:space="preserve">STAD LO-RENINGE </t>
  </si>
  <si>
    <t>Stad Lo-Reninge</t>
  </si>
  <si>
    <t>32030</t>
  </si>
  <si>
    <t>8647</t>
  </si>
  <si>
    <t>Lo-Reninge</t>
  </si>
  <si>
    <t>058/28.80.20</t>
  </si>
  <si>
    <t>058/33.01.28</t>
  </si>
  <si>
    <t>dirk.ackerman@lo-reninge.be</t>
  </si>
  <si>
    <t>16/05/12 00:00:00,000000000</t>
  </si>
  <si>
    <t>16/05/12 15:33:19,000000000</t>
  </si>
  <si>
    <t>23/11/21 18:19:23,713862000</t>
  </si>
  <si>
    <t>0216769957</t>
  </si>
  <si>
    <t xml:space="preserve">OPENBAAR CENTRUM VOOR MAATSCHAPPELIJK WELZIJN VAN LO-RENINGE O.C.M.W. </t>
  </si>
  <si>
    <t>Openbaar Centrum voor Maatschappelijk Welzijn van Lo-Reninge</t>
  </si>
  <si>
    <t>06/02/13 15:00:45,000000000</t>
  </si>
  <si>
    <t>23/11/21 18:19:23,714623000</t>
  </si>
  <si>
    <t>0207521996</t>
  </si>
  <si>
    <t xml:space="preserve">GEMEENTE LUBBEEK </t>
  </si>
  <si>
    <t>Gemeente Lubbeek</t>
  </si>
  <si>
    <t>Gellenberg(LUB)</t>
  </si>
  <si>
    <t>24066</t>
  </si>
  <si>
    <t>3210</t>
  </si>
  <si>
    <t>Lubbeek</t>
  </si>
  <si>
    <t>016479700</t>
  </si>
  <si>
    <t>info@lubbeek.be</t>
  </si>
  <si>
    <t>26/12/16 14:41:22,000000000</t>
  </si>
  <si>
    <t>23/11/21 18:19:20,513987000</t>
  </si>
  <si>
    <t>0212194923</t>
  </si>
  <si>
    <t xml:space="preserve">OPENBAAR CENTRUM VOOR MAATSCHAPPELIJK WELZIJN VAN LUBBEEK O.C.M.W. </t>
  </si>
  <si>
    <t>Openbaar Centrum voor Maatschappelijk Welzijn van Lubbeek</t>
  </si>
  <si>
    <t>24/01/19 00:00:00,000000000</t>
  </si>
  <si>
    <t>04/02/19 13:31:02,000000000</t>
  </si>
  <si>
    <t>23/11/21 18:19:20,680219000</t>
  </si>
  <si>
    <t>0216771838</t>
  </si>
  <si>
    <t xml:space="preserve">GEMEENTE MAARKEDAL </t>
  </si>
  <si>
    <t>Gemeente Maarkedal</t>
  </si>
  <si>
    <t>1112</t>
  </si>
  <si>
    <t>Nederholbeekstraat (ETKH)</t>
  </si>
  <si>
    <t>45064</t>
  </si>
  <si>
    <t>9680</t>
  </si>
  <si>
    <t>Maarkedal</t>
  </si>
  <si>
    <t>01/05/94 00:00:00,000000000</t>
  </si>
  <si>
    <t>23/01/06 13:39:11,000000000</t>
  </si>
  <si>
    <t>23/11/21 18:19:23,729921000</t>
  </si>
  <si>
    <t>0216771937</t>
  </si>
  <si>
    <t xml:space="preserve">OPENBAAR CENTRUM VOOR MAATSCHAPPELIJK WELZIJN VAN MAARKEDAL O.C.M.W. </t>
  </si>
  <si>
    <t>Openbaar Centrum voor Maatschappelijk Welzijn van Maarkedal</t>
  </si>
  <si>
    <t>11/01/18 14:45:12,000000000</t>
  </si>
  <si>
    <t>23/11/21 18:19:23,730709000</t>
  </si>
  <si>
    <t>0207473201</t>
  </si>
  <si>
    <t xml:space="preserve">STAD MAASEIK </t>
  </si>
  <si>
    <t>Stad Maaseik</t>
  </si>
  <si>
    <t>Lekkerstraat</t>
  </si>
  <si>
    <t>01/02/96 00:00:00,000000000</t>
  </si>
  <si>
    <t>10/11/05 11:20:10,000000000</t>
  </si>
  <si>
    <t>15/12/22 18:11:17,669032000</t>
  </si>
  <si>
    <t>0212195121</t>
  </si>
  <si>
    <t xml:space="preserve">OPENBAAR CENTRUM VOOR MAATSCHAPPELIJK WELZIJN VAN MAASEIK O.C.M.W. </t>
  </si>
  <si>
    <t>Openbaar Centrum voor Maatschappelijk Welzijn van Maaseik</t>
  </si>
  <si>
    <t>Monseigneur Koningsstraat</t>
  </si>
  <si>
    <t>23/11/21 18:19:20,682086000</t>
  </si>
  <si>
    <t>0828259640</t>
  </si>
  <si>
    <t>04/08/10</t>
  </si>
  <si>
    <t>31/08/09</t>
  </si>
  <si>
    <t>04/08/10 09:43:36,000000000</t>
  </si>
  <si>
    <t xml:space="preserve">AUTONOOM GEMEENTEBEDRIJF INFRASTRUCTUUR MAASEIK AG </t>
  </si>
  <si>
    <t>Autonoom Gemeentebedrijf Infrastructuur Maaseik</t>
  </si>
  <si>
    <t>30/09/13 00:00:00,000000000</t>
  </si>
  <si>
    <t>AG Infrastructuur Maaseik</t>
  </si>
  <si>
    <t>2568</t>
  </si>
  <si>
    <t>089 560 560</t>
  </si>
  <si>
    <t>089/56 05 61</t>
  </si>
  <si>
    <t>info@maaseik.be</t>
  </si>
  <si>
    <t>01/10/15 00:00:00,000000000</t>
  </si>
  <si>
    <t>31/08/09 00:00:00,000000000</t>
  </si>
  <si>
    <t>27/05/15 09:38:43,000000000</t>
  </si>
  <si>
    <t>09/02/22 18:16:10,187814000</t>
  </si>
  <si>
    <t>0887694015</t>
  </si>
  <si>
    <t>05/03/07</t>
  </si>
  <si>
    <t>05/03/07 14:39:46,000000000</t>
  </si>
  <si>
    <t xml:space="preserve">AUTONOOM GEMEENTEBEDRIJF MAASEIK AGB </t>
  </si>
  <si>
    <t>Autonoom Gemeentebedrijf Maaseik</t>
  </si>
  <si>
    <t>AGB Maaseik</t>
  </si>
  <si>
    <t>25/02/11 00:00:00,000000000</t>
  </si>
  <si>
    <t>089/56 05 60</t>
  </si>
  <si>
    <t>peter.graux@maaseik.be</t>
  </si>
  <si>
    <t>22/12/05 00:00:00,000000000</t>
  </si>
  <si>
    <t>27/05/15 10:44:53,000000000</t>
  </si>
  <si>
    <t>15/12/22 18:12:15,911662000</t>
  </si>
  <si>
    <t>0207691351</t>
  </si>
  <si>
    <t xml:space="preserve">GEMEENTE MAASMECHELEN </t>
  </si>
  <si>
    <t>Gemeente Maasmechelen</t>
  </si>
  <si>
    <t>2170</t>
  </si>
  <si>
    <t>Heirstraat(E)</t>
  </si>
  <si>
    <t>239</t>
  </si>
  <si>
    <t>73107</t>
  </si>
  <si>
    <t>3630</t>
  </si>
  <si>
    <t>Maasmechelen</t>
  </si>
  <si>
    <t>17/01/06 14:50:33,000000000</t>
  </si>
  <si>
    <t>23/11/21 18:19:20,553459000</t>
  </si>
  <si>
    <t>0212335869</t>
  </si>
  <si>
    <t>18/01/03 13:13:23,000000000</t>
  </si>
  <si>
    <t xml:space="preserve">OPENBAAR CENTRUM VOOR MAATSCHAPPELIJK WELZIJN VAN MAASMECHELEN O.C.M.W. </t>
  </si>
  <si>
    <t>Openbaar Centrum voor Maatschappelijk Welzijn van Maasmechelen</t>
  </si>
  <si>
    <t>7015</t>
  </si>
  <si>
    <t>Binnenhof(M)</t>
  </si>
  <si>
    <t>06/10/08 00:00:00,000000000</t>
  </si>
  <si>
    <t>23/11/21 18:19:20,811272000</t>
  </si>
  <si>
    <t>0207539121</t>
  </si>
  <si>
    <t xml:space="preserve">GEMEENTE MACHELEN (BRAB.) </t>
  </si>
  <si>
    <t>Gemeente Machelen (Brab.)</t>
  </si>
  <si>
    <t>0165</t>
  </si>
  <si>
    <t>Woluwestraat</t>
  </si>
  <si>
    <t>23047</t>
  </si>
  <si>
    <t>1830</t>
  </si>
  <si>
    <t>Machelen (Brab.)</t>
  </si>
  <si>
    <t>18/01/06 10:52:04,000000000</t>
  </si>
  <si>
    <t>24/06/22 18:16:38,535090000</t>
  </si>
  <si>
    <t>0212195319</t>
  </si>
  <si>
    <t xml:space="preserve">OPENBAAR CENTRUM VOOR MAATSCHAPPELIJK WELZIJN VAN MACHELEN (BRAB.) O.C.M.W. </t>
  </si>
  <si>
    <t>Openbaar Centrum voor Maatschappelijk Welzijn van Machelen (Brab.)</t>
  </si>
  <si>
    <t>29/04/19 10:21:34,000000000</t>
  </si>
  <si>
    <t>20/07/22 18:13:03,642488000</t>
  </si>
  <si>
    <t>0207499430</t>
  </si>
  <si>
    <t xml:space="preserve">STAD MECHELEN </t>
  </si>
  <si>
    <t>Stad Mechelen</t>
  </si>
  <si>
    <t>0850</t>
  </si>
  <si>
    <t>17/01/06 14:06:52,000000000</t>
  </si>
  <si>
    <t>01/02/22 18:28:56,973515000</t>
  </si>
  <si>
    <t>0212196111</t>
  </si>
  <si>
    <t xml:space="preserve">OPENBAAR CENTRUM VOOR MAATSCHAPPELIJK WELZIJN VAN MECHELEN O.C.M.W. </t>
  </si>
  <si>
    <t>Openbaar Centrum voor Maatschappelijk Welzijn van Mechelen</t>
  </si>
  <si>
    <t>0870</t>
  </si>
  <si>
    <t>Lange Schipstraat</t>
  </si>
  <si>
    <t>25/10/03 00:00:00,000000000</t>
  </si>
  <si>
    <t>09/04/22 18:10:22,195779000</t>
  </si>
  <si>
    <t>0546688337</t>
  </si>
  <si>
    <t>19/02/14</t>
  </si>
  <si>
    <t>01/01/14</t>
  </si>
  <si>
    <t>19/02/14 08:17:29,000000000</t>
  </si>
  <si>
    <t xml:space="preserve">AUTONOOM GEMEENTEBEDRIJF MECHELEN ACTIEF IN CULTUUR </t>
  </si>
  <si>
    <t>Autonoom Gemeentebedrijf Mechelen Actief in Cultuur</t>
  </si>
  <si>
    <t>015/29 40 13</t>
  </si>
  <si>
    <t>19/02/14 08:49:17,000000000</t>
  </si>
  <si>
    <t>03/02/22 18:11:57,067927000</t>
  </si>
  <si>
    <t>0680439360</t>
  </si>
  <si>
    <t>25/08/17</t>
  </si>
  <si>
    <t>08/08/17</t>
  </si>
  <si>
    <t>25/08/17 10:01:32,000000000</t>
  </si>
  <si>
    <t xml:space="preserve">ZORGBEDRIJF RIVIERENLAND </t>
  </si>
  <si>
    <t>Zorgbedrijf Rivierenland</t>
  </si>
  <si>
    <t>08/08/17 00:00:00,000000000</t>
  </si>
  <si>
    <t>2755</t>
  </si>
  <si>
    <t>Wilsonstraat</t>
  </si>
  <si>
    <t>28</t>
  </si>
  <si>
    <t>12035</t>
  </si>
  <si>
    <t>2860</t>
  </si>
  <si>
    <t>Sint-Katelijne-Waver</t>
  </si>
  <si>
    <t>22/11/17 08:48:15,000000000</t>
  </si>
  <si>
    <t>23/06/22 08:14:14,856763000</t>
  </si>
  <si>
    <t>0207502992</t>
  </si>
  <si>
    <t xml:space="preserve">GEMEENTE MEERHOUT </t>
  </si>
  <si>
    <t>Gemeente Meerhout</t>
  </si>
  <si>
    <t>1460</t>
  </si>
  <si>
    <t>13021</t>
  </si>
  <si>
    <t>2450</t>
  </si>
  <si>
    <t>Meerhout</t>
  </si>
  <si>
    <t>17/01/06 11:00:20,000000000</t>
  </si>
  <si>
    <t>23/11/21 18:19:20,479423000</t>
  </si>
  <si>
    <t>0212196705</t>
  </si>
  <si>
    <t xml:space="preserve">OPENBAAR CENTRUM VOOR MAATSCHAPPELIJK WELZIJN VAN MEERHOUT O.C.M.W. </t>
  </si>
  <si>
    <t>Openbaar Centrum voor Maatschappelijk Welzijn van Meerhout</t>
  </si>
  <si>
    <t>01/12/18 00:00:00,000000000</t>
  </si>
  <si>
    <t>18/03/19 14:11:10,000000000</t>
  </si>
  <si>
    <t>09/12/21 18:13:31,098070000</t>
  </si>
  <si>
    <t>0207453207</t>
  </si>
  <si>
    <t xml:space="preserve">GEMEENTE MERELBEKE </t>
  </si>
  <si>
    <t>Gemeente Merelbeke</t>
  </si>
  <si>
    <t>4050</t>
  </si>
  <si>
    <t>Hundelgemsesteenweg</t>
  </si>
  <si>
    <t>353</t>
  </si>
  <si>
    <t>44043</t>
  </si>
  <si>
    <t>9820</t>
  </si>
  <si>
    <t>Merelbeke</t>
  </si>
  <si>
    <t>03/02/00 00:00:00,000000000</t>
  </si>
  <si>
    <t>17/01/06 16:22:49,000000000</t>
  </si>
  <si>
    <t>23/11/21 18:19:20,423944000</t>
  </si>
  <si>
    <t>0212199178</t>
  </si>
  <si>
    <t>18/01/03 13:11:34,000000000</t>
  </si>
  <si>
    <t xml:space="preserve">OPENBAAR CENTRUM VOOR MAATSCHAPPELIJK WELZIJN VAN MERELBEKE O.C.M.W. </t>
  </si>
  <si>
    <t>Openbaar Centrum voor Maatschappelijk Welzijn van Merelbeke</t>
  </si>
  <si>
    <t>1285</t>
  </si>
  <si>
    <t>09/210 32 11</t>
  </si>
  <si>
    <t>gemeente@merelbeke.be</t>
  </si>
  <si>
    <t>01/02/20 00:00:00,000000000</t>
  </si>
  <si>
    <t>08/06/20 11:01:44,000000000</t>
  </si>
  <si>
    <t>30/04/22 18:08:54,702121000</t>
  </si>
  <si>
    <t>0661984022</t>
  </si>
  <si>
    <t>06/09/16</t>
  </si>
  <si>
    <t>26/04/16</t>
  </si>
  <si>
    <t>06/09/16 08:45:00,000000000</t>
  </si>
  <si>
    <t xml:space="preserve">AUTONOOM GEMEENTEBEDRIJF MERELBEKE AGB </t>
  </si>
  <si>
    <t>Autonoom gemeentebedrijf Merelbeke</t>
  </si>
  <si>
    <t>26/04/16 00:00:00,000000000</t>
  </si>
  <si>
    <t>AGB Merelbeke</t>
  </si>
  <si>
    <t>frank.vanhove@merelbeke.be</t>
  </si>
  <si>
    <t>16/05/17 11:07:17,000000000</t>
  </si>
  <si>
    <t>19/01/18 19:42:29,051545000</t>
  </si>
  <si>
    <t>0207503190</t>
  </si>
  <si>
    <t xml:space="preserve">GEMEENTE MERKSPLAS </t>
  </si>
  <si>
    <t>Gemeente Merksplas</t>
  </si>
  <si>
    <t>0590</t>
  </si>
  <si>
    <t>13023</t>
  </si>
  <si>
    <t>Merksplas</t>
  </si>
  <si>
    <t>17/01/06 11:01:14,000000000</t>
  </si>
  <si>
    <t>13/01/23 18:12:18,432161000</t>
  </si>
  <si>
    <t>0832586335</t>
  </si>
  <si>
    <t>07/01/11</t>
  </si>
  <si>
    <t>21/09/09</t>
  </si>
  <si>
    <t>07/01/11 15:45:34,000000000</t>
  </si>
  <si>
    <t xml:space="preserve">AUTONOOM GEMEENTEBEDRIJF SPORTCENTRUM 'T HOFEIND </t>
  </si>
  <si>
    <t>Autonoom Gemeentebedrijf Sportcentrum 't Hofeind</t>
  </si>
  <si>
    <t>21/09/09 00:00:00,000000000</t>
  </si>
  <si>
    <t>25/03/17 10:07:50,427588000</t>
  </si>
  <si>
    <t>0207489829</t>
  </si>
  <si>
    <t>18/01/03 13:03:12,000000000</t>
  </si>
  <si>
    <t xml:space="preserve">GEMEENTE MEULEBEKE </t>
  </si>
  <si>
    <t>Gemeente Meulebeke</t>
  </si>
  <si>
    <t>37007</t>
  </si>
  <si>
    <t>8760</t>
  </si>
  <si>
    <t>Meulebeke</t>
  </si>
  <si>
    <t>18/11/05 16:14:35,000000000</t>
  </si>
  <si>
    <t>23/11/21 18:19:20,460464000</t>
  </si>
  <si>
    <t>0212198782</t>
  </si>
  <si>
    <t>18/01/03 13:11:33,000000000</t>
  </si>
  <si>
    <t xml:space="preserve">OPENBAAR CENTRUM VOOR MAATSCHAPPELIJK WELZIJN VAN MEULEBEKE O.C.M.W. </t>
  </si>
  <si>
    <t>Openbaar Centrum voor Maatschappelijk Welzijn van Meulebeke</t>
  </si>
  <si>
    <t>Bonestraat</t>
  </si>
  <si>
    <t>30/01/13 08:27:27,000000000</t>
  </si>
  <si>
    <t>23/11/21 18:19:20,692622000</t>
  </si>
  <si>
    <t>0207495668</t>
  </si>
  <si>
    <t xml:space="preserve">GEMEENTE MIDDELKERKE </t>
  </si>
  <si>
    <t>Gemeente Middelkerke</t>
  </si>
  <si>
    <t>Spermaliestraat</t>
  </si>
  <si>
    <t>35011</t>
  </si>
  <si>
    <t>8430</t>
  </si>
  <si>
    <t>Middelkerke</t>
  </si>
  <si>
    <t>059/313016</t>
  </si>
  <si>
    <t>secretariaat@middelkerke.be</t>
  </si>
  <si>
    <t>09/12/14 08:48:23,000000000</t>
  </si>
  <si>
    <t>08/07/22 18:21:36,186440000</t>
  </si>
  <si>
    <t>0212199079</t>
  </si>
  <si>
    <t xml:space="preserve">OPENBAAR CENTRUM VOOR MAATSCHAPPELIJK WELZIJN VAN MIDDELKERKE O.C.M.W. </t>
  </si>
  <si>
    <t>Openbaar Centrum voor Maatschappelijk Welzijn van Middelkerke</t>
  </si>
  <si>
    <t>0063</t>
  </si>
  <si>
    <t>Sluisvaartstraat</t>
  </si>
  <si>
    <t>27/01/22 18:12:10,416054000</t>
  </si>
  <si>
    <t>0890434957</t>
  </si>
  <si>
    <t>28/06/07</t>
  </si>
  <si>
    <t>08/12/05</t>
  </si>
  <si>
    <t>28/06/07 15:33:32,000000000</t>
  </si>
  <si>
    <t xml:space="preserve">AUTONOOM GEMEENTEBEDRIJF MIDDELKERKE AGB </t>
  </si>
  <si>
    <t>AUTONOOM GEMEENTEBEDRIJF MIDDELKERKE</t>
  </si>
  <si>
    <t>08/12/05 00:00:00,000000000</t>
  </si>
  <si>
    <t>AGB MIDDELKERKE</t>
  </si>
  <si>
    <t>059/31.30.15</t>
  </si>
  <si>
    <t>059/31.43.54</t>
  </si>
  <si>
    <t>financien@middelkerke.be</t>
  </si>
  <si>
    <t>03/03/21 18:25:23,004013000</t>
  </si>
  <si>
    <t>0207503388</t>
  </si>
  <si>
    <t xml:space="preserve">GEMEENTE MOL </t>
  </si>
  <si>
    <t>Gemeente Mol</t>
  </si>
  <si>
    <t>8208</t>
  </si>
  <si>
    <t>Molenhoekstraat</t>
  </si>
  <si>
    <t>13025</t>
  </si>
  <si>
    <t>2400</t>
  </si>
  <si>
    <t>Mol</t>
  </si>
  <si>
    <t>05/12/95 00:00:00,000000000</t>
  </si>
  <si>
    <t>29/04/22 18:09:51,490929000</t>
  </si>
  <si>
    <t>0212199673</t>
  </si>
  <si>
    <t xml:space="preserve">OPENBAAR CENTRUM VOOR MAATSCHAPPELIJK WELZIJN VAN MOL O.C.M.W. </t>
  </si>
  <si>
    <t>Openbaar Centrum voor Maatschappelijk Welzijn van Mol</t>
  </si>
  <si>
    <t>14/05/20 07:49:04,000000000</t>
  </si>
  <si>
    <t>23/11/21 18:19:20,694983000</t>
  </si>
  <si>
    <t>0767419557</t>
  </si>
  <si>
    <t>23/04/21</t>
  </si>
  <si>
    <t>01/01/03</t>
  </si>
  <si>
    <t>23/04/21 09:50:44,000000000</t>
  </si>
  <si>
    <t xml:space="preserve">DIENST MET AFZONDERLIJK BEHEER VLOOT DAB </t>
  </si>
  <si>
    <t>Dienst met Afzonderlijk Beheer Vloot</t>
  </si>
  <si>
    <t>01/01/03 00:00:00,000000000</t>
  </si>
  <si>
    <t>DAB Vloot</t>
  </si>
  <si>
    <t>1303</t>
  </si>
  <si>
    <t>Sir Winston Churchillkaai</t>
  </si>
  <si>
    <t>13/10/21 22:17:42,079318000</t>
  </si>
  <si>
    <t>0254028251</t>
  </si>
  <si>
    <t>16/12/94</t>
  </si>
  <si>
    <t>01/01/18</t>
  </si>
  <si>
    <t>021</t>
  </si>
  <si>
    <t>Fusie door overneming</t>
  </si>
  <si>
    <t>10/07/18 13:53:04,000000000</t>
  </si>
  <si>
    <t xml:space="preserve">WATERWEGEN EN ZEEKANAAL </t>
  </si>
  <si>
    <t>WATERWEGEN EN ZEEKANAAL</t>
  </si>
  <si>
    <t>09/06/04 00:00:00,000000000</t>
  </si>
  <si>
    <t>5170</t>
  </si>
  <si>
    <t>Oostdijk</t>
  </si>
  <si>
    <t>16/12/94 00:00:00,000000000</t>
  </si>
  <si>
    <t>0401324929</t>
  </si>
  <si>
    <t>30/05/12 10:54:05,000000000</t>
  </si>
  <si>
    <t xml:space="preserve">CORDIUM </t>
  </si>
  <si>
    <t>CORDIUM</t>
  </si>
  <si>
    <t>25/03/09 00:00:00,000000000</t>
  </si>
  <si>
    <t>1045</t>
  </si>
  <si>
    <t>Gouverneur Roppesingel</t>
  </si>
  <si>
    <t>133</t>
  </si>
  <si>
    <t>16/06/93 00:00:00,000000000</t>
  </si>
  <si>
    <t>08/09/22 18:16:06,371709000</t>
  </si>
  <si>
    <t>0207453801</t>
  </si>
  <si>
    <t xml:space="preserve">GEMEENTE NAZARETH </t>
  </si>
  <si>
    <t>Gemeente Nazareth</t>
  </si>
  <si>
    <t>44048</t>
  </si>
  <si>
    <t>9810</t>
  </si>
  <si>
    <t>Nazareth</t>
  </si>
  <si>
    <t>17/01/06 16:25:08,000000000</t>
  </si>
  <si>
    <t>23/11/21 18:19:20,425095000</t>
  </si>
  <si>
    <t>0212201356</t>
  </si>
  <si>
    <t xml:space="preserve">OPENBAAR CENTRUM VOOR MAATSCHAPPELIJK WELZIJN VAN NAZARETH O.C.M.W. </t>
  </si>
  <si>
    <t>Openbaar Centrum voor Maatschappelijk Welzijn van Nazareth</t>
  </si>
  <si>
    <t>0365</t>
  </si>
  <si>
    <t>Zwanestraat</t>
  </si>
  <si>
    <t>28/03/06 00:00:00,000000000</t>
  </si>
  <si>
    <t>07/12/21 18:37:46,941521000</t>
  </si>
  <si>
    <t>0643819583</t>
  </si>
  <si>
    <t>14/09/15</t>
  </si>
  <si>
    <t>03/12/15 11:29:33,000000000</t>
  </si>
  <si>
    <t xml:space="preserve">AUTONOOM GEMEENTEBEDRIJF NAZARETH AG </t>
  </si>
  <si>
    <t>Autonoom Gemeentebedrijf Nazareth</t>
  </si>
  <si>
    <t>14/09/15 00:00:00,000000000</t>
  </si>
  <si>
    <t>AG Nazareth</t>
  </si>
  <si>
    <t>09/382 82 82</t>
  </si>
  <si>
    <t>Lynn.van.houtte@nazareth.be</t>
  </si>
  <si>
    <t>14/12/17 19:40:29,372961000</t>
  </si>
  <si>
    <t>0401334035</t>
  </si>
  <si>
    <t>12/06/22</t>
  </si>
  <si>
    <t>15/01/07 14:09:53,000000000</t>
  </si>
  <si>
    <t xml:space="preserve">NIEUW DAK </t>
  </si>
  <si>
    <t>Nieuw Dak</t>
  </si>
  <si>
    <t>12/06/22 00:00:00,000000000</t>
  </si>
  <si>
    <t>65</t>
  </si>
  <si>
    <t>089/62.90.20</t>
  </si>
  <si>
    <t>089/62.90.62</t>
  </si>
  <si>
    <t>info@nieuwdak.be</t>
  </si>
  <si>
    <t>10/09/02 00:00:00,000000000</t>
  </si>
  <si>
    <t>19/07/22 18:29:08,665553000</t>
  </si>
  <si>
    <t>0207441527</t>
  </si>
  <si>
    <t>18/01/03 13:02:40,000000000</t>
  </si>
  <si>
    <t xml:space="preserve">STAD NINOVE </t>
  </si>
  <si>
    <t>Stad Ninove</t>
  </si>
  <si>
    <t>Centrumlaan</t>
  </si>
  <si>
    <t>41048</t>
  </si>
  <si>
    <t>9400</t>
  </si>
  <si>
    <t>Ninove</t>
  </si>
  <si>
    <t>+3254505050</t>
  </si>
  <si>
    <t>stadsbestuur@ninove.be</t>
  </si>
  <si>
    <t>14/06/17 13:47:24,000000000</t>
  </si>
  <si>
    <t>09/06/22 18:09:21,698481000</t>
  </si>
  <si>
    <t>0212202742</t>
  </si>
  <si>
    <t xml:space="preserve">OPENBAAR CENTRUM VOOR MAATSCHAPPELIJK WELZIJN VAN NINOVE O.C.M.W. </t>
  </si>
  <si>
    <t>Openbaar Centrum voor Maatschappelijk Welzijn van Ninove</t>
  </si>
  <si>
    <t>054 50 50 50</t>
  </si>
  <si>
    <t>16/05/22 00:00:00,000000000</t>
  </si>
  <si>
    <t>16/05/22 08:57:17,000000000</t>
  </si>
  <si>
    <t>17/05/22 18:20:42,015828000</t>
  </si>
  <si>
    <t>0207453009</t>
  </si>
  <si>
    <t xml:space="preserve">GEMEENTE MELLE </t>
  </si>
  <si>
    <t>Gemeente Melle</t>
  </si>
  <si>
    <t>092100720</t>
  </si>
  <si>
    <t>092100738</t>
  </si>
  <si>
    <t>17/01/06 16:21:52,000000000</t>
  </si>
  <si>
    <t>10/08/22 18:10:11,275154000</t>
  </si>
  <si>
    <t>0212197396</t>
  </si>
  <si>
    <t xml:space="preserve">OPENBAAR CENTRUM VOOR MAATSCHAPPELIJK WELZIJN VAN MELLE O.C.M.W. </t>
  </si>
  <si>
    <t>Openbaar Centrum voor Maatschappelijk Welzijn van Melle</t>
  </si>
  <si>
    <t>2380</t>
  </si>
  <si>
    <t>Vossenstraat</t>
  </si>
  <si>
    <t>107</t>
  </si>
  <si>
    <t>25/09/95 00:00:00,000000000</t>
  </si>
  <si>
    <t>02/02/23 18:12:45,983814000</t>
  </si>
  <si>
    <t>0684493762</t>
  </si>
  <si>
    <t>08/11/17</t>
  </si>
  <si>
    <t>21/12/17 09:33:48,000000000</t>
  </si>
  <si>
    <t xml:space="preserve">ZORGVERENIGING OPCURA ZV </t>
  </si>
  <si>
    <t>Zorgvereniging OPcura</t>
  </si>
  <si>
    <t>08/11/17 00:00:00,000000000</t>
  </si>
  <si>
    <t>ZV OPcura</t>
  </si>
  <si>
    <t>Kloosterstraat</t>
  </si>
  <si>
    <t>75</t>
  </si>
  <si>
    <t>052/36 59 41</t>
  </si>
  <si>
    <t>geert.geeroms@ocmw-opwijk.be</t>
  </si>
  <si>
    <t>23/11/21 18:19:41,186311000</t>
  </si>
  <si>
    <t>0207503784</t>
  </si>
  <si>
    <t xml:space="preserve">GEMEENTE OLEN </t>
  </si>
  <si>
    <t>Gemeente Olen</t>
  </si>
  <si>
    <t>1040</t>
  </si>
  <si>
    <t>13029</t>
  </si>
  <si>
    <t>Olen</t>
  </si>
  <si>
    <t>17/01/06 11:06:50,000000000</t>
  </si>
  <si>
    <t>23/11/21 18:19:20,481197000</t>
  </si>
  <si>
    <t>0212203930</t>
  </si>
  <si>
    <t>18/01/03 13:11:37,000000000</t>
  </si>
  <si>
    <t xml:space="preserve">OPENBAAR CENTRUM VOOR MAATSCHAPPELIJK WELZIJN VAN OLEN O.C.M.W. </t>
  </si>
  <si>
    <t>Openbaar Centrum voor Maatschappelijk Welzijn van Olen</t>
  </si>
  <si>
    <t>6100</t>
  </si>
  <si>
    <t>Lichtaartseweg</t>
  </si>
  <si>
    <t>07/03/06 00:00:00,000000000</t>
  </si>
  <si>
    <t>23/11/21 18:19:20,700423000</t>
  </si>
  <si>
    <t>0894234288</t>
  </si>
  <si>
    <t>17/12/07</t>
  </si>
  <si>
    <t>04/12/19</t>
  </si>
  <si>
    <t>12/05/20 13:53:46,000000000</t>
  </si>
  <si>
    <t xml:space="preserve">AUTONOOM GEMEENTEBEDRIJF OLEN </t>
  </si>
  <si>
    <t>autonoom gemeentebedrijf olen</t>
  </si>
  <si>
    <t>04/12/19 00:00:00,000000000</t>
  </si>
  <si>
    <t>13/05/20 19:10:24,080964000</t>
  </si>
  <si>
    <t>0236506487</t>
  </si>
  <si>
    <t>29/12/88</t>
  </si>
  <si>
    <t>29/03/05 11:01:46,000000000</t>
  </si>
  <si>
    <t xml:space="preserve">VLAAMSE MAATSCHAPPIJ VOOR SOCIAAL WONEN VMSW </t>
  </si>
  <si>
    <t>VLAAMSE MAATSCHAPPIJ VOOR SOCIAAL WONEN</t>
  </si>
  <si>
    <t>27/06/06 00:00:00,000000000</t>
  </si>
  <si>
    <t>VMSW</t>
  </si>
  <si>
    <t>29/12/88 00:00:00,000000000</t>
  </si>
  <si>
    <t>88</t>
  </si>
  <si>
    <t>94</t>
  </si>
  <si>
    <t>Herman Teirlinckgebouw</t>
  </si>
  <si>
    <t>07/11/17 10:29:25,000000000</t>
  </si>
  <si>
    <t>05/12/18 21:46:27,195224000</t>
  </si>
  <si>
    <t>0207436775</t>
  </si>
  <si>
    <t>01/07/99</t>
  </si>
  <si>
    <t xml:space="preserve">STAD OOSTENDE </t>
  </si>
  <si>
    <t>Stad Oostende</t>
  </si>
  <si>
    <t>01/07/99 00:00:00,000000000</t>
  </si>
  <si>
    <t>1343</t>
  </si>
  <si>
    <t>Vindictivelaan</t>
  </si>
  <si>
    <t>22/04/97 00:00:00,000000000</t>
  </si>
  <si>
    <t>10/11/05 11:39:06,000000000</t>
  </si>
  <si>
    <t>06/04/22 11:17:08,429270000</t>
  </si>
  <si>
    <t>0212205118</t>
  </si>
  <si>
    <t xml:space="preserve">OPENBAAR CENTRUM VOOR MAATSCHAPPELIJK WELZIJN VAN OOSTENDE O.C.M.W. </t>
  </si>
  <si>
    <t>Openbaar Centrum voor Maatschappelijk Welzijn van Oostende</t>
  </si>
  <si>
    <t>Edith Cavellstraat</t>
  </si>
  <si>
    <t>28/12/94 00:00:00,000000000</t>
  </si>
  <si>
    <t>30/01/13 08:36:48,000000000</t>
  </si>
  <si>
    <t>06/04/22 11:17:08,444654000</t>
  </si>
  <si>
    <t>0207529520</t>
  </si>
  <si>
    <t>17/11/19</t>
  </si>
  <si>
    <t xml:space="preserve">GEMEENTE OOSTKAMP </t>
  </si>
  <si>
    <t>Gemeente Oostkamp</t>
  </si>
  <si>
    <t>17/11/19 00:00:00,000000000</t>
  </si>
  <si>
    <t>Siemenslaan</t>
  </si>
  <si>
    <t>31022</t>
  </si>
  <si>
    <t>8020</t>
  </si>
  <si>
    <t>Oostkamp</t>
  </si>
  <si>
    <t>06/08/12 15:25:14,000000000</t>
  </si>
  <si>
    <t>23/11/21 18:19:20,520646000</t>
  </si>
  <si>
    <t>0212205514</t>
  </si>
  <si>
    <t xml:space="preserve">OPENBAAR CENTRUM VOOR MAATSCHAPPELIJK WELZIJN VAN OOSTKAMP O.C.M.W. </t>
  </si>
  <si>
    <t>Openbaar Centrum voor Maatschappelijk Welzijn van Oostkamp</t>
  </si>
  <si>
    <t>01/07/12 00:00:00,000000000</t>
  </si>
  <si>
    <t>30/01/13 08:37:47,000000000</t>
  </si>
  <si>
    <t>03/05/22 18:15:46,730298000</t>
  </si>
  <si>
    <t>0894294369</t>
  </si>
  <si>
    <t>18/12/07</t>
  </si>
  <si>
    <t>20/04/06</t>
  </si>
  <si>
    <t>18/12/07 15:37:58,000000000</t>
  </si>
  <si>
    <t xml:space="preserve">AUTONOOM GEMEENTEBEDRIJF OOSTKAMP </t>
  </si>
  <si>
    <t>Autonoom Gemeentebedrijf Oostkamp</t>
  </si>
  <si>
    <t>20/04/06 00:00:00,000000000</t>
  </si>
  <si>
    <t>050/819819</t>
  </si>
  <si>
    <t>financieelbeheer@oostkamp.be</t>
  </si>
  <si>
    <t>09/02/13 00:00:00,000000000</t>
  </si>
  <si>
    <t>14/05/19 10:26:16,000000000</t>
  </si>
  <si>
    <t>19/08/22 18:09:26,511324000</t>
  </si>
  <si>
    <t>0207436676</t>
  </si>
  <si>
    <t xml:space="preserve">GEMEENTE OOSTROZEBEKE </t>
  </si>
  <si>
    <t>Gemeente Oostrozebeke</t>
  </si>
  <si>
    <t>1055</t>
  </si>
  <si>
    <t>Ernest Brengierstraat</t>
  </si>
  <si>
    <t>37010</t>
  </si>
  <si>
    <t>8780</t>
  </si>
  <si>
    <t>Oostrozebeke</t>
  </si>
  <si>
    <t>056 67 11 20</t>
  </si>
  <si>
    <t>056 67 11 27</t>
  </si>
  <si>
    <t>gemeente@oostrozebeke.be</t>
  </si>
  <si>
    <t>04/02/14 12:57:32,000000000</t>
  </si>
  <si>
    <t>16/04/22 18:14:18,777703000</t>
  </si>
  <si>
    <t>0212205415</t>
  </si>
  <si>
    <t xml:space="preserve">OPENBAAR CENTRUM VOOR MAATSCHAPPELIJK WELZIJN VAN OOSTROZEBEKE O.C.M.W. </t>
  </si>
  <si>
    <t>Openbaar Centrum voor Maatschappelijk Welzijn van Oostrozebeke</t>
  </si>
  <si>
    <t>06/04/10 00:00:00,000000000</t>
  </si>
  <si>
    <t>16/04/22 18:14:18,781455000</t>
  </si>
  <si>
    <t>0225944375</t>
  </si>
  <si>
    <t>29/05/84</t>
  </si>
  <si>
    <t>18/01/03 13:15:39,000000000</t>
  </si>
  <si>
    <t xml:space="preserve">TOERISME VLAANDEREN </t>
  </si>
  <si>
    <t>Toerisme Vlaanderen</t>
  </si>
  <si>
    <t>22/12/95 00:00:00,000000000</t>
  </si>
  <si>
    <t>1129</t>
  </si>
  <si>
    <t>Grasmarkt</t>
  </si>
  <si>
    <t>61</t>
  </si>
  <si>
    <t>29/05/84 00:00:00,000000000</t>
  </si>
  <si>
    <t>07/09/05 12:12:34,000000000</t>
  </si>
  <si>
    <t>04/12/21 18:08:19,636261000</t>
  </si>
  <si>
    <t>0236506685</t>
  </si>
  <si>
    <t xml:space="preserve">VLAAMSE LANDMAATSCHAPPIJ VLM </t>
  </si>
  <si>
    <t>VLAAMSE LANDMAATSCHAPPIJ</t>
  </si>
  <si>
    <t>VLM</t>
  </si>
  <si>
    <t>0123</t>
  </si>
  <si>
    <t>Koning Albert II-laan</t>
  </si>
  <si>
    <t>06/06/18 00:00:00,000000000</t>
  </si>
  <si>
    <t>04/06/18 09:27:52,000000000</t>
  </si>
  <si>
    <t>19/01/22 18:11:48,651791000</t>
  </si>
  <si>
    <t>0242401911</t>
  </si>
  <si>
    <t>23/01/91</t>
  </si>
  <si>
    <t>10/12/20 15:23:59,000000000</t>
  </si>
  <si>
    <t xml:space="preserve">VLAAMS AGENTSCHAP VOOR INTERNATIONAAL ONDERNEMEN FIT </t>
  </si>
  <si>
    <t>Vlaams Agentschap voor Internationaal Ondernemen</t>
  </si>
  <si>
    <t>FIT</t>
  </si>
  <si>
    <t>2177</t>
  </si>
  <si>
    <t>Koning AlbertII laan</t>
  </si>
  <si>
    <t>18/02/14 00:00:00,000000000</t>
  </si>
  <si>
    <t>23/01/91 00:00:00,000000000</t>
  </si>
  <si>
    <t>10/12/20 15:25:49,000000000</t>
  </si>
  <si>
    <t>04/10/22 18:39:08,934688000</t>
  </si>
  <si>
    <t>0242834847</t>
  </si>
  <si>
    <t>18/01/03 13:15:53,000000000</t>
  </si>
  <si>
    <t xml:space="preserve">AGENTSCHAP VOOR INNOVATIE DOOR WETENSCHAP EN TECHNOLOGIE IWT </t>
  </si>
  <si>
    <t>Agentschap voor Innovatie door Wetenschap en Technologie</t>
  </si>
  <si>
    <t>01/01/10 00:00:00,000000000</t>
  </si>
  <si>
    <t>IWT</t>
  </si>
  <si>
    <t>29/04/10 00:00:00,000000000</t>
  </si>
  <si>
    <t>05/07/12 15:39:32,000000000</t>
  </si>
  <si>
    <t>05/12/18 21:46:29,096525000</t>
  </si>
  <si>
    <t>0248142826</t>
  </si>
  <si>
    <t>12/12/90</t>
  </si>
  <si>
    <t>18/01/03 13:15:56,000000000</t>
  </si>
  <si>
    <t xml:space="preserve">SPORT VLAANDEREN </t>
  </si>
  <si>
    <t>SPORT VLAANDEREN</t>
  </si>
  <si>
    <t>4034</t>
  </si>
  <si>
    <t>Arenbergstraat</t>
  </si>
  <si>
    <t>Arenberggebouw</t>
  </si>
  <si>
    <t>01/02/08 00:00:00,000000000</t>
  </si>
  <si>
    <t>12/12/90 00:00:00,000000000</t>
  </si>
  <si>
    <t>22/01/16 10:17:57,000000000</t>
  </si>
  <si>
    <t>22/02/20 18:12:38,181163000</t>
  </si>
  <si>
    <t>0249776285</t>
  </si>
  <si>
    <t>18/01/03 13:15:58,000000000</t>
  </si>
  <si>
    <t xml:space="preserve">VLAAMSE ONDERWIJSRAAD - CONSEIL FLAMAND DE L'ENSEIGNEMENT VLOR </t>
  </si>
  <si>
    <t>Vlaamse Onderwijsraad - Conseil flamand de l'Enseignement</t>
  </si>
  <si>
    <t>VLOR</t>
  </si>
  <si>
    <t>05/01/17 00:00:00,000000000</t>
  </si>
  <si>
    <t>20/09/22 11:14:40,000000000</t>
  </si>
  <si>
    <t>21/09/22 18:17:40,941345000</t>
  </si>
  <si>
    <t>0254010633</t>
  </si>
  <si>
    <t>05/07/89</t>
  </si>
  <si>
    <t>18/01/03 13:16:00,000000000</t>
  </si>
  <si>
    <t xml:space="preserve">AGENTSCHAP VOOR INFRASTRUCTUUR IN HET ONDERWIJS AGION </t>
  </si>
  <si>
    <t>Agentschap voor Infrastructuur in het Onderwijs</t>
  </si>
  <si>
    <t>07/05/04 00:00:00,000000000</t>
  </si>
  <si>
    <t>AGIOn</t>
  </si>
  <si>
    <t>08/05/17 00:00:00,000000000</t>
  </si>
  <si>
    <t>05/07/89 00:00:00,000000000</t>
  </si>
  <si>
    <t>17/01/18 11:31:18,000000000</t>
  </si>
  <si>
    <t>05/12/18 21:46:30,736652000</t>
  </si>
  <si>
    <t>0254481973</t>
  </si>
  <si>
    <t>23/02/94</t>
  </si>
  <si>
    <t>18/01/03 13:16:01,000000000</t>
  </si>
  <si>
    <t xml:space="preserve">VLAAMS INFRASTRUCTUURFONDS VOOR PERSOONSGEBONDEN AANGELEGENHEDEN </t>
  </si>
  <si>
    <t>Vlaams Infrastructuurfonds voor Persoonsgebonden Aangelegenheden</t>
  </si>
  <si>
    <t>23/02/94 00:00:00,000000000</t>
  </si>
  <si>
    <t>20/08/14 01:03:32,000000000</t>
  </si>
  <si>
    <t>27/09/22 18:27:19,806880000</t>
  </si>
  <si>
    <t>0265528095</t>
  </si>
  <si>
    <t>21/12/94</t>
  </si>
  <si>
    <t>18/01/03 13:16:11,000000000</t>
  </si>
  <si>
    <t xml:space="preserve">VLAAMS FONDS VOOR DE LASTENDELGING VFLD </t>
  </si>
  <si>
    <t>VLAAMS FONDS VOOR DE LASTENDELGING</t>
  </si>
  <si>
    <t>21/12/94 00:00:00,000000000</t>
  </si>
  <si>
    <t>VFLD</t>
  </si>
  <si>
    <t>05/12/18 21:46:33,711581000</t>
  </si>
  <si>
    <t>0316380841</t>
  </si>
  <si>
    <t>18/01/03 13:16:36,000000000</t>
  </si>
  <si>
    <t xml:space="preserve">MINISTERIES VAN DE VLAAMSE GEMEENSCHAP </t>
  </si>
  <si>
    <t>Ministeries van de Vlaamse Gemeenschap</t>
  </si>
  <si>
    <t>01/01/06 00:00:00,000000000</t>
  </si>
  <si>
    <t>50</t>
  </si>
  <si>
    <t>01/11/17 00:00:00,000000000</t>
  </si>
  <si>
    <t>01/07/03 00:00:00,000000000</t>
  </si>
  <si>
    <t>31/01/18 14:12:58,000000000</t>
  </si>
  <si>
    <t>15/12/22 18:11:17,677149000</t>
  </si>
  <si>
    <t>0408664760</t>
  </si>
  <si>
    <t>12/01/67</t>
  </si>
  <si>
    <t>18/01/03 15:08:40,000000000</t>
  </si>
  <si>
    <t xml:space="preserve">KONINKLIJKE VLAAMSE ACADEMIE VOOR GENEESKUNDE VAN BELGÏE </t>
  </si>
  <si>
    <t>Koninklijke Vlaamse Academie voor Geneeskunde van Belgïe</t>
  </si>
  <si>
    <t>12/01/67 00:00:00,000000000</t>
  </si>
  <si>
    <t>07/08/12 10:16:23,000000000</t>
  </si>
  <si>
    <t>07/12/18 18:40:29,064575000</t>
  </si>
  <si>
    <t>0534669938</t>
  </si>
  <si>
    <t>23/05/13</t>
  </si>
  <si>
    <t>23/05/13 14:07:02,000000000</t>
  </si>
  <si>
    <t xml:space="preserve">FONDS VOOR INNOVEREN EN ONDERNEMEN </t>
  </si>
  <si>
    <t>Fonds voor Innoveren en Ondernemen</t>
  </si>
  <si>
    <t>05/01/21 15:17:25,000000000</t>
  </si>
  <si>
    <t>19/10/21 21:37:52,658335000</t>
  </si>
  <si>
    <t>0540708286</t>
  </si>
  <si>
    <t>10/10/13</t>
  </si>
  <si>
    <t>03/01/14 14:48:02,000000000</t>
  </si>
  <si>
    <t xml:space="preserve">AGENTSCHAP PLANTENTUIN MEISE </t>
  </si>
  <si>
    <t>Agentschap Plantentuin Meise</t>
  </si>
  <si>
    <t>Nieuwelaan</t>
  </si>
  <si>
    <t>1860</t>
  </si>
  <si>
    <t>16/01/20 18:46:08,754327000</t>
  </si>
  <si>
    <t>0548967936</t>
  </si>
  <si>
    <t>27/03/14</t>
  </si>
  <si>
    <t>27/03/14 14:23:55,000000000</t>
  </si>
  <si>
    <t xml:space="preserve">PENDELFONDS </t>
  </si>
  <si>
    <t>Pendelfonds</t>
  </si>
  <si>
    <t>13/12/06 00:00:00,000000000</t>
  </si>
  <si>
    <t>7078</t>
  </si>
  <si>
    <t>25/03/17 09:54:31,323531000</t>
  </si>
  <si>
    <t>0643634986</t>
  </si>
  <si>
    <t>26/11/15</t>
  </si>
  <si>
    <t>23/03/16 08:18:04,000000000</t>
  </si>
  <si>
    <t xml:space="preserve">EIGEN VERMOGEN DIGITAAL VLAANDEREN EV DV </t>
  </si>
  <si>
    <t>Eigen Vermogen Digitaal Vlaanderen</t>
  </si>
  <si>
    <t>04/12/20 00:00:00,000000000</t>
  </si>
  <si>
    <t>EV DV</t>
  </si>
  <si>
    <t>18/11/17 00:00:00,000000000</t>
  </si>
  <si>
    <t>02/02/21 10:04:10,000000000</t>
  </si>
  <si>
    <t>03/02/21 18:18:09,335426000</t>
  </si>
  <si>
    <t>0652816235</t>
  </si>
  <si>
    <t>25/04/16</t>
  </si>
  <si>
    <t>25/04/14</t>
  </si>
  <si>
    <t>25/04/16 16:19:34,000000000</t>
  </si>
  <si>
    <t xml:space="preserve">VLAAMS AGENTSCHAP VOOR SAMENWERKING ROND GEGEVENSDELING TUSSEN DE ACTOREN IN ZORG VASGAZ </t>
  </si>
  <si>
    <t>Vlaams Agentschap voor Samenwerking rond Gegevensdeling tussen de Actoren in de Zorg</t>
  </si>
  <si>
    <t>25/04/14 00:00:00,000000000</t>
  </si>
  <si>
    <t>VASGAZ</t>
  </si>
  <si>
    <t>27/09/22 18:27:46,295356000</t>
  </si>
  <si>
    <t>0676484631</t>
  </si>
  <si>
    <t>01/06/17</t>
  </si>
  <si>
    <t>01/06/17 12:31:27,000000000</t>
  </si>
  <si>
    <t xml:space="preserve">KONINKLIJK CONSERVATORIUM BRUSSEL </t>
  </si>
  <si>
    <t>KONINKLIJK CONSERVATORIUM BRUSSEL</t>
  </si>
  <si>
    <t>Regentschapsstraat</t>
  </si>
  <si>
    <t>29/10/22 18:18:39,166568000</t>
  </si>
  <si>
    <t>0692793497</t>
  </si>
  <si>
    <t>01/11/17</t>
  </si>
  <si>
    <t>22/03/18 10:36:17,000000000</t>
  </si>
  <si>
    <t xml:space="preserve">VLAAMS AGENTSCHAP VOOR DE UITBETALING VAN TOELAGEN IN HET KADER GEZINSBELEID VUTG </t>
  </si>
  <si>
    <t>Vlaams Agentschap voor de Uitbetaling van Toelagen in het kader van het Gezinsbeleid</t>
  </si>
  <si>
    <t>VUTG</t>
  </si>
  <si>
    <t>5104</t>
  </si>
  <si>
    <t>Trierstraat</t>
  </si>
  <si>
    <t>info@groeipakket.be</t>
  </si>
  <si>
    <t>13/09/22 18:33:47,244151000</t>
  </si>
  <si>
    <t>0725891877</t>
  </si>
  <si>
    <t>30/04/19</t>
  </si>
  <si>
    <t>30/04/19 12:08:58,000000000</t>
  </si>
  <si>
    <t xml:space="preserve">KONINKLIJK MUSEUM VOOR SCHONE KUNSTEN ANTWERPEN KMSKA </t>
  </si>
  <si>
    <t>Koninklijk Museum voor Schone Kunsten Antwerpen</t>
  </si>
  <si>
    <t>30/04/19 00:00:00,000000000</t>
  </si>
  <si>
    <t>KMSKA</t>
  </si>
  <si>
    <t>3144</t>
  </si>
  <si>
    <t>Plaatsnijdersstraat</t>
  </si>
  <si>
    <t>27/01/21 18:16:03,737936000</t>
  </si>
  <si>
    <t>0767420151</t>
  </si>
  <si>
    <t>01/07/00</t>
  </si>
  <si>
    <t>23/04/21 09:57:29,000000000</t>
  </si>
  <si>
    <t xml:space="preserve">DIENST MET AFZONDERLIJK BEHEER LOODSWEZEN DAB </t>
  </si>
  <si>
    <t>Dienst met Afzonderlijk Beheer Loodswezen</t>
  </si>
  <si>
    <t>01/07/00 00:00:00,000000000</t>
  </si>
  <si>
    <t>DAB Loodswezen</t>
  </si>
  <si>
    <t>102</t>
  </si>
  <si>
    <t>11/10/21 18:24:00,697255000</t>
  </si>
  <si>
    <t>0810538136</t>
  </si>
  <si>
    <t>19/03/09</t>
  </si>
  <si>
    <t>18/03/09</t>
  </si>
  <si>
    <t>29/03/13 14:21:34,000000000</t>
  </si>
  <si>
    <t xml:space="preserve">SCHOOL INVEST </t>
  </si>
  <si>
    <t>SCHOOL INVEST</t>
  </si>
  <si>
    <t>18/03/09 00:00:00,000000000</t>
  </si>
  <si>
    <t>19/03/09 00:00:00,000000000</t>
  </si>
  <si>
    <t>03/05/17 10:23:06,000000000</t>
  </si>
  <si>
    <t>07/10/20 18:35:45,636055000</t>
  </si>
  <si>
    <t>0811322648</t>
  </si>
  <si>
    <t>23/04/09</t>
  </si>
  <si>
    <t>01/01/99</t>
  </si>
  <si>
    <t>31/12/20</t>
  </si>
  <si>
    <t>23/04/21 12:32:45,000000000</t>
  </si>
  <si>
    <t xml:space="preserve">FONDS CULTURELE INFRASTRUCTUUR FOCI </t>
  </si>
  <si>
    <t>Fonds Culturele Infrastructuur</t>
  </si>
  <si>
    <t>01/01/99 00:00:00,000000000</t>
  </si>
  <si>
    <t>FoCI</t>
  </si>
  <si>
    <t>31/12/20 00:00:00,000000000</t>
  </si>
  <si>
    <t>27/04/21 18:31:32,663861000</t>
  </si>
  <si>
    <t>0841642076</t>
  </si>
  <si>
    <t>08/12/11</t>
  </si>
  <si>
    <t>30/04/09</t>
  </si>
  <si>
    <t>08/12/11 12:13:34,000000000</t>
  </si>
  <si>
    <t xml:space="preserve">TOPSTUKKENFONDS </t>
  </si>
  <si>
    <t>Topstukkenfonds</t>
  </si>
  <si>
    <t>30/04/09 00:00:00,000000000</t>
  </si>
  <si>
    <t>08/08/13 14:59:06,000000000</t>
  </si>
  <si>
    <t>25/03/17 10:08:05,541895000</t>
  </si>
  <si>
    <t>0842399963</t>
  </si>
  <si>
    <t>05/01/12</t>
  </si>
  <si>
    <t>01/04/06</t>
  </si>
  <si>
    <t>05/01/12 08:55:29,000000000</t>
  </si>
  <si>
    <t xml:space="preserve">OPENBARE VLAAMSE AFVALSTOFFENMAATSCHAPPIJ OVAM </t>
  </si>
  <si>
    <t>Openbare Vlaamse Afvalstoffenmaatschappij</t>
  </si>
  <si>
    <t>OVAM</t>
  </si>
  <si>
    <t>1610</t>
  </si>
  <si>
    <t>015/ 284 284</t>
  </si>
  <si>
    <t>015/ 203 275</t>
  </si>
  <si>
    <t>info@ovam.be</t>
  </si>
  <si>
    <t>25/12/21 18:09:04,682355000</t>
  </si>
  <si>
    <t>0881629733</t>
  </si>
  <si>
    <t>01/06/06</t>
  </si>
  <si>
    <t>30/03/99</t>
  </si>
  <si>
    <t>01/06/06 11:49:13,000000000</t>
  </si>
  <si>
    <t xml:space="preserve">AGENTSCHAP VLAAMSE SOCIALE BESCHERMING </t>
  </si>
  <si>
    <t>AGENTSCHAP VLAAMSE SOCIALE BESCHERMING</t>
  </si>
  <si>
    <t>02/553.46.90</t>
  </si>
  <si>
    <t>02/533.07.25</t>
  </si>
  <si>
    <t>zorgverzekering@vlaanderen.be</t>
  </si>
  <si>
    <t>29/11/06 00:00:00,000000000</t>
  </si>
  <si>
    <t>30/03/99 00:00:00,000000000</t>
  </si>
  <si>
    <t>29/11/16 10:15:39,000000000</t>
  </si>
  <si>
    <t>04/10/20 19:00:09,666999000</t>
  </si>
  <si>
    <t>0886886638</t>
  </si>
  <si>
    <t>31/01/07</t>
  </si>
  <si>
    <t>31/01/07 14:39:19,000000000</t>
  </si>
  <si>
    <t xml:space="preserve">OPGROEIEN REGIE </t>
  </si>
  <si>
    <t>Opgroeien regie</t>
  </si>
  <si>
    <t>18/04/19 00:00:00,000000000</t>
  </si>
  <si>
    <t>Hallepoortlaan</t>
  </si>
  <si>
    <t>21013</t>
  </si>
  <si>
    <t>Sint-Gillis (bij-Brussel)</t>
  </si>
  <si>
    <t>24/04/19 11:34:28,000000000</t>
  </si>
  <si>
    <t>10/01/23 18:19:31,792304000</t>
  </si>
  <si>
    <t>0887164275</t>
  </si>
  <si>
    <t>12/02/07</t>
  </si>
  <si>
    <t>12/02/07 11:06:46,000000000</t>
  </si>
  <si>
    <t xml:space="preserve">VLAAMS AGENTSCHAP VOOR PERSONEN MET EEN HANDICAP </t>
  </si>
  <si>
    <t>VLAAMS AGENTSCHAP VOOR PERSONEN MET EEN HANDICAP</t>
  </si>
  <si>
    <t>20/06/16 00:00:00,000000000</t>
  </si>
  <si>
    <t>25/07/16 16:36:05,000000000</t>
  </si>
  <si>
    <t>23/11/17 19:28:21,769489000</t>
  </si>
  <si>
    <t>0887290276</t>
  </si>
  <si>
    <t>15/02/07</t>
  </si>
  <si>
    <t>15/02/07 15:35:13,000000000</t>
  </si>
  <si>
    <t xml:space="preserve">VLAAMSE MILIEUMAATSCHAPPIJ </t>
  </si>
  <si>
    <t>VLAAMSE MILIEUMAATSCHAPPIJ</t>
  </si>
  <si>
    <t>Dokter De Moorstraat</t>
  </si>
  <si>
    <t>24-26</t>
  </si>
  <si>
    <t>31/03/15 00:00:00,000000000</t>
  </si>
  <si>
    <t>01/06/15 13:47:47,000000000</t>
  </si>
  <si>
    <t>13/10/21 22:18:49,039177000</t>
  </si>
  <si>
    <t>0888314221</t>
  </si>
  <si>
    <t>28/03/07 09:48:11,000000000</t>
  </si>
  <si>
    <t xml:space="preserve">VLAAMS AGENTSCHAP VOOR ONDERNEMERSVORMING - SYNTRA VLAANDEREN </t>
  </si>
  <si>
    <t>VLAAMS AGENTSCHAP VOOR ONDERNEMERSVORMING - SYNTRA VLAANDEREN</t>
  </si>
  <si>
    <t>1012</t>
  </si>
  <si>
    <t>Kanselarijstraat</t>
  </si>
  <si>
    <t>22/07/21 18:05:48,858450000</t>
  </si>
  <si>
    <t>0893159865</t>
  </si>
  <si>
    <t>30/10/07</t>
  </si>
  <si>
    <t>10/02/06</t>
  </si>
  <si>
    <t>30/10/07 08:48:49,000000000</t>
  </si>
  <si>
    <t xml:space="preserve">VLAAMSE REGULATOR VOOR DE MEDIA </t>
  </si>
  <si>
    <t>VLAAMSE REGULATOR VOOR DE MEDIA</t>
  </si>
  <si>
    <t>10/02/06 00:00:00,000000000</t>
  </si>
  <si>
    <t>30/10/07 08:50:37,000000000</t>
  </si>
  <si>
    <t>25/03/17 10:14:23,532719000</t>
  </si>
  <si>
    <t>0212207789</t>
  </si>
  <si>
    <t>18/01/03 13:11:40,000000000</t>
  </si>
  <si>
    <t xml:space="preserve">OPENBAAR CENTRUM VOOR MAATSCHAPPELIJK WELZIJN VAN OUDENAARDE O.C.M.W. </t>
  </si>
  <si>
    <t>Openbaar Centrum voor Maatschappelijk Welzijn van Oudenaarde</t>
  </si>
  <si>
    <t>Meerspoort</t>
  </si>
  <si>
    <t>055/46.06.20</t>
  </si>
  <si>
    <t>personeel@oudenaarde.be</t>
  </si>
  <si>
    <t>06/09/12 00:00:00,000000000</t>
  </si>
  <si>
    <t>23/11/21 18:19:20,705892000</t>
  </si>
  <si>
    <t>0308252043</t>
  </si>
  <si>
    <t>01/01/60</t>
  </si>
  <si>
    <t>18/01/03 13:16:33,000000000</t>
  </si>
  <si>
    <t xml:space="preserve">STAD OUDENAARDE </t>
  </si>
  <si>
    <t>Stad Oudenaarde</t>
  </si>
  <si>
    <t>01/01/60 00:00:00,000000000</t>
  </si>
  <si>
    <t>2487</t>
  </si>
  <si>
    <t>Tussenmuren</t>
  </si>
  <si>
    <t>12/08/94 00:00:00,000000000</t>
  </si>
  <si>
    <t>06/02/13 15:45:34,000000000</t>
  </si>
  <si>
    <t>23/11/21 18:19:23,889944000</t>
  </si>
  <si>
    <t>0207491215</t>
  </si>
  <si>
    <t xml:space="preserve">STAD OUDENBURG </t>
  </si>
  <si>
    <t>Stad Oudenburg</t>
  </si>
  <si>
    <t>Weststraat</t>
  </si>
  <si>
    <t>35014</t>
  </si>
  <si>
    <t>8460</t>
  </si>
  <si>
    <t>Oudenburg</t>
  </si>
  <si>
    <t>11/01/06 15:33:23,000000000</t>
  </si>
  <si>
    <t>23/11/21 18:19:20,461708000</t>
  </si>
  <si>
    <t>0212209373</t>
  </si>
  <si>
    <t xml:space="preserve">OPENBAAR CENTRUM VOOR MAATSCHAPPELIJK WELZIJN VAN OUDENBURG O.C.M.W. </t>
  </si>
  <si>
    <t>Openbaar Centrum voor Maatschappelijk Welzijn van Oudenburg</t>
  </si>
  <si>
    <t>Ettelgemsestraat</t>
  </si>
  <si>
    <t>26/09/18 15:53:11,000000000</t>
  </si>
  <si>
    <t>01/07/22 18:24:33,925434000</t>
  </si>
  <si>
    <t>0697609251</t>
  </si>
  <si>
    <t>04/06/18 15:45:15,000000000</t>
  </si>
  <si>
    <t xml:space="preserve">GEMEENTE OUDSBERGEN </t>
  </si>
  <si>
    <t>Gemeente Oudsbergen</t>
  </si>
  <si>
    <t>23/11/21 18:19:41,413444000</t>
  </si>
  <si>
    <t>0207503982</t>
  </si>
  <si>
    <t>29/10/58</t>
  </si>
  <si>
    <t xml:space="preserve">GEMEENTE OUD-TURNHOUT </t>
  </si>
  <si>
    <t>Gemeente Oud-Turnhout</t>
  </si>
  <si>
    <t>29/10/58 00:00:00,000000000</t>
  </si>
  <si>
    <t>1290</t>
  </si>
  <si>
    <t>13031</t>
  </si>
  <si>
    <t>2360</t>
  </si>
  <si>
    <t>Oud-Turnhout</t>
  </si>
  <si>
    <t>17/01/06 11:07:46,000000000</t>
  </si>
  <si>
    <t>03/02/23 18:11:59,765460000</t>
  </si>
  <si>
    <t>0212206801</t>
  </si>
  <si>
    <t xml:space="preserve">OPENBAAR CENTRUM VOOR MAATSCHAPPELIJK WELZIJN VAN OUD-TURNHOUT O.C.M.W. </t>
  </si>
  <si>
    <t>Openbaar Centrum voor Maatschappelijk Welzijn van Oud-Turnhout</t>
  </si>
  <si>
    <t>Steenweg op Mol</t>
  </si>
  <si>
    <t>14/05/07 00:00:00,000000000</t>
  </si>
  <si>
    <t>10/05/22 18:16:27,676261000</t>
  </si>
  <si>
    <t>0653943415</t>
  </si>
  <si>
    <t>12/05/16</t>
  </si>
  <si>
    <t>23/04/15</t>
  </si>
  <si>
    <t>12/05/16 09:30:52,000000000</t>
  </si>
  <si>
    <t xml:space="preserve">AUTONOOM GEMEENTEBEDRIJF OUD-TURNHOUT AGB </t>
  </si>
  <si>
    <t>Autonoom gemeentebedrijf Oud-Turnhout</t>
  </si>
  <si>
    <t>23/04/15 00:00:00,000000000</t>
  </si>
  <si>
    <t>AGB Oud-Turnhout</t>
  </si>
  <si>
    <t>014 46 22 04</t>
  </si>
  <si>
    <t>marc.nooyens@oud-turnhout.be</t>
  </si>
  <si>
    <t>11/12/20 18:25:37,504112000</t>
  </si>
  <si>
    <t>0207512001</t>
  </si>
  <si>
    <t xml:space="preserve">GEMEENTE OVERIJSE </t>
  </si>
  <si>
    <t>Gemeente Overijse</t>
  </si>
  <si>
    <t>Begijnhof</t>
  </si>
  <si>
    <t>23062</t>
  </si>
  <si>
    <t>3090</t>
  </si>
  <si>
    <t>Overijse</t>
  </si>
  <si>
    <t>01/06/10 00:00:00,000000000</t>
  </si>
  <si>
    <t>23/06/10 10:40:20,000000000</t>
  </si>
  <si>
    <t>27/07/22 18:10:53,998202000</t>
  </si>
  <si>
    <t>0212207393</t>
  </si>
  <si>
    <t xml:space="preserve">OPENBAAR CENTRUM VOOR MAATSCHAPPELIJK WELZIJN VAN OVERIJSE O.C.M.W. </t>
  </si>
  <si>
    <t>Openbaar Centrum voor Maatschappelijk Welzijn van Overijse</t>
  </si>
  <si>
    <t>0360</t>
  </si>
  <si>
    <t>Dr. J. P. Dieudonnéstraat</t>
  </si>
  <si>
    <t>30/01/13 08:39:51,000000000</t>
  </si>
  <si>
    <t>01/02/22 18:28:57,020665000</t>
  </si>
  <si>
    <t>0207474189</t>
  </si>
  <si>
    <t xml:space="preserve">STAD PEER </t>
  </si>
  <si>
    <t>Stad Peer</t>
  </si>
  <si>
    <t>2770</t>
  </si>
  <si>
    <t>Zuidervest</t>
  </si>
  <si>
    <t>72030</t>
  </si>
  <si>
    <t>3990</t>
  </si>
  <si>
    <t>Peer</t>
  </si>
  <si>
    <t>01/03/01 00:00:00,000000000</t>
  </si>
  <si>
    <t>23/01/06 10:05:57,000000000</t>
  </si>
  <si>
    <t>23/11/21 18:19:20,445746000</t>
  </si>
  <si>
    <t>0212207888</t>
  </si>
  <si>
    <t xml:space="preserve">OPENBAAR CENTRUM VOOR MAATSCHAPPELIJK WELZIJN VAN PEER O.C.M.W. </t>
  </si>
  <si>
    <t>Openbaar Centrum voor Maatschappelijk Welzijn van Peer</t>
  </si>
  <si>
    <t>12/10/16 11:21:40,000000000</t>
  </si>
  <si>
    <t>03/05/22 18:15:46,731492000</t>
  </si>
  <si>
    <t>0267391683</t>
  </si>
  <si>
    <t>20/06/02</t>
  </si>
  <si>
    <t>16/12/20</t>
  </si>
  <si>
    <t>17/03/21 11:34:10,000000000</t>
  </si>
  <si>
    <t xml:space="preserve">AUTONOOM GEMEENTEBEDRIJF STADSONTWIKKELING PEER </t>
  </si>
  <si>
    <t>AUTONOOM GEMEENTEBEDRIJF STADSONTWIKKELING PEER</t>
  </si>
  <si>
    <t>20/06/02 00:00:00,000000000</t>
  </si>
  <si>
    <t>16/12/20 00:00:00,000000000</t>
  </si>
  <si>
    <t>19/03/21 18:18:58,184047000</t>
  </si>
  <si>
    <t>0697609350</t>
  </si>
  <si>
    <t>04/06/18 15:46:12,000000000</t>
  </si>
  <si>
    <t xml:space="preserve">GEMEENTE PELT </t>
  </si>
  <si>
    <t>Gemeente Pelt</t>
  </si>
  <si>
    <t>1560</t>
  </si>
  <si>
    <t>Oude Markt</t>
  </si>
  <si>
    <t>72043</t>
  </si>
  <si>
    <t>3900</t>
  </si>
  <si>
    <t>Pelt</t>
  </si>
  <si>
    <t>28/01/23 18:11:56,822413000</t>
  </si>
  <si>
    <t>0697664976</t>
  </si>
  <si>
    <t>06/06/18 09:38:26,000000000</t>
  </si>
  <si>
    <t xml:space="preserve">OPENBAAR CENTRUM VOOR MAATSCHAPPELIJK WELZIJN VAN PELT </t>
  </si>
  <si>
    <t>Openbaar Centrum voor Maatschappelijk Welzijn van Pelt</t>
  </si>
  <si>
    <t>23/11/21 18:19:41,421590000</t>
  </si>
  <si>
    <t>0876186449</t>
  </si>
  <si>
    <t>21/09/05</t>
  </si>
  <si>
    <t>01/04/05</t>
  </si>
  <si>
    <t>21/09/05 16:05:35,000000000</t>
  </si>
  <si>
    <t xml:space="preserve">AUTONOOM GEMEENTEBEDRIJF PELT AGB GO </t>
  </si>
  <si>
    <t>AUTONOOM GEMEENTEBEDRIJF PELT</t>
  </si>
  <si>
    <t>07/11/19 00:00:00,000000000</t>
  </si>
  <si>
    <t>AGB GO</t>
  </si>
  <si>
    <t>01/04/05 00:00:00,000000000</t>
  </si>
  <si>
    <t>21/09/05 00:00:00,000000000</t>
  </si>
  <si>
    <t>19/03/21 15:48:49,000000000</t>
  </si>
  <si>
    <t>19/10/21 21:41:09,344859000</t>
  </si>
  <si>
    <t>0862893588</t>
  </si>
  <si>
    <t>22/01/04 14:22:52,000000000</t>
  </si>
  <si>
    <t xml:space="preserve">POLITIEZONE VAN AARSCHOT </t>
  </si>
  <si>
    <t>Politiezone van Aarschot</t>
  </si>
  <si>
    <t>23/11/21 18:20:11,400236000</t>
  </si>
  <si>
    <t>0267362880</t>
  </si>
  <si>
    <t>18/01/03 13:16:23,000000000</t>
  </si>
  <si>
    <t xml:space="preserve">POLITIEZONE : HEUVELLAND - IEPER - LANGEMARK - POELKAPELLE - MESEN - MOORSLEDE - POPERINGE - STADEN - VLETEREN - WERVIK - ZONNEBEKE ZPPZ 5462 ARRO </t>
  </si>
  <si>
    <t>POLITIEZONE : HEUVELLAND - IEPER - LANGEMARK - POELKAPELLE - MESEN - MOORSLEDE - POPERINGE - STADEN - VLETEREN - WERVIK - ZONNEBEKE</t>
  </si>
  <si>
    <t>ZPPZ 5462</t>
  </si>
  <si>
    <t>POLITIEZONE ARRO IEPER</t>
  </si>
  <si>
    <t>14/05/02 00:00:00,000000000</t>
  </si>
  <si>
    <t>16/02/10 00:00:00,000000000</t>
  </si>
  <si>
    <t>12/02/13 16:16:49,000000000</t>
  </si>
  <si>
    <t>23/11/21 18:19:23,864916000</t>
  </si>
  <si>
    <t>0267356447</t>
  </si>
  <si>
    <t>18/01/03 13:16:22,000000000</t>
  </si>
  <si>
    <t xml:space="preserve">POLITIEZONE : DAMME - KNOKKE-HEIST ZPPZ 5446 </t>
  </si>
  <si>
    <t>POLITIEZONE : DAMME - KNOKKE-HEIST</t>
  </si>
  <si>
    <t>ZPPZ 5446</t>
  </si>
  <si>
    <t>4132</t>
  </si>
  <si>
    <t>Van Steenestraat</t>
  </si>
  <si>
    <t>050 619 600</t>
  </si>
  <si>
    <t>pz.dkh@police.belgium.eu</t>
  </si>
  <si>
    <t>11/04/02 00:00:00,000000000</t>
  </si>
  <si>
    <t>12/02/13 16:07:31,000000000</t>
  </si>
  <si>
    <t>12/10/22 18:21:27,408865000</t>
  </si>
  <si>
    <t>0267352091</t>
  </si>
  <si>
    <t>28/04/01</t>
  </si>
  <si>
    <t>18/01/03 13:16:21,000000000</t>
  </si>
  <si>
    <t xml:space="preserve">POLITIEZONE : GERAARDSBERGEN - LIERDE ZPPZ 5428 </t>
  </si>
  <si>
    <t>POLITIEZONE : GERAARDSBERGEN - LIERDE</t>
  </si>
  <si>
    <t>28/04/01 00:00:00,000000000</t>
  </si>
  <si>
    <t>ZPPZ 5428</t>
  </si>
  <si>
    <t>Denderstraat</t>
  </si>
  <si>
    <t>22/05/02 00:00:00,000000000</t>
  </si>
  <si>
    <t>12/02/13 16:02:58,000000000</t>
  </si>
  <si>
    <t>23/11/21 18:19:23,848529000</t>
  </si>
  <si>
    <t>0267365256</t>
  </si>
  <si>
    <t xml:space="preserve">POLITIEZONE : RANST - ZANDHOVEN ZPPZ 5354 </t>
  </si>
  <si>
    <t>POLITIEZONE : RANST - ZANDHOVEN</t>
  </si>
  <si>
    <t>ZPPZ 5354</t>
  </si>
  <si>
    <t>2120</t>
  </si>
  <si>
    <t>Gustaaf Peetersstraat</t>
  </si>
  <si>
    <t>11035</t>
  </si>
  <si>
    <t>2520</t>
  </si>
  <si>
    <t>Ranst</t>
  </si>
  <si>
    <t>12/02/13 16:19:30,000000000</t>
  </si>
  <si>
    <t>01/10/22 18:23:37,114447000</t>
  </si>
  <si>
    <t>0207725597</t>
  </si>
  <si>
    <t xml:space="preserve">PROVINCIE ANTWERPEN </t>
  </si>
  <si>
    <t>Provincie Antwerpen</t>
  </si>
  <si>
    <t>4113</t>
  </si>
  <si>
    <t>Koningin Elisabethlei</t>
  </si>
  <si>
    <t>400</t>
  </si>
  <si>
    <t>Provinciale Overheden</t>
  </si>
  <si>
    <t>25/06/09 15:57:30,000000000</t>
  </si>
  <si>
    <t>03/01/23 18:17:40,704915000</t>
  </si>
  <si>
    <t>0408543313</t>
  </si>
  <si>
    <t>10/01/48</t>
  </si>
  <si>
    <t>18/01/03 15:07:15,000000000</t>
  </si>
  <si>
    <t xml:space="preserve">APB TOERISME PROVINCIE ANTWERPEN TPA </t>
  </si>
  <si>
    <t>APB TOERISME PROVINCIE ANTWERPEN</t>
  </si>
  <si>
    <t>10/09/98 00:00:00,000000000</t>
  </si>
  <si>
    <t>TPA</t>
  </si>
  <si>
    <t>10/01/48 00:00:00,000000000</t>
  </si>
  <si>
    <t>419</t>
  </si>
  <si>
    <t>Autonoom provinciebedrijf</t>
  </si>
  <si>
    <t>26/10/17 12:37:26,000000000</t>
  </si>
  <si>
    <t>08/12/22 18:10:31,633789000</t>
  </si>
  <si>
    <t>0418558364</t>
  </si>
  <si>
    <t>06/06/78</t>
  </si>
  <si>
    <t>18/01/03 17:10:02,000000000</t>
  </si>
  <si>
    <t xml:space="preserve">ARBORETUM KALMTHOUT EVAP VZW AK </t>
  </si>
  <si>
    <t>Arboretum Kalmthout EVAP vzw</t>
  </si>
  <si>
    <t>18/12/12 00:00:00,000000000</t>
  </si>
  <si>
    <t>EVAP AK</t>
  </si>
  <si>
    <t>06/06/78 00:00:00,000000000</t>
  </si>
  <si>
    <t>16/12/14 11:15:20,000000000</t>
  </si>
  <si>
    <t>09/11/22 18:28:23,953830000</t>
  </si>
  <si>
    <t>0443423820</t>
  </si>
  <si>
    <t>13/12/90</t>
  </si>
  <si>
    <t>18/01/03 22:21:01,000000000</t>
  </si>
  <si>
    <t xml:space="preserve">HAVENCENTRUM </t>
  </si>
  <si>
    <t>Havencentrum</t>
  </si>
  <si>
    <t>13/12/90 00:00:00,000000000</t>
  </si>
  <si>
    <t>0778</t>
  </si>
  <si>
    <t>Scheldelaan</t>
  </si>
  <si>
    <t>444</t>
  </si>
  <si>
    <t>2040</t>
  </si>
  <si>
    <t>08/05/08 00:00:00,000000000</t>
  </si>
  <si>
    <t>10/04/14 10:12:02,000000000</t>
  </si>
  <si>
    <t>05/11/22 18:17:46,899498000</t>
  </si>
  <si>
    <t>0445736477</t>
  </si>
  <si>
    <t>18/09/91</t>
  </si>
  <si>
    <t>18/01/03 22:45:43,000000000</t>
  </si>
  <si>
    <t xml:space="preserve">APB PROVINCIAAL DOCUMENTATIECENTRUM ATLAS </t>
  </si>
  <si>
    <t>APB Provinciaal Documentatiecentrum Atlas</t>
  </si>
  <si>
    <t>18/09/91 00:00:00,000000000</t>
  </si>
  <si>
    <t>16/04/14 09:30:21,000000000</t>
  </si>
  <si>
    <t>23/11/21 18:19:30,680140000</t>
  </si>
  <si>
    <t>0450062281</t>
  </si>
  <si>
    <t>04/05/93</t>
  </si>
  <si>
    <t>18/01/03 23:31:12,000000000</t>
  </si>
  <si>
    <t xml:space="preserve">PROVINCIAAL SPORT - EN RECREATIECENTRUM DE NEKKER </t>
  </si>
  <si>
    <t>Provinciaal Sport - en Recreatiecentrum De Nekker</t>
  </si>
  <si>
    <t>04/05/93 00:00:00,000000000</t>
  </si>
  <si>
    <t>Nekkerspoel-Borcht</t>
  </si>
  <si>
    <t>31/03/95 00:00:00,000000000</t>
  </si>
  <si>
    <t>26/02/05 06:23:48,000000000</t>
  </si>
  <si>
    <t>10/10/21 02:30:16,046293000</t>
  </si>
  <si>
    <t>0541412824</t>
  </si>
  <si>
    <t>24/10/13</t>
  </si>
  <si>
    <t>26/09/13</t>
  </si>
  <si>
    <t>28/10/13 16:02:51,000000000</t>
  </si>
  <si>
    <t xml:space="preserve">APB PROVINCIAAL VORMINGSCENTRUM MALLE PVM </t>
  </si>
  <si>
    <t>APB Provinciaal Vormingscentrum Malle</t>
  </si>
  <si>
    <t>26/09/13 00:00:00,000000000</t>
  </si>
  <si>
    <t>APB PVM</t>
  </si>
  <si>
    <t>Smekenstraat</t>
  </si>
  <si>
    <t>07/10/15 13:30:41,000000000</t>
  </si>
  <si>
    <t>23/11/21 18:19:31,795295000</t>
  </si>
  <si>
    <t>0541413220</t>
  </si>
  <si>
    <t>28/10/13 16:02:28,000000000</t>
  </si>
  <si>
    <t xml:space="preserve">APB PROVINCIAAL SECRETARIAAT EUROPESE STRUCTUURFONDSEN PSES </t>
  </si>
  <si>
    <t>APB Provinciaal Secretariaat Europese Structuurfondsen</t>
  </si>
  <si>
    <t>APB PSES</t>
  </si>
  <si>
    <t>europa@provincieantwerpen.be</t>
  </si>
  <si>
    <t>07/10/15 13:11:57,000000000</t>
  </si>
  <si>
    <t>02/02/23 18:12:58,078811000</t>
  </si>
  <si>
    <t>0541413814</t>
  </si>
  <si>
    <t>28/10/13 16:01:56,000000000</t>
  </si>
  <si>
    <t xml:space="preserve">APB PROVINCIAAL RECREATIEDOMEIN ZILVERMEER PRZ </t>
  </si>
  <si>
    <t>APB Provinciaal Recreatiedomein Zilvermeer</t>
  </si>
  <si>
    <t>APB PRZ</t>
  </si>
  <si>
    <t>0832</t>
  </si>
  <si>
    <t>Zilvermeerlaan</t>
  </si>
  <si>
    <t>+32 (0)14829500</t>
  </si>
  <si>
    <t>+32 (0)14829501</t>
  </si>
  <si>
    <t>info@zilvermeer.be</t>
  </si>
  <si>
    <t>07/08/17 08:29:51,000000000</t>
  </si>
  <si>
    <t>18/01/23 18:13:43,475743000</t>
  </si>
  <si>
    <t>0541414111</t>
  </si>
  <si>
    <t>28/10/13 15:49:00,000000000</t>
  </si>
  <si>
    <t xml:space="preserve">APB PROVINCIAAL RECREATIEDOMEIN DE SCHORRE PRDS </t>
  </si>
  <si>
    <t>APB Provinciaal Recreatiedomein De Schorre</t>
  </si>
  <si>
    <t>APB PRDS</t>
  </si>
  <si>
    <t>Schommelei</t>
  </si>
  <si>
    <t>03/880.76.00</t>
  </si>
  <si>
    <t>onthaal@deschorre.be</t>
  </si>
  <si>
    <t>07/10/15 13:19:21,000000000</t>
  </si>
  <si>
    <t>18/01/23 18:13:43,476398000</t>
  </si>
  <si>
    <t>0541414408</t>
  </si>
  <si>
    <t>30/10/13 14:00:17,000000000</t>
  </si>
  <si>
    <t xml:space="preserve">APB PROVINCIAAL INSTITUUT VOOR HYGIËNE PIH </t>
  </si>
  <si>
    <t>APB Provinciaal Instituut voor Hygiëne</t>
  </si>
  <si>
    <t>06/10/15 00:00:00,000000000</t>
  </si>
  <si>
    <t>APB PIH</t>
  </si>
  <si>
    <t>2233</t>
  </si>
  <si>
    <t>Kronenburgstraat</t>
  </si>
  <si>
    <t>45</t>
  </si>
  <si>
    <t>pih@provincieantwerpen.be</t>
  </si>
  <si>
    <t>06/10/15 11:55:43,000000000</t>
  </si>
  <si>
    <t>23/06/22 08:13:51,013147000</t>
  </si>
  <si>
    <t>0541414606</t>
  </si>
  <si>
    <t>28/10/13 15:28:52,000000000</t>
  </si>
  <si>
    <t xml:space="preserve">AUTONOOM PROVINCIEBEDRIJF HOOIBEEKHOEVE APB HH </t>
  </si>
  <si>
    <t>Autonoom Provinciebedrijf Hooibeekhoeve</t>
  </si>
  <si>
    <t>APB HH</t>
  </si>
  <si>
    <t>0519</t>
  </si>
  <si>
    <t>Hooibeeksedijk</t>
  </si>
  <si>
    <t>30/10/13 15:36:36,000000000</t>
  </si>
  <si>
    <t>22/09/22 18:16:26,554773000</t>
  </si>
  <si>
    <t>0541414804</t>
  </si>
  <si>
    <t>28/10/13 15:28:08,000000000</t>
  </si>
  <si>
    <t xml:space="preserve">APB PROVINCIAAL ONDERWIJS ANTWERPEN POA </t>
  </si>
  <si>
    <t>APB Provinciaal Onderwijs Antwerpen</t>
  </si>
  <si>
    <t>APB POA</t>
  </si>
  <si>
    <t>30/01/19 09:34:54,000000000</t>
  </si>
  <si>
    <t>26/10/22 18:21:52,066846000</t>
  </si>
  <si>
    <t>0541415101</t>
  </si>
  <si>
    <t>28/10/13 14:58:00,000000000</t>
  </si>
  <si>
    <t xml:space="preserve">AUTONOOM PROVINCIEBEDRIJF KAMP C </t>
  </si>
  <si>
    <t>Autonoom Provinciebedrijf Kamp C</t>
  </si>
  <si>
    <t>2051</t>
  </si>
  <si>
    <t>Britselaan</t>
  </si>
  <si>
    <t>13049</t>
  </si>
  <si>
    <t>2260</t>
  </si>
  <si>
    <t>Westerlo</t>
  </si>
  <si>
    <t>23/11/21 18:19:31,815654000</t>
  </si>
  <si>
    <t>0684472976</t>
  </si>
  <si>
    <t>07/11/17</t>
  </si>
  <si>
    <t>21/12/17 09:35:55,000000000</t>
  </si>
  <si>
    <t xml:space="preserve">AUTONOOM PROVINCIEBEDRIJF GOUVERNEUR KINSBERGEN CENTRUM APB GKC </t>
  </si>
  <si>
    <t>Autonoom provinciebedrijf Gouverneur Kinsbergen Centrum</t>
  </si>
  <si>
    <t>07/11/17 00:00:00,000000000</t>
  </si>
  <si>
    <t>APB GKC</t>
  </si>
  <si>
    <t>Doornstraat</t>
  </si>
  <si>
    <t>331</t>
  </si>
  <si>
    <t>03/830 73 10</t>
  </si>
  <si>
    <t>scarlett.deurinck@provincieantwerpen.be</t>
  </si>
  <si>
    <t>23/11/21 18:19:41,182592000</t>
  </si>
  <si>
    <t>0810012257</t>
  </si>
  <si>
    <t>24/02/09</t>
  </si>
  <si>
    <t>25/09/08</t>
  </si>
  <si>
    <t>27/01/21 10:29:52,000000000</t>
  </si>
  <si>
    <t xml:space="preserve">AUTONOOM PROVINCIEBEDRIJF INOVANT </t>
  </si>
  <si>
    <t>Autonoom Provinciebedrijf INOVANT</t>
  </si>
  <si>
    <t>25/09/08 00:00:00,000000000</t>
  </si>
  <si>
    <t>02/04/21 18:25:04,530339000</t>
  </si>
  <si>
    <t>0812230092</t>
  </si>
  <si>
    <t>12/06/09</t>
  </si>
  <si>
    <t>26/03/09</t>
  </si>
  <si>
    <t>12/06/09 08:22:14,000000000</t>
  </si>
  <si>
    <t xml:space="preserve">CULTUURHUIS DE WARANDE APB </t>
  </si>
  <si>
    <t>Cultuurhuis de Warande</t>
  </si>
  <si>
    <t>26/03/09 00:00:00,000000000</t>
  </si>
  <si>
    <t>APB de Warande</t>
  </si>
  <si>
    <t>0313</t>
  </si>
  <si>
    <t>Warandestraat</t>
  </si>
  <si>
    <t>23/06/22 08:14:58,969176000</t>
  </si>
  <si>
    <t>0822442511</t>
  </si>
  <si>
    <t>20/01/10</t>
  </si>
  <si>
    <t>19/02/09</t>
  </si>
  <si>
    <t>20/01/10 11:51:24,000000000</t>
  </si>
  <si>
    <t xml:space="preserve">AUTONOOM PROVINCIEBEDRIJF CAMPUS VESTA APB </t>
  </si>
  <si>
    <t>Autonoom Provinciebedrijf Campus Vesta</t>
  </si>
  <si>
    <t>19/02/09 00:00:00,000000000</t>
  </si>
  <si>
    <t>APB CAMPUS VESTA</t>
  </si>
  <si>
    <t>3320</t>
  </si>
  <si>
    <t>Oostmalsesteenweg</t>
  </si>
  <si>
    <t>23/06/22 08:15:02,529580000</t>
  </si>
  <si>
    <t>0841556855</t>
  </si>
  <si>
    <t>06/12/11</t>
  </si>
  <si>
    <t>25/11/11</t>
  </si>
  <si>
    <t>06/12/11 09:18:12,000000000</t>
  </si>
  <si>
    <t xml:space="preserve">PROEFBEDRIJF PLUIMVEEHOUDERIJ PV </t>
  </si>
  <si>
    <t>PROEFBEDRIJF PLUIMVEEHOUDERIJ</t>
  </si>
  <si>
    <t>25/11/11 00:00:00,000000000</t>
  </si>
  <si>
    <t>PV</t>
  </si>
  <si>
    <t>0162</t>
  </si>
  <si>
    <t>Poiel</t>
  </si>
  <si>
    <t>77</t>
  </si>
  <si>
    <t>06/12/11 09:21:10,000000000</t>
  </si>
  <si>
    <t>10/03/22 18:17:27,749864000</t>
  </si>
  <si>
    <t>0207725203</t>
  </si>
  <si>
    <t xml:space="preserve">PROVINCIE LIMBURG </t>
  </si>
  <si>
    <t>Provincie Limburg</t>
  </si>
  <si>
    <t>Universiteitslaan</t>
  </si>
  <si>
    <t>17/03/94 00:00:00,000000000</t>
  </si>
  <si>
    <t>14/03/06 18:04:18,000000000</t>
  </si>
  <si>
    <t>23/11/21 18:19:20,556998000</t>
  </si>
  <si>
    <t>0207725795</t>
  </si>
  <si>
    <t xml:space="preserve">PROVINCIE OOST-VLAANDEREN </t>
  </si>
  <si>
    <t>Provincie Oost-Vlaanderen</t>
  </si>
  <si>
    <t>Gouvernementstraat</t>
  </si>
  <si>
    <t>14/03/06 18:05:43,000000000</t>
  </si>
  <si>
    <t>23/06/22 08:13:15,558824000</t>
  </si>
  <si>
    <t>0253973219</t>
  </si>
  <si>
    <t>01/01/95</t>
  </si>
  <si>
    <t xml:space="preserve">PROVINCIE VLAAMS-BRABANT </t>
  </si>
  <si>
    <t>Provincie Vlaams-Brabant</t>
  </si>
  <si>
    <t>1115</t>
  </si>
  <si>
    <t>Provincieplein</t>
  </si>
  <si>
    <t>14/04/03 00:00:00,000000000</t>
  </si>
  <si>
    <t>14/03/06 17:58:05,000000000</t>
  </si>
  <si>
    <t>23/11/21 18:19:23,774498000</t>
  </si>
  <si>
    <t>0207499727</t>
  </si>
  <si>
    <t xml:space="preserve">GEMEENTE PUTTE </t>
  </si>
  <si>
    <t>Gemeente Putte</t>
  </si>
  <si>
    <t>27/07/10 00:00:00,000000000</t>
  </si>
  <si>
    <t>27/07/10 12:03:21,000000000</t>
  </si>
  <si>
    <t>01/07/22 18:24:33,919817000</t>
  </si>
  <si>
    <t>0212209868</t>
  </si>
  <si>
    <t>18/01/03 13:11:42,000000000</t>
  </si>
  <si>
    <t xml:space="preserve">OPENBAAR CENTRUM VOOR MAATSCHAPPELIJK WELZIJN VAN PUTTE O.C.M.W. </t>
  </si>
  <si>
    <t>Openbaar Centrum voor Maatschappelijk Welzijn van Putte</t>
  </si>
  <si>
    <t>17/08/10 00:00:00,000000000</t>
  </si>
  <si>
    <t>04/08/22 18:08:50,350148000</t>
  </si>
  <si>
    <t>0871000414</t>
  </si>
  <si>
    <t>05/01/05</t>
  </si>
  <si>
    <t>03/11/04</t>
  </si>
  <si>
    <t>16/03/05 14:04:16,000000000</t>
  </si>
  <si>
    <t xml:space="preserve">PRIVE DOMEIN PUTTE </t>
  </si>
  <si>
    <t>PRIVE DOMEIN PUTTE</t>
  </si>
  <si>
    <t>03/11/04 00:00:00,000000000</t>
  </si>
  <si>
    <t>17/12/20 00:00:00,000000000</t>
  </si>
  <si>
    <t>19/08/21 08:49:21,000000000</t>
  </si>
  <si>
    <t>20/08/21 18:08:29,583603000</t>
  </si>
  <si>
    <t>0871015854</t>
  </si>
  <si>
    <t>06/01/05</t>
  </si>
  <si>
    <t>06/01/05 09:28:31,000000000</t>
  </si>
  <si>
    <t xml:space="preserve">PUBLIEK DOMEIN PUTTE </t>
  </si>
  <si>
    <t>PUBLIEK DOMEIN PUTTE</t>
  </si>
  <si>
    <t>01/12/04 00:00:00,000000000</t>
  </si>
  <si>
    <t>19/08/21 08:51:16,000000000</t>
  </si>
  <si>
    <t>20/08/21 18:08:29,584153000</t>
  </si>
  <si>
    <t>0664681216</t>
  </si>
  <si>
    <t>17/10/16</t>
  </si>
  <si>
    <t>13/10/16</t>
  </si>
  <si>
    <t>17/10/16 09:40:24,000000000</t>
  </si>
  <si>
    <t xml:space="preserve">ZORGBEDRIJF KLEIN-BRABANT </t>
  </si>
  <si>
    <t>ZORGBEDRIJF KLEIN-BRABANT</t>
  </si>
  <si>
    <t>13/10/16 00:00:00,000000000</t>
  </si>
  <si>
    <t>Palingstraat</t>
  </si>
  <si>
    <t>12041</t>
  </si>
  <si>
    <t>2870</t>
  </si>
  <si>
    <t>Puurs-Sint-Amands</t>
  </si>
  <si>
    <t>23/11/21 18:19:40,968324000</t>
  </si>
  <si>
    <t>0697609548</t>
  </si>
  <si>
    <t>04/06/18 15:47:12,000000000</t>
  </si>
  <si>
    <t xml:space="preserve">GEMEENTE PUURS-SINT-AMANDS </t>
  </si>
  <si>
    <t>Gemeente Puurs-Sint-Amands</t>
  </si>
  <si>
    <t>Hoogstraat</t>
  </si>
  <si>
    <t>04/06/22 18:08:43,824908000</t>
  </si>
  <si>
    <t>0697665075</t>
  </si>
  <si>
    <t>06/06/18 09:39:21,000000000</t>
  </si>
  <si>
    <t xml:space="preserve">OPENBAAR CENTRUM VOOR MAATSCHAPPELIJK WELZIJN VAN PUURS-SINT-AMANDS </t>
  </si>
  <si>
    <t>Openbaar Centrum voor Maatschappelijk Welzijn van Puurs-Sint-Amands</t>
  </si>
  <si>
    <t>48</t>
  </si>
  <si>
    <t>14/01/19 11:57:26,000000000</t>
  </si>
  <si>
    <t>27/05/22 18:09:56,900996000</t>
  </si>
  <si>
    <t>0880652805</t>
  </si>
  <si>
    <t>11/04/06</t>
  </si>
  <si>
    <t>26/05/05</t>
  </si>
  <si>
    <t>11/04/06 14:16:29,000000000</t>
  </si>
  <si>
    <t xml:space="preserve">AUTONOOM GEMEENTEBEDRIJF PUURS-SINT-AMANDS </t>
  </si>
  <si>
    <t>Autonoom Gemeentebedrijf Puurs-Sint-Amands</t>
  </si>
  <si>
    <t>03 890 76 70</t>
  </si>
  <si>
    <t>03 890 76 90</t>
  </si>
  <si>
    <t>karen.mertens@puurs.be</t>
  </si>
  <si>
    <t>26/05/05 00:00:00,000000000</t>
  </si>
  <si>
    <t>26/08/20 09:27:54,000000000</t>
  </si>
  <si>
    <t>27/08/20 18:21:56,083890000</t>
  </si>
  <si>
    <t>0682824867</t>
  </si>
  <si>
    <t>21/12/17 09:35:06,000000000</t>
  </si>
  <si>
    <t xml:space="preserve">POLITIEZONE CARMA </t>
  </si>
  <si>
    <t>Politiezone CARMA</t>
  </si>
  <si>
    <t>1195</t>
  </si>
  <si>
    <t>089/39 11 28</t>
  </si>
  <si>
    <t>pz.carma.hrm@police.belgium.eu</t>
  </si>
  <si>
    <t>23/11/21 18:19:41,161990000</t>
  </si>
  <si>
    <t>0267368424</t>
  </si>
  <si>
    <t xml:space="preserve">POLITIEZONE : GEEL - LAAKDAL - MEERHOUT ZPPZ 5366 </t>
  </si>
  <si>
    <t>POLITIEZONE : GEEL - LAAKDAL - MEERHOUT</t>
  </si>
  <si>
    <t>ZPPZ 5366</t>
  </si>
  <si>
    <t>0151</t>
  </si>
  <si>
    <t>Stelenseweg</t>
  </si>
  <si>
    <t>14/03/13 00:00:00,000000000</t>
  </si>
  <si>
    <t>14/03/13 10:14:49,000000000</t>
  </si>
  <si>
    <t>23/11/21 18:19:23,873211000</t>
  </si>
  <si>
    <t>0267364464</t>
  </si>
  <si>
    <t xml:space="preserve">POLITIEZONE : ESSEN - KALMTHOUT - WUUSTWEZEL ZPPZ 5350 </t>
  </si>
  <si>
    <t>POLITIEZONE : ESSEN - KALMTHOUT - WUUSTWEZEL</t>
  </si>
  <si>
    <t>ZPPZ 5350</t>
  </si>
  <si>
    <t>2290</t>
  </si>
  <si>
    <t>Kapellensteenweg (Dp)</t>
  </si>
  <si>
    <t>03 620 29 29</t>
  </si>
  <si>
    <t>pz.grens@police.belgium.eu</t>
  </si>
  <si>
    <t>17/12/04 00:00:00,000000000</t>
  </si>
  <si>
    <t>05/07/16 15:49:44,000000000</t>
  </si>
  <si>
    <t>11/01/23 18:13:19,329110000</t>
  </si>
  <si>
    <t>0267359615</t>
  </si>
  <si>
    <t xml:space="preserve">POLITIEZONE : HAMONT-ACHEL - NEERPELT - OVERPELT ZPPZ 5372 </t>
  </si>
  <si>
    <t>POLITIEZONE : HAMONT-ACHEL - NEERPELT - OVERPELT</t>
  </si>
  <si>
    <t>ZPPZ 5372</t>
  </si>
  <si>
    <t>1131</t>
  </si>
  <si>
    <t>Energiestraat</t>
  </si>
  <si>
    <t>3910</t>
  </si>
  <si>
    <t>14/01/23 18:11:43,669739000</t>
  </si>
  <si>
    <t>0267342490</t>
  </si>
  <si>
    <t>18/01/03 13:16:20,000000000</t>
  </si>
  <si>
    <t xml:space="preserve">POLITIEZONE : MACHELEN - VILVOORDE ZPPZ 5411 </t>
  </si>
  <si>
    <t>POLITIEZONE : MACHELEN - VILVOORDE</t>
  </si>
  <si>
    <t>ZPPZ 5411</t>
  </si>
  <si>
    <t>1267</t>
  </si>
  <si>
    <t>Zennelaan</t>
  </si>
  <si>
    <t>21/05/02 00:00:00,000000000</t>
  </si>
  <si>
    <t>01/02/10 17:14:26,000000000</t>
  </si>
  <si>
    <t>23/11/21 18:19:23,834105000</t>
  </si>
  <si>
    <t>0563660565</t>
  </si>
  <si>
    <t>06/10/14</t>
  </si>
  <si>
    <t>06/10/14 10:26:10,000000000</t>
  </si>
  <si>
    <t xml:space="preserve">LOKALE POLITIEZONE MECHELEN - WILLEBROEK PZ - </t>
  </si>
  <si>
    <t>Lokale Politiezone Mechelen - Willebroek</t>
  </si>
  <si>
    <t>PZ Mechelen - Willebroek</t>
  </si>
  <si>
    <t>0002</t>
  </si>
  <si>
    <t>Frederik de Merodestraat</t>
  </si>
  <si>
    <t>015/46.40.03</t>
  </si>
  <si>
    <t>015/46.40.09</t>
  </si>
  <si>
    <t>politie@mechelen.be</t>
  </si>
  <si>
    <t>23/12/22 18:15:00,034043000</t>
  </si>
  <si>
    <t>0267366840</t>
  </si>
  <si>
    <t xml:space="preserve">POLITIEZONE : HOOGSTRATEN - MERKSPLAS - RIJKEVORSEL ZPPZ 5363 </t>
  </si>
  <si>
    <t>POLITIEZONE : HOOGSTRATEN - MERKSPLAS - RIJKEVORSEL</t>
  </si>
  <si>
    <t>ZPPZ 5363</t>
  </si>
  <si>
    <t>15/02/10 00:00:00,000000000</t>
  </si>
  <si>
    <t>06/02/13 15:35:36,000000000</t>
  </si>
  <si>
    <t>23/11/21 18:19:23,871217000</t>
  </si>
  <si>
    <t>0267363672</t>
  </si>
  <si>
    <t xml:space="preserve">POLITIEZONE : KAPELLEN - STABROEK ZPPZ 5348 </t>
  </si>
  <si>
    <t>POLITIEZONE : KAPELLEN - STABROEK</t>
  </si>
  <si>
    <t>ZPPZ 5348</t>
  </si>
  <si>
    <t>07/10/02 00:00:00,000000000</t>
  </si>
  <si>
    <t>12/02/13 16:17:54,000000000</t>
  </si>
  <si>
    <t>23/11/21 18:19:23,866211000</t>
  </si>
  <si>
    <t>0267357239</t>
  </si>
  <si>
    <t xml:space="preserve">POLITIEZONE : ARDOOIE - LICHTERVELDE - PITTEM - RUISELEDE - TIELT - WINGENE ZPPZ 5448 REGIO </t>
  </si>
  <si>
    <t>POLITIEZONE : ARDOOIE - LICHTERVELDE - PITTEM - RUISELEDE - TIELT - WINGENE</t>
  </si>
  <si>
    <t>ZPPZ 5448</t>
  </si>
  <si>
    <t>POLITIEZONE REGIO TIELT</t>
  </si>
  <si>
    <t>17/06/02 00:00:00,000000000</t>
  </si>
  <si>
    <t>Grote Hulststraat</t>
  </si>
  <si>
    <t>37015</t>
  </si>
  <si>
    <t>8700</t>
  </si>
  <si>
    <t>Tielt</t>
  </si>
  <si>
    <t>05/03/13 00:00:00,000000000</t>
  </si>
  <si>
    <t>05/03/13 14:00:14,000000000</t>
  </si>
  <si>
    <t>22/01/22 18:10:53,755747000</t>
  </si>
  <si>
    <t>0267365652</t>
  </si>
  <si>
    <t xml:space="preserve">POLITIEZONE : BRECHT - MALLE - SCHILDE - ZOERSEL ZPPZ 5355 </t>
  </si>
  <si>
    <t>POLITIEZONE : BRECHT - MALLE - SCHILDE - ZOERSEL</t>
  </si>
  <si>
    <t>ZPPZ 5355</t>
  </si>
  <si>
    <t>03 210 42 30</t>
  </si>
  <si>
    <t>veronique.berat@police.belgium.eu</t>
  </si>
  <si>
    <t>01/04/17 00:00:00,000000000</t>
  </si>
  <si>
    <t>05/04/17 11:56:53,000000000</t>
  </si>
  <si>
    <t>12/07/22 18:28:02,445783000</t>
  </si>
  <si>
    <t>0637961278</t>
  </si>
  <si>
    <t>22/09/15</t>
  </si>
  <si>
    <t>22/09/15 10:04:20,000000000</t>
  </si>
  <si>
    <t xml:space="preserve">POLITIEZONE ZENNEVALLEI </t>
  </si>
  <si>
    <t>Politiezone Zennevallei</t>
  </si>
  <si>
    <t>0110</t>
  </si>
  <si>
    <t>Pepingensesteenweg</t>
  </si>
  <si>
    <t>250</t>
  </si>
  <si>
    <t>23077</t>
  </si>
  <si>
    <t>1600</t>
  </si>
  <si>
    <t>Sint-Pieters-Leeuw</t>
  </si>
  <si>
    <t>02/371 22 28</t>
  </si>
  <si>
    <t>13/09/22 18:33:35,073273000</t>
  </si>
  <si>
    <t>0267366048</t>
  </si>
  <si>
    <t xml:space="preserve">POLITIEZONE : BONHEIDEN - DUFFEL - PUTTE - SINT-KATELIJNE-WAVER ZPPZ 5359 BODUKAP </t>
  </si>
  <si>
    <t>POLITIEZONE : BONHEIDEN - DUFFEL - PUTTE - SINT-KATELIJNE-WAVER</t>
  </si>
  <si>
    <t>ZPPZ 5359</t>
  </si>
  <si>
    <t>BODUKAP</t>
  </si>
  <si>
    <t>29/04/02 00:00:00,000000000</t>
  </si>
  <si>
    <t>Berlaarbaan(CEN)</t>
  </si>
  <si>
    <t>227</t>
  </si>
  <si>
    <t>01/06/14 00:00:00,000000000</t>
  </si>
  <si>
    <t>24/06/14 14:07:47,000000000</t>
  </si>
  <si>
    <t>23/11/21 18:19:23,869901000</t>
  </si>
  <si>
    <t>0207501311</t>
  </si>
  <si>
    <t xml:space="preserve">GEMEENTE RANST </t>
  </si>
  <si>
    <t>Gemeente Ranst</t>
  </si>
  <si>
    <t>03/485 79 69</t>
  </si>
  <si>
    <t>info@ranst.be</t>
  </si>
  <si>
    <t>17/03/95 00:00:00,000000000</t>
  </si>
  <si>
    <t>17/01/06 11:12:07,000000000</t>
  </si>
  <si>
    <t>23/11/21 18:19:20,473030000</t>
  </si>
  <si>
    <t>0212210462</t>
  </si>
  <si>
    <t xml:space="preserve">OPENBAAR CENTRUM VOOR MAATSCHAPPELIJK WELZIJN VAN RANST O.C.M.W. </t>
  </si>
  <si>
    <t>Openbaar Centrum voor Maatschappelijk Welzijn van Ranst</t>
  </si>
  <si>
    <t>4420</t>
  </si>
  <si>
    <t>Schildesteenweg</t>
  </si>
  <si>
    <t>23/11/21 18:19:20,710769000</t>
  </si>
  <si>
    <t>0207504378</t>
  </si>
  <si>
    <t xml:space="preserve">GEMEENTE RAVELS </t>
  </si>
  <si>
    <t>Gemeente Ravels</t>
  </si>
  <si>
    <t>3120</t>
  </si>
  <si>
    <t>Gemeentelaan</t>
  </si>
  <si>
    <t>13035</t>
  </si>
  <si>
    <t>2381</t>
  </si>
  <si>
    <t>Ravels</t>
  </si>
  <si>
    <t>17/01/06 11:13:08,000000000</t>
  </si>
  <si>
    <t>30/08/22 18:16:36,174315000</t>
  </si>
  <si>
    <t>0212209967</t>
  </si>
  <si>
    <t xml:space="preserve">OPENBAAR CENTRUM VOOR MAATSCHAPPELIJK WELZIJN VAN RAVELS O.C.M.W. </t>
  </si>
  <si>
    <t>Openbaar Centrum voor Maatschappelijk Welzijn van Ravels</t>
  </si>
  <si>
    <t>30/01/13 08:41:43,000000000</t>
  </si>
  <si>
    <t>01/02/22 18:28:57,022362000</t>
  </si>
  <si>
    <t>0207504477</t>
  </si>
  <si>
    <t xml:space="preserve">GEMEENTE RETIE </t>
  </si>
  <si>
    <t>Gemeente Retie</t>
  </si>
  <si>
    <t>1780</t>
  </si>
  <si>
    <t>13036</t>
  </si>
  <si>
    <t>2470</t>
  </si>
  <si>
    <t>Retie</t>
  </si>
  <si>
    <t>17/01/06 11:30:22,000000000</t>
  </si>
  <si>
    <t>10/08/22 18:10:11,277790000</t>
  </si>
  <si>
    <t>0212211452</t>
  </si>
  <si>
    <t>18/01/03 13:11:43,000000000</t>
  </si>
  <si>
    <t xml:space="preserve">OPENBAAR CENTRUM VOOR MAATSCHAPPELIJK WELZIJN VAN RETIE O.C.M.W. </t>
  </si>
  <si>
    <t>Openbaar Centrum voor Maatschappelijk Welzijn van Retie</t>
  </si>
  <si>
    <t>Kerkhofstraat</t>
  </si>
  <si>
    <t>30/01/13 08:48:01,000000000</t>
  </si>
  <si>
    <t>21/09/22 18:17:40,935263000</t>
  </si>
  <si>
    <t>0207480921</t>
  </si>
  <si>
    <t>18/01/03 13:03:06,000000000</t>
  </si>
  <si>
    <t xml:space="preserve">GEMEENTE RIEMST </t>
  </si>
  <si>
    <t>Gemeente Riemst</t>
  </si>
  <si>
    <t>9165</t>
  </si>
  <si>
    <t>73066</t>
  </si>
  <si>
    <t>3770</t>
  </si>
  <si>
    <t>Riemst</t>
  </si>
  <si>
    <t>19/07/96 00:00:00,000000000</t>
  </si>
  <si>
    <t>14/07/06 01:51:08,000000000</t>
  </si>
  <si>
    <t>23/11/21 18:19:20,450329000</t>
  </si>
  <si>
    <t>0212210660</t>
  </si>
  <si>
    <t xml:space="preserve">OPENBAAR CENTRUM VOOR MAATSCHAPPELIJK WELZIJN VAN RIEMST O.C.M.W. </t>
  </si>
  <si>
    <t>Openbaar Centrum voor Maatschappelijk Welzijn van Riemst</t>
  </si>
  <si>
    <t>6562</t>
  </si>
  <si>
    <t>Paenhuisstraat</t>
  </si>
  <si>
    <t>30/01/13 08:42:43,000000000</t>
  </si>
  <si>
    <t>10/05/22 18:16:27,677101000</t>
  </si>
  <si>
    <t>0207504576</t>
  </si>
  <si>
    <t xml:space="preserve">GEMEENTEBESTUUR RIJKEVORSEL </t>
  </si>
  <si>
    <t>Gemeentebestuur Rijkevorsel</t>
  </si>
  <si>
    <t>Molenstraat</t>
  </si>
  <si>
    <t>13037</t>
  </si>
  <si>
    <t>2310</t>
  </si>
  <si>
    <t>Rijkevorsel</t>
  </si>
  <si>
    <t>25/01/16 14:23:27,000000000</t>
  </si>
  <si>
    <t>23/11/21 18:19:20,483436000</t>
  </si>
  <si>
    <t>0212210759</t>
  </si>
  <si>
    <t xml:space="preserve">OPENBAAR CENTRUM VOOR MAATSCHAPPELIJK WELZIJN VAN RIJKEVORSEL O.C.M.W. </t>
  </si>
  <si>
    <t>Openbaar Centrum voor Maatschappelijk Welzijn van Rijkevorsel</t>
  </si>
  <si>
    <t>Prinsenpad</t>
  </si>
  <si>
    <t>03/340 00 02</t>
  </si>
  <si>
    <t>bart.adams@rijkevorsel.be</t>
  </si>
  <si>
    <t>28/06/96 00:00:00,000000000</t>
  </si>
  <si>
    <t>18/02/05 00:21:19,000000000</t>
  </si>
  <si>
    <t>23/11/21 18:19:20,712057000</t>
  </si>
  <si>
    <t>0207432520</t>
  </si>
  <si>
    <t xml:space="preserve">STAD ROESELARE </t>
  </si>
  <si>
    <t>Stad Roeselare</t>
  </si>
  <si>
    <t>26/04/10 10:06:44,000000000</t>
  </si>
  <si>
    <t>23/11/21 18:19:20,397339000</t>
  </si>
  <si>
    <t>0212174137</t>
  </si>
  <si>
    <t xml:space="preserve">OPENBAAR CENTRUM VOOR MAATSCHAPPELIJK WELZIJN VAN ROESELARE O.C.M.W. </t>
  </si>
  <si>
    <t>Openbaar Centrum voor Maatschappelijk Welzijn van Roeselare</t>
  </si>
  <si>
    <t>24/05/11 00:00:00,000000000</t>
  </si>
  <si>
    <t>14/01/23 18:11:43,657380000</t>
  </si>
  <si>
    <t>0537951706</t>
  </si>
  <si>
    <t>05/09/13</t>
  </si>
  <si>
    <t>25/06/13</t>
  </si>
  <si>
    <t>05/09/13 16:01:09,000000000</t>
  </si>
  <si>
    <t xml:space="preserve">MOTENA </t>
  </si>
  <si>
    <t>Motena</t>
  </si>
  <si>
    <t>25/09/19 00:00:00,000000000</t>
  </si>
  <si>
    <t>051 80 52 00</t>
  </si>
  <si>
    <t>info@motena.be</t>
  </si>
  <si>
    <t>25/06/13 00:00:00,000000000</t>
  </si>
  <si>
    <t>16/10/19 10:04:28,000000000</t>
  </si>
  <si>
    <t>14/01/23 18:11:55,724484000</t>
  </si>
  <si>
    <t>0216769462</t>
  </si>
  <si>
    <t xml:space="preserve">STAD SCHERPENHEUVEL-ZICHEM </t>
  </si>
  <si>
    <t>Stad Scherpenheuvel-Zichem</t>
  </si>
  <si>
    <t>1008</t>
  </si>
  <si>
    <t>August Nihoulstraat</t>
  </si>
  <si>
    <t>24134</t>
  </si>
  <si>
    <t>3270</t>
  </si>
  <si>
    <t>Scherpenheuvel-Zichem</t>
  </si>
  <si>
    <t>10/11/05 11:51:51,000000000</t>
  </si>
  <si>
    <t>23/06/22 18:09:22,468554000</t>
  </si>
  <si>
    <t>0216769561</t>
  </si>
  <si>
    <t xml:space="preserve">OPENBAAR CENTRUM VOOR MAATSCHAPPELIJK WELZIJN VAN SCHERPENHEUVEL-ZICHEM O.C.M.W. </t>
  </si>
  <si>
    <t>Openbaar Centrum voor Maatschappelijk Welzijn van Scherpenheuvel-Zichem</t>
  </si>
  <si>
    <t>013/35 24 00</t>
  </si>
  <si>
    <t>personeelsdienst@ocmwscherpenheuvel-zichem.be</t>
  </si>
  <si>
    <t>26/04/21 10:15:11,000000000</t>
  </si>
  <si>
    <t>23/06/22 18:09:22,469162000</t>
  </si>
  <si>
    <t>0878141691</t>
  </si>
  <si>
    <t>23/12/05 10:56:54,000000000</t>
  </si>
  <si>
    <t xml:space="preserve">AGB PATRIMONIUM SCHERPENHEUVEL-ZICHEM </t>
  </si>
  <si>
    <t>AGB Patrimonium Scherpenheuvel-Zichem</t>
  </si>
  <si>
    <t>01/12/05 00:00:00,000000000</t>
  </si>
  <si>
    <t>013/35 24 03</t>
  </si>
  <si>
    <t>08/04/21 11:37:46,000000000</t>
  </si>
  <si>
    <t>10/02/22 18:11:29,925545000</t>
  </si>
  <si>
    <t>0207505863</t>
  </si>
  <si>
    <t xml:space="preserve">GEMEENTE SINT-GENESIUS-RODE </t>
  </si>
  <si>
    <t>Gemeente Sint-Genesius-Rode</t>
  </si>
  <si>
    <t>1390</t>
  </si>
  <si>
    <t>23101</t>
  </si>
  <si>
    <t>1640</t>
  </si>
  <si>
    <t>Sint-Genesius-Rode</t>
  </si>
  <si>
    <t>18/01/06 11:15:18,000000000</t>
  </si>
  <si>
    <t>23/11/21 18:19:20,486278000</t>
  </si>
  <si>
    <t>0212169682</t>
  </si>
  <si>
    <t>18/01/03 13:11:10,000000000</t>
  </si>
  <si>
    <t xml:space="preserve">OPENBAAR CENTRUM VOOR MAATSCHAPPELIJK WELZIJN VAN SINT-GENESIUS-RODE O.C.M.W. </t>
  </si>
  <si>
    <t>Openbaar Centrum voor Maatschappelijk Welzijn van Sint-Genesius-Rode</t>
  </si>
  <si>
    <t>74</t>
  </si>
  <si>
    <t>23/11/21 18:19:20,620491000</t>
  </si>
  <si>
    <t>0207464093</t>
  </si>
  <si>
    <t xml:space="preserve">GEMEENTE SINT-GILLIS-WAAS </t>
  </si>
  <si>
    <t>Gemeente Sint-Gillis-Waas</t>
  </si>
  <si>
    <t>1108</t>
  </si>
  <si>
    <t>Burgemeester Omer De Meyplein</t>
  </si>
  <si>
    <t>46020</t>
  </si>
  <si>
    <t>9170</t>
  </si>
  <si>
    <t>Sint-Gillis-Waas</t>
  </si>
  <si>
    <t>23/02/10 09:19:07,000000000</t>
  </si>
  <si>
    <t>23/11/21 18:19:20,430081000</t>
  </si>
  <si>
    <t>0212169781</t>
  </si>
  <si>
    <t xml:space="preserve">OPENBAAR CENTRUM VOOR MAATSCHAPPELIJK WELZIJN VAN SINT-GILLIS-WAAS O.C.M.W. </t>
  </si>
  <si>
    <t>Openbaar Centrum voor Maatschappelijk Welzijn van Sint-Gillis-Waas</t>
  </si>
  <si>
    <t>1980</t>
  </si>
  <si>
    <t>Zwanenhoekstraat(SGW)</t>
  </si>
  <si>
    <t>18/01/20 00:00:00,000000000</t>
  </si>
  <si>
    <t>10/08/20 09:07:46,000000000</t>
  </si>
  <si>
    <t>27/04/22 18:11:41,830352000</t>
  </si>
  <si>
    <t>0207509724</t>
  </si>
  <si>
    <t xml:space="preserve">GEMEENTE SINT-KATELIJNE-WAVER </t>
  </si>
  <si>
    <t>Gemeente Sint-Katelijne-Waver</t>
  </si>
  <si>
    <t>2435</t>
  </si>
  <si>
    <t>Lemanstraat</t>
  </si>
  <si>
    <t>63</t>
  </si>
  <si>
    <t>015 30 50 00</t>
  </si>
  <si>
    <t>015 30 50 01</t>
  </si>
  <si>
    <t>info@skw.be</t>
  </si>
  <si>
    <t>01/11/03 00:00:00,000000000</t>
  </si>
  <si>
    <t>17/01/06 11:43:59,000000000</t>
  </si>
  <si>
    <t>23/11/21 18:19:20,494337000</t>
  </si>
  <si>
    <t>0212170276</t>
  </si>
  <si>
    <t xml:space="preserve">OPENBAAR CENTRUM VOOR MAATSCHAPPELIJK WELZIJN VAN SINT-KATELIJNE-WAVER O.C.M.W. </t>
  </si>
  <si>
    <t>Openbaar Centrum voor Maatschappelijk Welzijn van Sint-Katelijne-Waver</t>
  </si>
  <si>
    <t>15/11/18 00:00:00,000000000</t>
  </si>
  <si>
    <t>24/04/19 15:30:37,000000000</t>
  </si>
  <si>
    <t>23/11/21 18:19:20,621699000</t>
  </si>
  <si>
    <t>0837847297</t>
  </si>
  <si>
    <t>13/07/11</t>
  </si>
  <si>
    <t>23/06/03</t>
  </si>
  <si>
    <t>14/12/20</t>
  </si>
  <si>
    <t>28/12/21 09:40:23,000000000</t>
  </si>
  <si>
    <t xml:space="preserve">AUTONOOM GEMEENTEBEDRIJF SINT-KATELIJNE-WAVER </t>
  </si>
  <si>
    <t>Autonoom Gemeentebedrijf Sint-Katelijne-Waver</t>
  </si>
  <si>
    <t>23/06/03 00:00:00,000000000</t>
  </si>
  <si>
    <t>14/12/20 00:00:00,000000000</t>
  </si>
  <si>
    <t>29/12/21 18:16:42,369197000</t>
  </si>
  <si>
    <t>0207542782</t>
  </si>
  <si>
    <t>18/01/03 13:03:42,000000000</t>
  </si>
  <si>
    <t xml:space="preserve">GEMEENTE SINT-MARTENS-LATEM </t>
  </si>
  <si>
    <t>Gemeente Sint-Martens-Latem</t>
  </si>
  <si>
    <t>44064</t>
  </si>
  <si>
    <t>9830</t>
  </si>
  <si>
    <t>Sint-Martens-Latem</t>
  </si>
  <si>
    <t>23/01/06 10:16:49,000000000</t>
  </si>
  <si>
    <t>23/11/21 18:19:20,547589000</t>
  </si>
  <si>
    <t>0207464192</t>
  </si>
  <si>
    <t xml:space="preserve">STAD SINT-NIKLAAS </t>
  </si>
  <si>
    <t>Stad Sint-Niklaas</t>
  </si>
  <si>
    <t>5355</t>
  </si>
  <si>
    <t>46021</t>
  </si>
  <si>
    <t>9100</t>
  </si>
  <si>
    <t>Sint-Niklaas</t>
  </si>
  <si>
    <t>12/01/06 09:44:54,000000000</t>
  </si>
  <si>
    <t>01/02/22 18:28:56,955475000</t>
  </si>
  <si>
    <t>0212171860</t>
  </si>
  <si>
    <t>18/01/03 13:11:12,000000000</t>
  </si>
  <si>
    <t xml:space="preserve">OPENBAAR CENTRUM VOOR MAATSCHAPPELIJK WELZIJN VAN SINT-NIKLAAS O.C.M.W. </t>
  </si>
  <si>
    <t>Openbaar Centrum voor Maatschappelijk Welzijn van Sint-Niklaas</t>
  </si>
  <si>
    <t>5005</t>
  </si>
  <si>
    <t>Abingdonstraat</t>
  </si>
  <si>
    <t>12/11/14 00:00:00,000000000</t>
  </si>
  <si>
    <t>23/11/21 18:19:20,624112000</t>
  </si>
  <si>
    <t>0207513484</t>
  </si>
  <si>
    <t>31/03/27</t>
  </si>
  <si>
    <t xml:space="preserve">GEMEENTE SINT-PIETERS-LEEUW </t>
  </si>
  <si>
    <t>Gemeente Sint-Pieters-Leeuw</t>
  </si>
  <si>
    <t>31/03/27 00:00:00,000000000</t>
  </si>
  <si>
    <t>0107</t>
  </si>
  <si>
    <t>18/01/06 11:16:26,000000000</t>
  </si>
  <si>
    <t>27/05/22 18:09:43,589101000</t>
  </si>
  <si>
    <t>0212172058</t>
  </si>
  <si>
    <t xml:space="preserve">OPENBAAR CENTRUM VOOR MAATSCHAPPELIJK WELZIJN VAN SINT-PIETERS-LEEUW O.C.M.W. </t>
  </si>
  <si>
    <t>Openbaar Centrum voor Maatschappelijk Welzijn van Sint-Pieters-Leeuw</t>
  </si>
  <si>
    <t>28/04/17 00:00:00,000000000</t>
  </si>
  <si>
    <t>28/04/17 10:16:14,000000000</t>
  </si>
  <si>
    <t>23/11/21 18:19:20,624810000</t>
  </si>
  <si>
    <t>0566942927</t>
  </si>
  <si>
    <t>30/10/14</t>
  </si>
  <si>
    <t>30/10/14 08:03:32,000000000</t>
  </si>
  <si>
    <t xml:space="preserve">AUTONOOM GEMEENTEBEDRIJF SINT-PIETERS-LEEUW AGB </t>
  </si>
  <si>
    <t>Autonoom Gemeentebedrijf Sint-Pieters-Leeuw</t>
  </si>
  <si>
    <t>27/03/14 00:00:00,000000000</t>
  </si>
  <si>
    <t>AGB Sint-Pieters-Leeuw</t>
  </si>
  <si>
    <t>02/371 22 11</t>
  </si>
  <si>
    <t>02/331 44 90</t>
  </si>
  <si>
    <t>10/09/22 18:15:47,916510000</t>
  </si>
  <si>
    <t>0207469934</t>
  </si>
  <si>
    <t xml:space="preserve">STAD SINT-TRUIDEN </t>
  </si>
  <si>
    <t>Stad Sint-Truiden</t>
  </si>
  <si>
    <t>0704</t>
  </si>
  <si>
    <t>Kazernestraat</t>
  </si>
  <si>
    <t>71053</t>
  </si>
  <si>
    <t>3800</t>
  </si>
  <si>
    <t>Sint-Truiden</t>
  </si>
  <si>
    <t>27/05/16 08:21:25,000000000</t>
  </si>
  <si>
    <t>10/02/23 18:11:36,958791000</t>
  </si>
  <si>
    <t>0635564190</t>
  </si>
  <si>
    <t>17/08/15</t>
  </si>
  <si>
    <t>30/03/15</t>
  </si>
  <si>
    <t>25/08/16 09:59:16,000000000</t>
  </si>
  <si>
    <t xml:space="preserve">AUTONOOM GEMEENTEBEDRIJF STADSPATRIMONIUM SINT-TRUIDEN AGB PATRI </t>
  </si>
  <si>
    <t>Autonoom gemeentebedrijf stadspatrimonium Sint-Truiden</t>
  </si>
  <si>
    <t>30/03/15 00:00:00,000000000</t>
  </si>
  <si>
    <t>AGB Patri</t>
  </si>
  <si>
    <t>011/70 15 00</t>
  </si>
  <si>
    <t>Luc.vandijck@sint-truiden.be</t>
  </si>
  <si>
    <t>03/02/22 18:11:57,286326000</t>
  </si>
  <si>
    <t>0761818697</t>
  </si>
  <si>
    <t>20/01/21</t>
  </si>
  <si>
    <t>29/06/20</t>
  </si>
  <si>
    <t>20/01/21 10:17:25,000000000</t>
  </si>
  <si>
    <t xml:space="preserve">AGB TRUPARK </t>
  </si>
  <si>
    <t>AGB Trupark</t>
  </si>
  <si>
    <t>luc.vandijck@sint-truiden.be</t>
  </si>
  <si>
    <t>27/09/22 18:28:13,241435000</t>
  </si>
  <si>
    <t>0810744410</t>
  </si>
  <si>
    <t>27/03/09</t>
  </si>
  <si>
    <t>15/10/07</t>
  </si>
  <si>
    <t>27/03/09 11:27:34,000000000</t>
  </si>
  <si>
    <t xml:space="preserve">AUTONOOM GEMEENTEBEDRIJF VOOR DE ONTWIKKELING VAN SINT-TRUIDEN AGOST </t>
  </si>
  <si>
    <t>Autonoom Gemeentebedrijf voor de Ontwikkeling van Sint-Truiden</t>
  </si>
  <si>
    <t>15/10/07 00:00:00,000000000</t>
  </si>
  <si>
    <t>AGOST</t>
  </si>
  <si>
    <t>01/03/14 00:00:00,000000000</t>
  </si>
  <si>
    <t>18/11/14 08:45:40,000000000</t>
  </si>
  <si>
    <t>23/11/21 18:20:04,740917000</t>
  </si>
  <si>
    <t>0216770650</t>
  </si>
  <si>
    <t xml:space="preserve">GEMEENTE SPIERE-HELKIJN </t>
  </si>
  <si>
    <t>Gemeente Spiere-Helkijn</t>
  </si>
  <si>
    <t>Oudenaardseweg</t>
  </si>
  <si>
    <t>8587</t>
  </si>
  <si>
    <t>Spiere-Helkijn</t>
  </si>
  <si>
    <t>17/02/99 00:00:00,000000000</t>
  </si>
  <si>
    <t>11/01/06 15:36:42,000000000</t>
  </si>
  <si>
    <t>23/11/21 18:19:23,719664000</t>
  </si>
  <si>
    <t>0216770749</t>
  </si>
  <si>
    <t xml:space="preserve">OPENBAAR CENTRUM VOOR MAATSCHAPPELIJK WELZIJN VAN SPIERE-HELKIJN O.C.M.W. </t>
  </si>
  <si>
    <t>Openbaar Centrum voor Maatschappelijk Welzijn van Spiere-Helkijn</t>
  </si>
  <si>
    <t>056/45 59 59</t>
  </si>
  <si>
    <t>algemeen.directeur@spiere-helkijn.be</t>
  </si>
  <si>
    <t>23/11/21 18:19:23,720380000</t>
  </si>
  <si>
    <t>0207537834</t>
  </si>
  <si>
    <t xml:space="preserve">GEMEENTE STABROEK </t>
  </si>
  <si>
    <t>Gemeente Stabroek</t>
  </si>
  <si>
    <t>11044</t>
  </si>
  <si>
    <t>2940</t>
  </si>
  <si>
    <t>Stabroek</t>
  </si>
  <si>
    <t>17/01/06 11:45:00,000000000</t>
  </si>
  <si>
    <t>12/02/22 18:17:12,927126000</t>
  </si>
  <si>
    <t>0212172850</t>
  </si>
  <si>
    <t xml:space="preserve">OPENBAAR CENTRUM VOOR MAATSCHAPPELIJK WELZIJN VAN STABROEK O.C.M.W. </t>
  </si>
  <si>
    <t>Openbaar Centrum voor Maatschappelijk Welzijn van Stabroek</t>
  </si>
  <si>
    <t>3240</t>
  </si>
  <si>
    <t>10/05/07 00:00:00,000000000</t>
  </si>
  <si>
    <t>12/02/22 18:17:12,928939000</t>
  </si>
  <si>
    <t>0207488344</t>
  </si>
  <si>
    <t xml:space="preserve">GEMEENTE STADEN </t>
  </si>
  <si>
    <t>Gemeente Staden</t>
  </si>
  <si>
    <t>Ieperstraat(STA)</t>
  </si>
  <si>
    <t>109</t>
  </si>
  <si>
    <t>36019</t>
  </si>
  <si>
    <t>8840</t>
  </si>
  <si>
    <t>Staden</t>
  </si>
  <si>
    <t>03/12/18 00:00:00,000000000</t>
  </si>
  <si>
    <t>18/12/19 09:22:33,000000000</t>
  </si>
  <si>
    <t>23/06/22 08:13:15,556896000</t>
  </si>
  <si>
    <t>0212172949</t>
  </si>
  <si>
    <t xml:space="preserve">OPENBAAR CENTRUM VOOR MAATSCHAPPELIJK WELZIJN VAN STADEN O.C.M.W. </t>
  </si>
  <si>
    <t>Openbaar Centrum voor Maatschappelijk Welzijn van Staden</t>
  </si>
  <si>
    <t>18/12/19 09:23:54,000000000</t>
  </si>
  <si>
    <t>23/06/22 10:03:42,673475000</t>
  </si>
  <si>
    <t>0206751837</t>
  </si>
  <si>
    <t>19/08/69</t>
  </si>
  <si>
    <t>18/01/03 13:00:59,000000000</t>
  </si>
  <si>
    <t xml:space="preserve">STAD POPERINGE </t>
  </si>
  <si>
    <t>Stad Poperinge</t>
  </si>
  <si>
    <t>19/08/69 00:00:00,000000000</t>
  </si>
  <si>
    <t>33021</t>
  </si>
  <si>
    <t>8970</t>
  </si>
  <si>
    <t>Poperinge</t>
  </si>
  <si>
    <t>11/01/06 15:35:34,000000000</t>
  </si>
  <si>
    <t>23/11/21 18:19:20,255634000</t>
  </si>
  <si>
    <t>0212208878</t>
  </si>
  <si>
    <t xml:space="preserve">OPENBAAR CENTRUM VOOR MAATSCHAPPELIJK WELZIJN VAN POPERINGE O.C.M.W. </t>
  </si>
  <si>
    <t>Openbaar Centrum voor Maatschappelijk Welzijn van Poperinge</t>
  </si>
  <si>
    <t>1880</t>
  </si>
  <si>
    <t>Veurnestraat</t>
  </si>
  <si>
    <t>23/11/21 18:19:20,708333000</t>
  </si>
  <si>
    <t>0835121894</t>
  </si>
  <si>
    <t>04/04/11</t>
  </si>
  <si>
    <t>26/02/09</t>
  </si>
  <si>
    <t>04/04/11 10:39:44,000000000</t>
  </si>
  <si>
    <t xml:space="preserve">AUTONOOM GEMEENTEBEDRIJF DE KOUTER </t>
  </si>
  <si>
    <t>Autonoom Gemeentebedrijf De Kouter</t>
  </si>
  <si>
    <t>26/02/09 00:00:00,000000000</t>
  </si>
  <si>
    <t>23/11/21 18:20:05,180381000</t>
  </si>
  <si>
    <t>0207464489</t>
  </si>
  <si>
    <t xml:space="preserve">GEMEENTE STEKENE </t>
  </si>
  <si>
    <t>Gemeente Stekene</t>
  </si>
  <si>
    <t>1530</t>
  </si>
  <si>
    <t>Stadionstraat(STE)</t>
  </si>
  <si>
    <t>46024</t>
  </si>
  <si>
    <t>9190</t>
  </si>
  <si>
    <t>Stekene</t>
  </si>
  <si>
    <t>16/08/99 00:00:00,000000000</t>
  </si>
  <si>
    <t>18/01/06 08:35:08,000000000</t>
  </si>
  <si>
    <t>03/06/22 18:09:29,971627000</t>
  </si>
  <si>
    <t>0212173444</t>
  </si>
  <si>
    <t xml:space="preserve">OPENBAAR CENTRUM VOOR MAATSCHAPPELIJK WELZIJN VAN STEKENE O.C.M.W. </t>
  </si>
  <si>
    <t>Openbaar Centrum voor Maatschappelijk Welzijn van Stekene</t>
  </si>
  <si>
    <t>Kerkstraat(STE)</t>
  </si>
  <si>
    <t>03/790 02 11</t>
  </si>
  <si>
    <t>info@stekene.be</t>
  </si>
  <si>
    <t>03/06/22 18:09:29,974883000</t>
  </si>
  <si>
    <t>0207464588</t>
  </si>
  <si>
    <t xml:space="preserve">GEMEENTE TEMSE </t>
  </si>
  <si>
    <t>Gemeente Temse</t>
  </si>
  <si>
    <t>Frans Boelplein</t>
  </si>
  <si>
    <t>05/05/08 00:00:00,000000000</t>
  </si>
  <si>
    <t>30/05/08 09:38:39,000000000</t>
  </si>
  <si>
    <t>28/09/22 18:19:35,622638000</t>
  </si>
  <si>
    <t>0212173840</t>
  </si>
  <si>
    <t xml:space="preserve">OPENBAAR CENTRUM VOOR MAATSCHAPPELIJK WELZIJN VAN TEMSE O.C.M.W. </t>
  </si>
  <si>
    <t>Openbaar Centrum voor Maatschappelijk Welzijn van Temse</t>
  </si>
  <si>
    <t>03/710 25 04</t>
  </si>
  <si>
    <t>03/7102508</t>
  </si>
  <si>
    <t>sociaalhuis@temse.be</t>
  </si>
  <si>
    <t>28/06/21 09:32:55,000000000</t>
  </si>
  <si>
    <t>28/09/22 18:19:35,626295000</t>
  </si>
  <si>
    <t>0736364909</t>
  </si>
  <si>
    <t>14/10/19</t>
  </si>
  <si>
    <t>27/05/19</t>
  </si>
  <si>
    <t>14/10/19 14:38:45,000000000</t>
  </si>
  <si>
    <t xml:space="preserve">WELZIJNSVERENIGING SLEUTELZORG WV </t>
  </si>
  <si>
    <t>Welzijnsvereniging Sleutelzorg</t>
  </si>
  <si>
    <t>27/05/19 00:00:00,000000000</t>
  </si>
  <si>
    <t>WV Sleutelzorg</t>
  </si>
  <si>
    <t>1116</t>
  </si>
  <si>
    <t>Clement D'hooghelaan</t>
  </si>
  <si>
    <t>03/710 25 64</t>
  </si>
  <si>
    <t>saskia.boone@sleutelzorgtemse.be</t>
  </si>
  <si>
    <t>09/02/23 18:10:47,794091000</t>
  </si>
  <si>
    <t>0881334773</t>
  </si>
  <si>
    <t>16/05/06</t>
  </si>
  <si>
    <t>16/05/06 10:58:51,000000000</t>
  </si>
  <si>
    <t xml:space="preserve">AUTONOOM GEMEENTEBEDRIJF PATRIMONIUM TEMSE </t>
  </si>
  <si>
    <t>Autonoom Gemeentebedrijf Patrimonium Temse</t>
  </si>
  <si>
    <t>26/09/05 00:00:00,000000000</t>
  </si>
  <si>
    <t>03/710 12 87</t>
  </si>
  <si>
    <t>03/711 01 01</t>
  </si>
  <si>
    <t>23/08/06 00:00:00,000000000</t>
  </si>
  <si>
    <t>23/08/06 14:15:58,000000000</t>
  </si>
  <si>
    <t>24/12/18 13:19:31,160921000</t>
  </si>
  <si>
    <t>0207438458</t>
  </si>
  <si>
    <t>08/08/62</t>
  </si>
  <si>
    <t xml:space="preserve">STAD TIELT </t>
  </si>
  <si>
    <t>Stad Tielt</t>
  </si>
  <si>
    <t>08/08/62 00:00:00,000000000</t>
  </si>
  <si>
    <t>15/12/08 00:00:00,000000000</t>
  </si>
  <si>
    <t>29/04/09 10:03:06,000000000</t>
  </si>
  <si>
    <t>23/11/21 18:19:20,405526000</t>
  </si>
  <si>
    <t>0212176117</t>
  </si>
  <si>
    <t>18/01/03 13:11:15,000000000</t>
  </si>
  <si>
    <t xml:space="preserve">OPENBAAR CENTRUM VOOR MAATSCHAPPELIJK WELZIJN VAN TIELT O.C.M.W. </t>
  </si>
  <si>
    <t>Openbaar Centrum voor Maatschappelijk Welzijn van Tielt</t>
  </si>
  <si>
    <t>Deken Darraslaan</t>
  </si>
  <si>
    <t>13/07/95 00:00:00,000000000</t>
  </si>
  <si>
    <t>13/02/06 16:54:50,000000000</t>
  </si>
  <si>
    <t>14/09/22 18:19:23,756049000</t>
  </si>
  <si>
    <t>0841231312</t>
  </si>
  <si>
    <t>22/11/11</t>
  </si>
  <si>
    <t>01/09/11</t>
  </si>
  <si>
    <t>22/11/11 14:16:03,000000000</t>
  </si>
  <si>
    <t xml:space="preserve">AUTONOOM GEMEENTEBEDRIJF TIELT </t>
  </si>
  <si>
    <t>Autonoom Gemeentebedrijf Tielt</t>
  </si>
  <si>
    <t>01/09/11 00:00:00,000000000</t>
  </si>
  <si>
    <t>051/42.81.72</t>
  </si>
  <si>
    <t>agb@tielt.be</t>
  </si>
  <si>
    <t>23/11/21 18:20:10,936175000</t>
  </si>
  <si>
    <t>0207525758</t>
  </si>
  <si>
    <t xml:space="preserve">STAD TIENEN </t>
  </si>
  <si>
    <t>Stad Tienen</t>
  </si>
  <si>
    <t>24107</t>
  </si>
  <si>
    <t>3300</t>
  </si>
  <si>
    <t>Tienen</t>
  </si>
  <si>
    <t>10/11/05 11:56:24,000000000</t>
  </si>
  <si>
    <t>27/01/23 18:12:32,481830000</t>
  </si>
  <si>
    <t>0212175028</t>
  </si>
  <si>
    <t xml:space="preserve">OPENBAAR CENTRUM VOOR MAATSCHAPPELIJK WELZIJN VAN TIENEN O.C.M.W. </t>
  </si>
  <si>
    <t>Openbaar Centrum voor Maatschappelijk Welzijn van Tienen</t>
  </si>
  <si>
    <t>1580</t>
  </si>
  <si>
    <t>Kabbeekvest</t>
  </si>
  <si>
    <t>16/10/12 00:00:00,000000000</t>
  </si>
  <si>
    <t>06/09/22 18:27:49,887768000</t>
  </si>
  <si>
    <t>0872382861</t>
  </si>
  <si>
    <t>17/09/04</t>
  </si>
  <si>
    <t>09/03/05 13:20:08,000000000</t>
  </si>
  <si>
    <t xml:space="preserve">AUTONOOM GEMEENTEBEDRIJF TIENEN </t>
  </si>
  <si>
    <t>Autonoom Gemeentebedrijf Tienen</t>
  </si>
  <si>
    <t>17/09/04 00:00:00,000000000</t>
  </si>
  <si>
    <t>07/04/22 18:09:27,616386000</t>
  </si>
  <si>
    <t>0207067482</t>
  </si>
  <si>
    <t>13/04/70</t>
  </si>
  <si>
    <t xml:space="preserve">STAD TONGEREN </t>
  </si>
  <si>
    <t>Stad Tongeren</t>
  </si>
  <si>
    <t>13/04/70 00:00:00,000000000</t>
  </si>
  <si>
    <t>0026</t>
  </si>
  <si>
    <t>Maastrichterstraat</t>
  </si>
  <si>
    <t>73083</t>
  </si>
  <si>
    <t>3700</t>
  </si>
  <si>
    <t>Tongeren</t>
  </si>
  <si>
    <t>20/07/12 00:00:00,000000000</t>
  </si>
  <si>
    <t>06/06/18 15:05:08,000000000</t>
  </si>
  <si>
    <t>23/11/21 18:19:20,259651000</t>
  </si>
  <si>
    <t>0212175424</t>
  </si>
  <si>
    <t xml:space="preserve">OPENBAAR CENTRUM VOOR MAATSCHAPPELIJK WELZIJN VAN TONGEREN O.C.M.W. </t>
  </si>
  <si>
    <t>Openbaar Centrum voor Maatschappelijk Welzijn van Tongeren</t>
  </si>
  <si>
    <t>2079</t>
  </si>
  <si>
    <t>Dijk</t>
  </si>
  <si>
    <t>23/11/21 18:19:20,632418000</t>
  </si>
  <si>
    <t>0207530609</t>
  </si>
  <si>
    <t>18/01/03 13:03:34,000000000</t>
  </si>
  <si>
    <t xml:space="preserve">STAD TORHOUT </t>
  </si>
  <si>
    <t>Stad Torhout</t>
  </si>
  <si>
    <t>Aartrijkestraat</t>
  </si>
  <si>
    <t>31033</t>
  </si>
  <si>
    <t>8820</t>
  </si>
  <si>
    <t>Torhout</t>
  </si>
  <si>
    <t>15/04/14 09:23:31,000000000</t>
  </si>
  <si>
    <t>23/11/21 18:19:20,521317000</t>
  </si>
  <si>
    <t>0212175523</t>
  </si>
  <si>
    <t xml:space="preserve">OPENBAAR CENTRUM VOOR MAATSCHAPPELIJK WELZIJN VAN TORHOUT O.C.M.W. </t>
  </si>
  <si>
    <t>Openbaar Centrum voor Maatschappelijk Welzijn van Torhout</t>
  </si>
  <si>
    <t>O.C.M.W. Torhout</t>
  </si>
  <si>
    <t>11 A</t>
  </si>
  <si>
    <t>050 22 12 22</t>
  </si>
  <si>
    <t>050 22 08 84</t>
  </si>
  <si>
    <t>02/12/09 00:00:00,000000000</t>
  </si>
  <si>
    <t>08/01/10 17:47:34,000000000</t>
  </si>
  <si>
    <t>23/11/21 18:19:20,633110000</t>
  </si>
  <si>
    <t>0207525956</t>
  </si>
  <si>
    <t>31/10/37</t>
  </si>
  <si>
    <t xml:space="preserve">GEMEENTE TREMELO </t>
  </si>
  <si>
    <t>Gemeente Tremelo</t>
  </si>
  <si>
    <t>31/10/37 00:00:00,000000000</t>
  </si>
  <si>
    <t>0058</t>
  </si>
  <si>
    <t>Veldonkstraat</t>
  </si>
  <si>
    <t>24109</t>
  </si>
  <si>
    <t>Tremelo</t>
  </si>
  <si>
    <t>18/01/06 11:25:35,000000000</t>
  </si>
  <si>
    <t>20/01/22 18:10:12,474577000</t>
  </si>
  <si>
    <t>0212175622</t>
  </si>
  <si>
    <t xml:space="preserve">OPENBAAR CENTRUM VOOR MAATSCHAPPELIJK WELZIJN VAN TREMELO O.C.M.W. </t>
  </si>
  <si>
    <t>Openbaar Centrum voor Maatschappelijk Welzijn van Tremelo</t>
  </si>
  <si>
    <t>1062</t>
  </si>
  <si>
    <t>Baalsebaan</t>
  </si>
  <si>
    <t>289</t>
  </si>
  <si>
    <t>3128</t>
  </si>
  <si>
    <t>23/01/13 14:00:10,000000000</t>
  </si>
  <si>
    <t>06/10/22 18:22:17,287532000</t>
  </si>
  <si>
    <t>0898230886</t>
  </si>
  <si>
    <t>29/05/08</t>
  </si>
  <si>
    <t>03/04/03</t>
  </si>
  <si>
    <t>29/05/08 16:12:50,000000000</t>
  </si>
  <si>
    <t xml:space="preserve">AUTONOOM GEMEENTEBEDRIJF TREMELO </t>
  </si>
  <si>
    <t>Autonoom Gemeentebedrijf Tremelo</t>
  </si>
  <si>
    <t>03/04/03 00:00:00,000000000</t>
  </si>
  <si>
    <t>016/53 16 66</t>
  </si>
  <si>
    <t>016/53 72 67</t>
  </si>
  <si>
    <t>17/05/19 17:31:57,348495000</t>
  </si>
  <si>
    <t>0207533082</t>
  </si>
  <si>
    <t xml:space="preserve">STAD TURNHOUT </t>
  </si>
  <si>
    <t>Stad Turnhout</t>
  </si>
  <si>
    <t>17/01/06 14:10:25,000000000</t>
  </si>
  <si>
    <t>30/11/22 18:13:14,624264000</t>
  </si>
  <si>
    <t>0212175721</t>
  </si>
  <si>
    <t xml:space="preserve">OPENBAAR CENTRUM VOOR MAATSCHAPPELIJK WELZIJN VAN TURNHOUT O.C.M.W. </t>
  </si>
  <si>
    <t>Openbaar Centrum voor Maatschappelijk Welzijn van Turnhout</t>
  </si>
  <si>
    <t>014/44 33 81</t>
  </si>
  <si>
    <t>01/09/18 00:00:00,000000000</t>
  </si>
  <si>
    <t>03/09/18 14:12:37,000000000</t>
  </si>
  <si>
    <t>23/11/21 18:19:20,634342000</t>
  </si>
  <si>
    <t>0267367632</t>
  </si>
  <si>
    <t xml:space="preserve">POLITIEZONE : BAARLE-HERTOG - BEERSE - KASTERLEE - LILLE - OUD-TURNHOUT - TURNHOUT - VOSSELAAR ZPPZ 5364 </t>
  </si>
  <si>
    <t>POLITIEZONE : BAARLE-HERTOG - BEERSE - KASTERLEE - LILLE - OUD-TURNHOUT - TURNHOUT - VOSSELAAR</t>
  </si>
  <si>
    <t>ZPPZ 5364</t>
  </si>
  <si>
    <t>06/02/13 15:36:37,000000000</t>
  </si>
  <si>
    <t>01/10/22 18:23:37,115061000</t>
  </si>
  <si>
    <t>0665553622</t>
  </si>
  <si>
    <t>27/10/16</t>
  </si>
  <si>
    <t>08/09/16</t>
  </si>
  <si>
    <t>04/11/16 09:00:04,000000000</t>
  </si>
  <si>
    <t xml:space="preserve">ZORGGROEP ORION </t>
  </si>
  <si>
    <t>Zorggroep Orion</t>
  </si>
  <si>
    <t>08/09/16 00:00:00,000000000</t>
  </si>
  <si>
    <t>Albert Van Dyckstraat</t>
  </si>
  <si>
    <t>014/28 40 00</t>
  </si>
  <si>
    <t>bart.michielsen@zorggroep-orion.be</t>
  </si>
  <si>
    <t>23/11/21 18:19:40,975342000</t>
  </si>
  <si>
    <t>0208359859</t>
  </si>
  <si>
    <t>28/05/71</t>
  </si>
  <si>
    <t xml:space="preserve">UNIVERSITEIT HASSELT </t>
  </si>
  <si>
    <t>Universiteit Hasselt</t>
  </si>
  <si>
    <t>01/10/05 00:00:00,000000000</t>
  </si>
  <si>
    <t>Martelarenlaan</t>
  </si>
  <si>
    <t>011-26 81 11</t>
  </si>
  <si>
    <t>011-26 81 99</t>
  </si>
  <si>
    <t>info@uhasselt.be</t>
  </si>
  <si>
    <t>01/10/12 00:00:00,000000000</t>
  </si>
  <si>
    <t>28/05/71 00:00:00,000000000</t>
  </si>
  <si>
    <t>13/12/12 15:56:29,000000000</t>
  </si>
  <si>
    <t>14/01/23 18:11:43,633976000</t>
  </si>
  <si>
    <t>0887010362</t>
  </si>
  <si>
    <t>05/02/07</t>
  </si>
  <si>
    <t>05/02/07 15:23:24,000000000</t>
  </si>
  <si>
    <t xml:space="preserve">VLAAMSE DIENST VOOR ARBEIDSBEMIDDELING EN BEROEPSOPLEIDING VDAB </t>
  </si>
  <si>
    <t>Vlaamse Dienst voor Arbeidsbemiddeling en Beroepsopleiding</t>
  </si>
  <si>
    <t>VDAB</t>
  </si>
  <si>
    <t>1029</t>
  </si>
  <si>
    <t>Keizerslaan</t>
  </si>
  <si>
    <t>26/08/09 14:57:18,000000000</t>
  </si>
  <si>
    <t>22/09/22 18:16:54,756024000</t>
  </si>
  <si>
    <t>0267390891</t>
  </si>
  <si>
    <t>11/01/00</t>
  </si>
  <si>
    <t xml:space="preserve">AUTONOOM PROVINCIEBEDRIJF VLAAMS-BRABANTS EXTRANET VOOR REGIO EN ADMINISTRATIE VERA </t>
  </si>
  <si>
    <t>AUTONOOM PROVINCIEBEDRIJF VLAAMS-BRABANTS EXTRANET VOOR REGIO EN ADMINISTRATIE</t>
  </si>
  <si>
    <t>11/01/00 00:00:00,000000000</t>
  </si>
  <si>
    <t>VERA</t>
  </si>
  <si>
    <t>001</t>
  </si>
  <si>
    <t>20/03/06 00:00:00,000000000</t>
  </si>
  <si>
    <t>11/07/13 10:06:19,000000000</t>
  </si>
  <si>
    <t>03/02/22 18:11:45,609468000</t>
  </si>
  <si>
    <t>0207494579</t>
  </si>
  <si>
    <t xml:space="preserve">STAD VEURNE </t>
  </si>
  <si>
    <t>Stad Veurne</t>
  </si>
  <si>
    <t>1630</t>
  </si>
  <si>
    <t>Sint-Denisplaats</t>
  </si>
  <si>
    <t>38025</t>
  </si>
  <si>
    <t>8630</t>
  </si>
  <si>
    <t>Veurne</t>
  </si>
  <si>
    <t>25/08/08 00:00:00,000000000</t>
  </si>
  <si>
    <t>08/08/08 12:07:05,000000000</t>
  </si>
  <si>
    <t>23/11/21 18:19:20,465224000</t>
  </si>
  <si>
    <t>0212177008</t>
  </si>
  <si>
    <t>18/01/03 13:11:16,000000000</t>
  </si>
  <si>
    <t xml:space="preserve">OPENBAAR CENTRUM VOOR MAATSCHAPPELIJK WELZIJN VAN VEURNE O.C.M.W. </t>
  </si>
  <si>
    <t>Openbaar Centrum voor Maatschappelijk Welzijn van Veurne</t>
  </si>
  <si>
    <t>01/10/20 00:00:00,000000000</t>
  </si>
  <si>
    <t>03/02/21 10:14:20,000000000</t>
  </si>
  <si>
    <t>23/11/21 18:19:20,635562000</t>
  </si>
  <si>
    <t>0883140953</t>
  </si>
  <si>
    <t>24/08/06</t>
  </si>
  <si>
    <t>26/10/05</t>
  </si>
  <si>
    <t>24/08/06 12:36:35,000000000</t>
  </si>
  <si>
    <t xml:space="preserve">AGB VEURNE </t>
  </si>
  <si>
    <t>AGB Veurne</t>
  </si>
  <si>
    <t>26/10/05 00:00:00,000000000</t>
  </si>
  <si>
    <t>058 335 503</t>
  </si>
  <si>
    <t>058 335 592</t>
  </si>
  <si>
    <t>joke.jonckheere@veurne.be</t>
  </si>
  <si>
    <t>01/07/09 00:00:00,000000000</t>
  </si>
  <si>
    <t>04/02/16 10:38:25,000000000</t>
  </si>
  <si>
    <t>19/10/21 21:41:13,642296000</t>
  </si>
  <si>
    <t>0207514474</t>
  </si>
  <si>
    <t xml:space="preserve">STAD VILVOORDE </t>
  </si>
  <si>
    <t>Stad Vilvoorde</t>
  </si>
  <si>
    <t>-</t>
  </si>
  <si>
    <t>12/01/06 10:26:30,000000000</t>
  </si>
  <si>
    <t>22/12/22 18:12:40,596954000</t>
  </si>
  <si>
    <t>0212177305</t>
  </si>
  <si>
    <t xml:space="preserve">OPENBAAR CENTRUM VOOR MAATSCHAPPELIJK WELZIJN VAN VILVOORDE O.C.M.W. </t>
  </si>
  <si>
    <t>Openbaar Centrum voor Maatschappelijk Welzijn van Vilvoorde</t>
  </si>
  <si>
    <t>Z/N</t>
  </si>
  <si>
    <t>06/02/19 12:40:17,000000000</t>
  </si>
  <si>
    <t>23/11/21 18:19:20,636214000</t>
  </si>
  <si>
    <t>0697787118</t>
  </si>
  <si>
    <t>11/06/18</t>
  </si>
  <si>
    <t>27/11/17</t>
  </si>
  <si>
    <t>11/06/18 10:30:56,000000000</t>
  </si>
  <si>
    <t xml:space="preserve">ZORGBEDRIJF VILVOORDE </t>
  </si>
  <si>
    <t>Zorgbedrijf Vilvoorde</t>
  </si>
  <si>
    <t>27/11/17 00:00:00,000000000</t>
  </si>
  <si>
    <t>1085</t>
  </si>
  <si>
    <t>Harensesteenweg</t>
  </si>
  <si>
    <t>02/447 07 01</t>
  </si>
  <si>
    <t>lode.peeters@zorgbedrijfvilvoorde.be</t>
  </si>
  <si>
    <t>23/06/22 08:14:20,191222000</t>
  </si>
  <si>
    <t>0883729881</t>
  </si>
  <si>
    <t>25/09/06</t>
  </si>
  <si>
    <t>25/09/06 14:48:59,000000000</t>
  </si>
  <si>
    <t xml:space="preserve">AUTONOOM GEMEENTEBEDRIJF VILVOORDE </t>
  </si>
  <si>
    <t>AUTONOOM GEMEENTEBEDRIJF VILVOORDE</t>
  </si>
  <si>
    <t>15/10/19 18:35:51,441240000</t>
  </si>
  <si>
    <t>0244195916</t>
  </si>
  <si>
    <t>16/05/91</t>
  </si>
  <si>
    <t>19/10/10 09:09:55,000000000</t>
  </si>
  <si>
    <t xml:space="preserve">VLAAMSE INSTELLING VOOR TECHNOLOGISCH ONDERZOEK VITO </t>
  </si>
  <si>
    <t>VLAAMSE INSTELLING VOOR TECHNOLOGISCH ONDERZOEK</t>
  </si>
  <si>
    <t>16/05/91 00:00:00,000000000</t>
  </si>
  <si>
    <t>VITO</t>
  </si>
  <si>
    <t>0503</t>
  </si>
  <si>
    <t>Boeretang</t>
  </si>
  <si>
    <t>27/12/22 18:11:59,519092000</t>
  </si>
  <si>
    <t>0684877012</t>
  </si>
  <si>
    <t>21/11/17</t>
  </si>
  <si>
    <t>01/09/98</t>
  </si>
  <si>
    <t>21/11/17 14:21:37,000000000</t>
  </si>
  <si>
    <t xml:space="preserve">VLAAMSE OMBUDSDIENST </t>
  </si>
  <si>
    <t>Vlaamse Ombudsdienst</t>
  </si>
  <si>
    <t>01/09/98 00:00:00,000000000</t>
  </si>
  <si>
    <t>Leuvenseweg</t>
  </si>
  <si>
    <t>01/02/19 19:03:57,821450000</t>
  </si>
  <si>
    <t>0684877210</t>
  </si>
  <si>
    <t>17/10/97</t>
  </si>
  <si>
    <t>21/11/17 14:23:20,000000000</t>
  </si>
  <si>
    <t xml:space="preserve">HET KINDERRECHTENCOMMISSARIAAT </t>
  </si>
  <si>
    <t>Het Kinderrechtencommissariaat</t>
  </si>
  <si>
    <t>17/10/97 00:00:00,000000000</t>
  </si>
  <si>
    <t>12/06/21 18:18:59,999701000</t>
  </si>
  <si>
    <t>0684877309</t>
  </si>
  <si>
    <t>01/09/04</t>
  </si>
  <si>
    <t>21/11/17 14:24:11,000000000</t>
  </si>
  <si>
    <t xml:space="preserve">VLAAMS INSTITUUT VOOR VREDE EN GEWELDPREVENTIE </t>
  </si>
  <si>
    <t>Vlaams Instituut voor Vrede en Geweldpreventie</t>
  </si>
  <si>
    <t>01/09/04 00:00:00,000000000</t>
  </si>
  <si>
    <t>13/05/20 18:51:09,886370000</t>
  </si>
  <si>
    <t>0931814563</t>
  </si>
  <si>
    <t>14/09/87</t>
  </si>
  <si>
    <t>19/01/03 03:39:47,000000000</t>
  </si>
  <si>
    <t xml:space="preserve">HET VLAAMS PARLEMENT </t>
  </si>
  <si>
    <t>Het Vlaams Parlement</t>
  </si>
  <si>
    <t>27/03/06 00:00:00,000000000</t>
  </si>
  <si>
    <t>4062</t>
  </si>
  <si>
    <t>02/04/96 00:00:00,000000000</t>
  </si>
  <si>
    <t>14/09/87 00:00:00,000000000</t>
  </si>
  <si>
    <t>16/07/14 11:44:48,000000000</t>
  </si>
  <si>
    <t>16/01/20 19:08:43,546905000</t>
  </si>
  <si>
    <t>0454423323</t>
  </si>
  <si>
    <t>22/09/94</t>
  </si>
  <si>
    <t>19/01/03 00:16:33,000000000</t>
  </si>
  <si>
    <t xml:space="preserve">VLAAMS CENTRUM VOOR AGRO- EN VISSERIJMARKETING VLAM </t>
  </si>
  <si>
    <t>Vlaams Centrum voor Agro- en Visserijmarketing</t>
  </si>
  <si>
    <t>VLAM</t>
  </si>
  <si>
    <t>20/12/96 00:00:00,000000000</t>
  </si>
  <si>
    <t>02/02/07 00:00:00,000000000</t>
  </si>
  <si>
    <t>22/09/94 00:00:00,000000000</t>
  </si>
  <si>
    <t>11/10/07 15:25:05,000000000</t>
  </si>
  <si>
    <t>09/11/21 18:21:46,435378000</t>
  </si>
  <si>
    <t>0404067356</t>
  </si>
  <si>
    <t>28/11/21</t>
  </si>
  <si>
    <t>18/01/03 14:11:09,000000000</t>
  </si>
  <si>
    <t xml:space="preserve">GEWESTELIJKE BOUWVENNOOTSCHAP VOLKSWONINGEN VAN DUFFEL </t>
  </si>
  <si>
    <t>Gewestelijke Bouwvennootschap Volkswoningen van Duffel</t>
  </si>
  <si>
    <t>31/05/11 00:00:00,000000000</t>
  </si>
  <si>
    <t>1420</t>
  </si>
  <si>
    <t>12009</t>
  </si>
  <si>
    <t>2570</t>
  </si>
  <si>
    <t>Duffel</t>
  </si>
  <si>
    <t>+3215307990</t>
  </si>
  <si>
    <t>+3215307999</t>
  </si>
  <si>
    <t>info@volkswoningen-duffel.woonnet.be</t>
  </si>
  <si>
    <t>26/05/03 00:00:00,000000000</t>
  </si>
  <si>
    <t>28/11/21 00:00:00,000000000</t>
  </si>
  <si>
    <t>30/06/22 18:20:44,962160000</t>
  </si>
  <si>
    <t>0207215160</t>
  </si>
  <si>
    <t xml:space="preserve">GEMEENTE VORSELAAR </t>
  </si>
  <si>
    <t>Gemeente Vorselaar</t>
  </si>
  <si>
    <t>13044</t>
  </si>
  <si>
    <t>Vorselaar</t>
  </si>
  <si>
    <t>17/01/06 14:12:08,000000000</t>
  </si>
  <si>
    <t>23/11/21 18:19:20,264425000</t>
  </si>
  <si>
    <t>0212178590</t>
  </si>
  <si>
    <t>18/01/03 13:11:17,000000000</t>
  </si>
  <si>
    <t xml:space="preserve">OPENBAAR CENTRUM VOOR MAATSCHAPPELIJK WELZIJN VAN VORSELAAR O.C.M.W. </t>
  </si>
  <si>
    <t>Openbaar Centrum voor Maatschappelijk Welzijn van Vorselaar</t>
  </si>
  <si>
    <t>23/01/13 14:02:16,000000000</t>
  </si>
  <si>
    <t>05/02/22 18:10:39,912385000</t>
  </si>
  <si>
    <t>0207534765</t>
  </si>
  <si>
    <t xml:space="preserve">GEMEENTE VOSSELAAR </t>
  </si>
  <si>
    <t>Gemeente Vosselaar</t>
  </si>
  <si>
    <t>Cingel</t>
  </si>
  <si>
    <t>13046</t>
  </si>
  <si>
    <t>2350</t>
  </si>
  <si>
    <t>Vosselaar</t>
  </si>
  <si>
    <t>17/01/06 14:13:16,000000000</t>
  </si>
  <si>
    <t>25/02/22 18:19:16,940907000</t>
  </si>
  <si>
    <t>0212178788</t>
  </si>
  <si>
    <t xml:space="preserve">OPENBAAR CENTRUM VOOR MAATSCHAPPELIJK WELZIJN VAN VOSSELAAR O.C.M.W. </t>
  </si>
  <si>
    <t>Openbaar Centrum voor Maatschappelijk Welzijn van Vosselaar</t>
  </si>
  <si>
    <t>23/01/13 14:02:47,000000000</t>
  </si>
  <si>
    <t>01/06/22 18:09:33,245240000</t>
  </si>
  <si>
    <t>0664728726</t>
  </si>
  <si>
    <t>18/10/16</t>
  </si>
  <si>
    <t>01/09/16</t>
  </si>
  <si>
    <t>18/10/16 10:43:27,000000000</t>
  </si>
  <si>
    <t xml:space="preserve">AUTONOOM GEMEENTEBEDRIJF VOSSELAAR AGB </t>
  </si>
  <si>
    <t>Autonoom Gemeentebedrijf  Vosselaar</t>
  </si>
  <si>
    <t>AGB Vosselaar</t>
  </si>
  <si>
    <t>014 60 08 40</t>
  </si>
  <si>
    <t>nick.lavrijssen@vosselaar.be</t>
  </si>
  <si>
    <t>13/10/21 22:16:35,344023000</t>
  </si>
  <si>
    <t>0207447069</t>
  </si>
  <si>
    <t>18/01/03 13:02:44,000000000</t>
  </si>
  <si>
    <t xml:space="preserve">GEMEENTE WAASMUNSTER </t>
  </si>
  <si>
    <t>Gemeente Waasmunster</t>
  </si>
  <si>
    <t>Vierschaar</t>
  </si>
  <si>
    <t>42023</t>
  </si>
  <si>
    <t>9250</t>
  </si>
  <si>
    <t>Waasmunster</t>
  </si>
  <si>
    <t>18/01/06 08:38:20,000000000</t>
  </si>
  <si>
    <t>16/02/22 18:12:46,088719000</t>
  </si>
  <si>
    <t>0212179778</t>
  </si>
  <si>
    <t xml:space="preserve">OPENBAAR CENTRUM VOOR MAATSCHAPPELIJK WELZIJN VAN WAASMUNSTER O.C.M.W. </t>
  </si>
  <si>
    <t>Openbaar Centrum voor Maatschappelijk Welzijn van Waasmunster</t>
  </si>
  <si>
    <t>23/11/21 18:19:20,638038000</t>
  </si>
  <si>
    <t>0207433708</t>
  </si>
  <si>
    <t xml:space="preserve">STAD WAREGEM </t>
  </si>
  <si>
    <t>Stad Waregem</t>
  </si>
  <si>
    <t>0423</t>
  </si>
  <si>
    <t>34040</t>
  </si>
  <si>
    <t>8790</t>
  </si>
  <si>
    <t>Waregem</t>
  </si>
  <si>
    <t>18/08/09 17:35:19,000000000</t>
  </si>
  <si>
    <t>23/11/21 18:19:20,399911000</t>
  </si>
  <si>
    <t>0212180570</t>
  </si>
  <si>
    <t>18/01/03 13:11:18,000000000</t>
  </si>
  <si>
    <t xml:space="preserve">OPENBAAR CENTRUM VOOR MAATSCHAPPELIJK WELZIJN VAN WAREGEM O.C.M.W. </t>
  </si>
  <si>
    <t>Openbaar Centrum voor Maatschappelijk Welzijn van Waregem</t>
  </si>
  <si>
    <t>0818</t>
  </si>
  <si>
    <t>Schakelstraat</t>
  </si>
  <si>
    <t>24/02/95 00:00:00,000000000</t>
  </si>
  <si>
    <t>23/11/21 18:19:20,639241000</t>
  </si>
  <si>
    <t>0224771467</t>
  </si>
  <si>
    <t>28/06/83</t>
  </si>
  <si>
    <t>14/06/21 13:51:03,000000000</t>
  </si>
  <si>
    <t xml:space="preserve">VLAAMSE MAATSCHAPPIJ VOOR WATERVOORZIENING VMW DE WATERGROEP </t>
  </si>
  <si>
    <t>Vlaamse Maatschappij voor Watervoorziening</t>
  </si>
  <si>
    <t>28/06/83 00:00:00,000000000</t>
  </si>
  <si>
    <t>VMW</t>
  </si>
  <si>
    <t>De Watergroep</t>
  </si>
  <si>
    <t>2221</t>
  </si>
  <si>
    <t>Vooruitgangstraat</t>
  </si>
  <si>
    <t>189</t>
  </si>
  <si>
    <t>18/10/10 00:00:00,000000000</t>
  </si>
  <si>
    <t>716</t>
  </si>
  <si>
    <t>Coöperatieve vennootschap van publiek recht</t>
  </si>
  <si>
    <t>11/06/21 00:00:00,000000000</t>
  </si>
  <si>
    <t>07/12/21 14:04:05,000000000</t>
  </si>
  <si>
    <t>23/06/22 10:03:42,687658000</t>
  </si>
  <si>
    <t>0207533379</t>
  </si>
  <si>
    <t xml:space="preserve">GEMEENTE WEMMEL </t>
  </si>
  <si>
    <t>Gemeente Wemmel</t>
  </si>
  <si>
    <t>1038</t>
  </si>
  <si>
    <t>Dr. H. Folletlaan</t>
  </si>
  <si>
    <t>23102</t>
  </si>
  <si>
    <t>Wemmel</t>
  </si>
  <si>
    <t>18/01/06 11:26:39,000000000</t>
  </si>
  <si>
    <t>01/02/22 18:28:56,985568000</t>
  </si>
  <si>
    <t>0212181362</t>
  </si>
  <si>
    <t>18/01/03 13:11:19,000000000</t>
  </si>
  <si>
    <t xml:space="preserve">OPENBAAR CENTRUM VOOR MAATSCHAPPELIJK WELZIJN VAN WEMMEL O.C.M.W. </t>
  </si>
  <si>
    <t>Openbaar Centrum voor Maatschappelijk Welzijn van Wemmel</t>
  </si>
  <si>
    <t>4023</t>
  </si>
  <si>
    <t>de Limburg Stirumlaan</t>
  </si>
  <si>
    <t>116</t>
  </si>
  <si>
    <t>02/462 06 80</t>
  </si>
  <si>
    <t>04/07/06 00:00:00,000000000</t>
  </si>
  <si>
    <t>23/11/21 18:19:20,640399000</t>
  </si>
  <si>
    <t>0207493391</t>
  </si>
  <si>
    <t xml:space="preserve">STAD WERVIK </t>
  </si>
  <si>
    <t>Stad Wervik</t>
  </si>
  <si>
    <t>33029</t>
  </si>
  <si>
    <t>8940</t>
  </si>
  <si>
    <t>Wervik</t>
  </si>
  <si>
    <t>18/08/09 17:43:17,000000000</t>
  </si>
  <si>
    <t>23/11/21 18:19:20,464118000</t>
  </si>
  <si>
    <t>0212181659</t>
  </si>
  <si>
    <t xml:space="preserve">OPENBAAR CENTRUM VOOR MAATSCHAPPELIJK WELZIJN VAN WERVIK O.C.M.W. </t>
  </si>
  <si>
    <t>Openbaar Centrum voor Maatschappelijk Welzijn van Wervik</t>
  </si>
  <si>
    <t>11/02/19 10:04:21,000000000</t>
  </si>
  <si>
    <t>23/11/21 18:19:20,641049000</t>
  </si>
  <si>
    <t>0686537789</t>
  </si>
  <si>
    <t>18/12/17</t>
  </si>
  <si>
    <t>21/12/17 09:32:49,000000000</t>
  </si>
  <si>
    <t xml:space="preserve">WOON- EN ZORGBEDRIJF WERVIK </t>
  </si>
  <si>
    <t>Woon- en Zorgbedrijf Wervik</t>
  </si>
  <si>
    <t>18/12/17 00:00:00,000000000</t>
  </si>
  <si>
    <t>2550</t>
  </si>
  <si>
    <t>Steenakker</t>
  </si>
  <si>
    <t>056/300 200</t>
  </si>
  <si>
    <t>administratie@ocmw-wervik.be</t>
  </si>
  <si>
    <t>07/12/21 18:38:46,383627000</t>
  </si>
  <si>
    <t>0207505566</t>
  </si>
  <si>
    <t xml:space="preserve">GEMEENTE WESTERLO </t>
  </si>
  <si>
    <t>Gemeente Westerlo</t>
  </si>
  <si>
    <t>0081</t>
  </si>
  <si>
    <t>Boerenkrijglaan</t>
  </si>
  <si>
    <t>17/01/06 14:14:12,000000000</t>
  </si>
  <si>
    <t>23/11/21 18:19:20,485134000</t>
  </si>
  <si>
    <t>0212181956</t>
  </si>
  <si>
    <t xml:space="preserve">OPENBAAR CENTRUM VOOR MAATSCHAPPELIJK WELZIJN VAN WESTERLO O.C.M.W. </t>
  </si>
  <si>
    <t>Openbaar Centrum voor Maatschappelijk Welzijn van Westerlo</t>
  </si>
  <si>
    <t>0471</t>
  </si>
  <si>
    <t>Verlorenkost</t>
  </si>
  <si>
    <t>23/11/21 18:19:20,641690000</t>
  </si>
  <si>
    <t>0559822731</t>
  </si>
  <si>
    <t>14/08/14</t>
  </si>
  <si>
    <t>23/06/14</t>
  </si>
  <si>
    <t>14/08/14 09:56:25,000000000</t>
  </si>
  <si>
    <t xml:space="preserve">AUTONOOM GEMEENTEBEDRIJF WESTERLO AGB </t>
  </si>
  <si>
    <t>Autonoom gemeentebedrijf Westerlo</t>
  </si>
  <si>
    <t>AGB Westerlo</t>
  </si>
  <si>
    <t>Kasteelpark</t>
  </si>
  <si>
    <t>014/53 91 81</t>
  </si>
  <si>
    <t>014/54 11 54</t>
  </si>
  <si>
    <t>financiele.dienst@westerlo.be</t>
  </si>
  <si>
    <t>15/02/22 18:30:29,573422000</t>
  </si>
  <si>
    <t>0205157869</t>
  </si>
  <si>
    <t>30/05/64</t>
  </si>
  <si>
    <t>19/11/19 12:03:18,000000000</t>
  </si>
  <si>
    <t xml:space="preserve">WEST-VLAAMSE INTERCOMMUNALE WVI </t>
  </si>
  <si>
    <t>West-Vlaamse Intercommunale</t>
  </si>
  <si>
    <t>21/10/03 00:00:00,000000000</t>
  </si>
  <si>
    <t>WVI</t>
  </si>
  <si>
    <t>10/12/99 00:00:00,000000000</t>
  </si>
  <si>
    <t>Baron Ruzettelaan</t>
  </si>
  <si>
    <t>8310</t>
  </si>
  <si>
    <t>30/05/64 00:00:00,000000000</t>
  </si>
  <si>
    <t>24/03/04 00:00:00,000000000</t>
  </si>
  <si>
    <t>04/02/23 18:09:38,473285000</t>
  </si>
  <si>
    <t>0207725696</t>
  </si>
  <si>
    <t xml:space="preserve">PROVINCIE WEST-VLAANDEREN </t>
  </si>
  <si>
    <t>Provincie West-Vlaanderen</t>
  </si>
  <si>
    <t>26/05/94 00:00:00,000000000</t>
  </si>
  <si>
    <t>5057</t>
  </si>
  <si>
    <t>Koning Leopold III-laan</t>
  </si>
  <si>
    <t>24/07/99 00:00:00,000000000</t>
  </si>
  <si>
    <t>14/03/06 17:59:44,000000000</t>
  </si>
  <si>
    <t>23/11/21 18:19:20,558826000</t>
  </si>
  <si>
    <t>0207447366</t>
  </si>
  <si>
    <t xml:space="preserve">GEMEENTE WETTEREN </t>
  </si>
  <si>
    <t>Gemeente Wetteren</t>
  </si>
  <si>
    <t>1097</t>
  </si>
  <si>
    <t>Rode Heuvel</t>
  </si>
  <si>
    <t>42025</t>
  </si>
  <si>
    <t>9230</t>
  </si>
  <si>
    <t>Wetteren</t>
  </si>
  <si>
    <t>05/02/18 00:00:00,000000000</t>
  </si>
  <si>
    <t>30/11/18 14:33:27,000000000</t>
  </si>
  <si>
    <t>05/07/22 18:34:23,868983000</t>
  </si>
  <si>
    <t>0212182649</t>
  </si>
  <si>
    <t>18/01/03 13:11:20,000000000</t>
  </si>
  <si>
    <t xml:space="preserve">OPENBAAR CENTRUM VOOR MAATSCHAPPELIJK WELZIJN VAN WETTEREN O.C.M.W. </t>
  </si>
  <si>
    <t>Openbaar Centrum voor Maatschappelijk Welzijn van Wetteren</t>
  </si>
  <si>
    <t>1132</t>
  </si>
  <si>
    <t>Scheldedreef</t>
  </si>
  <si>
    <t>05/06/00 00:00:00,000000000</t>
  </si>
  <si>
    <t>08/02/11 10:58:45,000000000</t>
  </si>
  <si>
    <t>20/08/22 18:07:59,068248000</t>
  </si>
  <si>
    <t>0877447350</t>
  </si>
  <si>
    <t>23/11/05</t>
  </si>
  <si>
    <t>23/06/05</t>
  </si>
  <si>
    <t>23/11/05 11:46:15,000000000</t>
  </si>
  <si>
    <t xml:space="preserve">AUTONOOM GEMEENTEBEDRIJF WETTEREN </t>
  </si>
  <si>
    <t>AUTONOOM GEMEENTEBEDRIJF WETTEREN</t>
  </si>
  <si>
    <t>23/06/05 00:00:00,000000000</t>
  </si>
  <si>
    <t>08/02/18 10:53:35,000000000</t>
  </si>
  <si>
    <t>28/04/22 18:10:06,747367000</t>
  </si>
  <si>
    <t>0207488641</t>
  </si>
  <si>
    <t xml:space="preserve">GEMEENTE WEVELGEM </t>
  </si>
  <si>
    <t>Gemeente Wevelgem</t>
  </si>
  <si>
    <t>Vanackerestraat</t>
  </si>
  <si>
    <t>34041</t>
  </si>
  <si>
    <t>8560</t>
  </si>
  <si>
    <t>Wevelgem</t>
  </si>
  <si>
    <t>18/11/05 16:38:38,000000000</t>
  </si>
  <si>
    <t>23/11/21 18:19:20,458926000</t>
  </si>
  <si>
    <t>0212182748</t>
  </si>
  <si>
    <t xml:space="preserve">OPENBAAR CENTRUM VOOR MAATSCHAPPELIJK WELZIJN VAN WEVELGEM O.C.M.W. </t>
  </si>
  <si>
    <t>Openbaar Centrum voor Maatschappelijk Welzijn van Wevelgem</t>
  </si>
  <si>
    <t>Deken Jonckheerestraat</t>
  </si>
  <si>
    <t>23/11/21 18:19:20,642977000</t>
  </si>
  <si>
    <t>0207506061</t>
  </si>
  <si>
    <t xml:space="preserve">GEMEENTE WEZEMBEEK-OPPEM </t>
  </si>
  <si>
    <t>Gemeente Wezembeek-Oppem</t>
  </si>
  <si>
    <t>0730</t>
  </si>
  <si>
    <t>Louis Marcelisstraat</t>
  </si>
  <si>
    <t>140</t>
  </si>
  <si>
    <t>23103</t>
  </si>
  <si>
    <t>1970</t>
  </si>
  <si>
    <t>Wezembeek-Oppem</t>
  </si>
  <si>
    <t>25/10/21 00:00:00,000000000</t>
  </si>
  <si>
    <t>30/11/21 11:28:46,000000000</t>
  </si>
  <si>
    <t>01/12/21 18:09:37,897387000</t>
  </si>
  <si>
    <t>0212182946</t>
  </si>
  <si>
    <t xml:space="preserve">OPENBAAR CENTRUM VOOR MAATSCHAPPELIJK WELZIJN VAN WEZEMBEEK-OPPEM O.C.M.W. </t>
  </si>
  <si>
    <t>Openbaar Centrum voor Maatschappelijk Welzijn van Wezembeek-Oppem</t>
  </si>
  <si>
    <t>Jozef De Keyzerstraat</t>
  </si>
  <si>
    <t>10/02/97 00:00:00,000000000</t>
  </si>
  <si>
    <t>23/08/22 18:12:54,708784000</t>
  </si>
  <si>
    <t>0207533775</t>
  </si>
  <si>
    <t xml:space="preserve">GEMEENTE WIJNEGEM </t>
  </si>
  <si>
    <t>Gemeente Wijnegem</t>
  </si>
  <si>
    <t>0066</t>
  </si>
  <si>
    <t>11050</t>
  </si>
  <si>
    <t>2110</t>
  </si>
  <si>
    <t>Wijnegem</t>
  </si>
  <si>
    <t>17/01/06 14:15:29,000000000</t>
  </si>
  <si>
    <t>23/11/21 18:19:20,527775000</t>
  </si>
  <si>
    <t>0212183540</t>
  </si>
  <si>
    <t>18/01/03 13:11:21,000000000</t>
  </si>
  <si>
    <t xml:space="preserve">OPENBAAR CENTRUM VOOR MAATSCHAPPELIJK WELZIJN VAN WIJNEGEM O.C.M.W. </t>
  </si>
  <si>
    <t>Openbaar Centrum voor Maatschappelijk Welzijn van Wijnegem</t>
  </si>
  <si>
    <t>0032</t>
  </si>
  <si>
    <t>Koolsveldlaan</t>
  </si>
  <si>
    <t>23/11/21 18:19:20,645426000</t>
  </si>
  <si>
    <t>0207501113</t>
  </si>
  <si>
    <t xml:space="preserve">GEMEENTE WILLEBROEK </t>
  </si>
  <si>
    <t>Gemeente Willebroek</t>
  </si>
  <si>
    <t>24/10/12 00:00:00,000000000</t>
  </si>
  <si>
    <t>24/10/12 09:56:33,000000000</t>
  </si>
  <si>
    <t>01/02/22 18:28:56,975780000</t>
  </si>
  <si>
    <t>0212184035</t>
  </si>
  <si>
    <t xml:space="preserve">OPENBAAR CENTRUM VOOR MAATSCHAPPELIJK WELZIJN VAN WILLEBROEK O.C.M.W. </t>
  </si>
  <si>
    <t>Openbaar Centrum voor Maatschappelijk Welzijn van Willebroek</t>
  </si>
  <si>
    <t>O.C.M.W. Willebroek</t>
  </si>
  <si>
    <t>21/01/22 18:10:41,207193000</t>
  </si>
  <si>
    <t>0679456888</t>
  </si>
  <si>
    <t>01/08/17</t>
  </si>
  <si>
    <t>27/06/17</t>
  </si>
  <si>
    <t>01/08/17 10:33:42,000000000</t>
  </si>
  <si>
    <t xml:space="preserve">AUTONOOM GEMEENTEBEDRIJF WILLEBROEK AGB </t>
  </si>
  <si>
    <t>Autonoom gemeentebedrijf Willebroek</t>
  </si>
  <si>
    <t>27/06/17 00:00:00,000000000</t>
  </si>
  <si>
    <t>AGB Willebroek</t>
  </si>
  <si>
    <t>03/866 90 00</t>
  </si>
  <si>
    <t>herman.bauwens@willebroek.be</t>
  </si>
  <si>
    <t>19/12/19 16:51:13,400776000</t>
  </si>
  <si>
    <t>0207495470</t>
  </si>
  <si>
    <t xml:space="preserve">GEMEENTE WINGENE </t>
  </si>
  <si>
    <t>Gemeente Wingene</t>
  </si>
  <si>
    <t>Oude Bruggestraat</t>
  </si>
  <si>
    <t>37018</t>
  </si>
  <si>
    <t>8750</t>
  </si>
  <si>
    <t>Wingene</t>
  </si>
  <si>
    <t>051/65.00.60</t>
  </si>
  <si>
    <t>051/65.70.78</t>
  </si>
  <si>
    <t>info@wingene.be</t>
  </si>
  <si>
    <t>04/03/15 14:54:52,000000000</t>
  </si>
  <si>
    <t>23/11/21 18:19:20,467020000</t>
  </si>
  <si>
    <t>0821136375</t>
  </si>
  <si>
    <t>04/12/09</t>
  </si>
  <si>
    <t>04/12/09 11:07:09,000000000</t>
  </si>
  <si>
    <t xml:space="preserve">AUTONOOM GEMEENTEBEDRIJF WINGENE </t>
  </si>
  <si>
    <t>Autonoom Gemeentebedrijf Wingene</t>
  </si>
  <si>
    <t>20/06/13 15:47:27,000000000</t>
  </si>
  <si>
    <t>08/02/21 18:27:37,242534000</t>
  </si>
  <si>
    <t>0207535161</t>
  </si>
  <si>
    <t xml:space="preserve">GEMEENTE WOMMELGEM </t>
  </si>
  <si>
    <t>Gemeente Wommelgem</t>
  </si>
  <si>
    <t>1165</t>
  </si>
  <si>
    <t>Kaakstraat</t>
  </si>
  <si>
    <t>11052</t>
  </si>
  <si>
    <t>2160</t>
  </si>
  <si>
    <t>Wommelgem</t>
  </si>
  <si>
    <t>17/01/06 14:18:04,000000000</t>
  </si>
  <si>
    <t>23/11/21 18:19:20,531865000</t>
  </si>
  <si>
    <t>0403795657</t>
  </si>
  <si>
    <t>05/08/22 14:10:18,000000000</t>
  </si>
  <si>
    <t xml:space="preserve">WOONHAVEN ANTWERPEN D.M.W. </t>
  </si>
  <si>
    <t>WOONHAVEN ANTWERPEN</t>
  </si>
  <si>
    <t>06/06/08 00:00:00,000000000</t>
  </si>
  <si>
    <t>D.M.W.</t>
  </si>
  <si>
    <t>25/11/68 00:00:00,000000000</t>
  </si>
  <si>
    <t>9159</t>
  </si>
  <si>
    <t>Jan Denucéstraat</t>
  </si>
  <si>
    <t>03 213 67 00</t>
  </si>
  <si>
    <t>05/05/14 00:00:00,000000000</t>
  </si>
  <si>
    <t>29/06/22 00:00:00,000000000</t>
  </si>
  <si>
    <t>06/08/22 18:08:56,066424000</t>
  </si>
  <si>
    <t>0403607397</t>
  </si>
  <si>
    <t>20/07/22 09:15:26,000000000</t>
  </si>
  <si>
    <t xml:space="preserve">WOONPUNT MECHELEN </t>
  </si>
  <si>
    <t>WOONPUNT MECHELEN</t>
  </si>
  <si>
    <t>2307</t>
  </si>
  <si>
    <t>Lijsterstraat</t>
  </si>
  <si>
    <t>17/05/16 00:00:00,000000000</t>
  </si>
  <si>
    <t>30/06/22 00:00:00,000000000</t>
  </si>
  <si>
    <t>17/08/22 18:09:12,289628000</t>
  </si>
  <si>
    <t>0500952540</t>
  </si>
  <si>
    <t>21/11/12</t>
  </si>
  <si>
    <t>13/09/12</t>
  </si>
  <si>
    <t>21/11/12 11:49:34,000000000</t>
  </si>
  <si>
    <t xml:space="preserve">WOONZORGNET-DIJLELAND </t>
  </si>
  <si>
    <t>Woonzorgnet-Dijleland</t>
  </si>
  <si>
    <t>13/09/12 00:00:00,000000000</t>
  </si>
  <si>
    <t>5234</t>
  </si>
  <si>
    <t>Wingerdstraat</t>
  </si>
  <si>
    <t>04/08/22 18:09:04,014447000</t>
  </si>
  <si>
    <t>0207515068</t>
  </si>
  <si>
    <t xml:space="preserve">GEMEENTE ZAVENTEM </t>
  </si>
  <si>
    <t>Gemeente Zaventem</t>
  </si>
  <si>
    <t>Diegemstraat</t>
  </si>
  <si>
    <t>23094</t>
  </si>
  <si>
    <t>1930</t>
  </si>
  <si>
    <t>Zaventem</t>
  </si>
  <si>
    <t>01/01/94 00:00:00,000000000</t>
  </si>
  <si>
    <t>18/01/06 11:28:24,000000000</t>
  </si>
  <si>
    <t>01/02/22 18:28:56,978556000</t>
  </si>
  <si>
    <t>0212185520</t>
  </si>
  <si>
    <t xml:space="preserve">OPENBAAR CENTRUM VOOR MAATSCHAPPELIJK WELZIJN VAN ZAVENTEM O.C.M.W. </t>
  </si>
  <si>
    <t>Openbaar Centrum voor Maatschappelijk Welzijn van Zaventem</t>
  </si>
  <si>
    <t>Hector Henneaulaan</t>
  </si>
  <si>
    <t>05/09/96 00:00:00,000000000</t>
  </si>
  <si>
    <t>23/11/21 18:19:20,648547000</t>
  </si>
  <si>
    <t>0812315414</t>
  </si>
  <si>
    <t>16/06/09</t>
  </si>
  <si>
    <t>29/09/08</t>
  </si>
  <si>
    <t>16/06/09 16:40:37,000000000</t>
  </si>
  <si>
    <t xml:space="preserve">AUTONOOM GEMEENTEBEDRIJF ZAVENTEM AGB </t>
  </si>
  <si>
    <t>Autonoom Gemeentebedrijf Zaventem</t>
  </si>
  <si>
    <t>29/09/08 00:00:00,000000000</t>
  </si>
  <si>
    <t>AGB Zaventem</t>
  </si>
  <si>
    <t>02/720.35.50</t>
  </si>
  <si>
    <t>02/720.55.65</t>
  </si>
  <si>
    <t>08/05/20 15:44:12,354431000</t>
  </si>
  <si>
    <t>0862894677</t>
  </si>
  <si>
    <t>22/01/04 14:32:19,000000000</t>
  </si>
  <si>
    <t xml:space="preserve">POLITIEZONE VAN ZAVENTEM </t>
  </si>
  <si>
    <t>Politiezone van Zaventem</t>
  </si>
  <si>
    <t>1091</t>
  </si>
  <si>
    <t>06/04/07 00:00:00,000000000</t>
  </si>
  <si>
    <t>06/04/07 10:41:07,000000000</t>
  </si>
  <si>
    <t>23/11/21 18:20:11,401066000</t>
  </si>
  <si>
    <t>0207447663</t>
  </si>
  <si>
    <t xml:space="preserve">GEMEENTE ZELE </t>
  </si>
  <si>
    <t>Gemeente Zele</t>
  </si>
  <si>
    <t>42028</t>
  </si>
  <si>
    <t>9240</t>
  </si>
  <si>
    <t>Zele</t>
  </si>
  <si>
    <t>16/01/96 00:00:00,000000000</t>
  </si>
  <si>
    <t>18/01/06 08:46:59,000000000</t>
  </si>
  <si>
    <t>23/08/22 18:12:54,704575000</t>
  </si>
  <si>
    <t>0212191656</t>
  </si>
  <si>
    <t xml:space="preserve">OPENBAAR CENTRUM VOOR MAATSCHAPPELIJK WELZIJN VAN ZELE O.C.M.W. </t>
  </si>
  <si>
    <t>Openbaar Centrum voor Maatschappelijk Welzijn van Zele</t>
  </si>
  <si>
    <t>0077</t>
  </si>
  <si>
    <t>Padweg</t>
  </si>
  <si>
    <t>23/08/22 18:12:54,709529000</t>
  </si>
  <si>
    <t>0535637166</t>
  </si>
  <si>
    <t>12/06/13</t>
  </si>
  <si>
    <t>15/12/11</t>
  </si>
  <si>
    <t>12/06/13 11:31:34,000000000</t>
  </si>
  <si>
    <t xml:space="preserve">AUTONOOM GEMEENTEBEDRIJF ZELE AGB </t>
  </si>
  <si>
    <t>Autonoom Gemeentebedrijf Zele</t>
  </si>
  <si>
    <t>AGB Zele</t>
  </si>
  <si>
    <t>052/459828</t>
  </si>
  <si>
    <t>052/459818</t>
  </si>
  <si>
    <t>stefan.bogaerts@zele.be</t>
  </si>
  <si>
    <t>06/07/21 18:13:15,147504000</t>
  </si>
  <si>
    <t>0207499133</t>
  </si>
  <si>
    <t xml:space="preserve">GEMEENTE ZOERSEL </t>
  </si>
  <si>
    <t>Gemeente Zoersel</t>
  </si>
  <si>
    <t>2395</t>
  </si>
  <si>
    <t>Handelslei</t>
  </si>
  <si>
    <t>167</t>
  </si>
  <si>
    <t>11055</t>
  </si>
  <si>
    <t>2980</t>
  </si>
  <si>
    <t>Zoersel</t>
  </si>
  <si>
    <t>26/05/08 00:00:00,000000000</t>
  </si>
  <si>
    <t>24/06/08 09:53:27,000000000</t>
  </si>
  <si>
    <t>23/11/21 18:19:20,468202000</t>
  </si>
  <si>
    <t>0212186807</t>
  </si>
  <si>
    <t>18/01/03 13:11:23,000000000</t>
  </si>
  <si>
    <t xml:space="preserve">OPENBAAR CENTRUM VOOR MAATSCHAPPELIJK WELZIJN VAN ZOERSEL O.C.M.W. </t>
  </si>
  <si>
    <t>Openbaar Centrum voor Maatschappelijk Welzijn van Zoersel</t>
  </si>
  <si>
    <t>30/07/14 00:00:00,000000000</t>
  </si>
  <si>
    <t>30/07/14 11:05:39,000000000</t>
  </si>
  <si>
    <t>07/07/22 18:22:10,134865000</t>
  </si>
  <si>
    <t>0687958543</t>
  </si>
  <si>
    <t>15/01/18</t>
  </si>
  <si>
    <t>19/12/17</t>
  </si>
  <si>
    <t>15/01/18 14:44:40,000000000</t>
  </si>
  <si>
    <t xml:space="preserve">AUTONOOM GEMEENTEBEDRIJF ZOERSEL </t>
  </si>
  <si>
    <t>Autonoom Gemeentebedrijf Zoersel</t>
  </si>
  <si>
    <t>09/12/21 18:13:44,191901000</t>
  </si>
  <si>
    <t>0207471221</t>
  </si>
  <si>
    <t xml:space="preserve">GEMEENTE ZONHOVEN </t>
  </si>
  <si>
    <t>Gemeente Zonhoven</t>
  </si>
  <si>
    <t>71066</t>
  </si>
  <si>
    <t>3520</t>
  </si>
  <si>
    <t>Zonhoven</t>
  </si>
  <si>
    <t>17/01/06 15:30:44,000000000</t>
  </si>
  <si>
    <t>23/11/21 18:19:20,440826000</t>
  </si>
  <si>
    <t>0212187104</t>
  </si>
  <si>
    <t xml:space="preserve">OPENBAAR CENTRUM VOOR MAATSCHAPPELIJK WELZIJN VAN ZONHOVEN O.C.M.W. </t>
  </si>
  <si>
    <t>Openbaar Centrum voor Maatschappelijk Welzijn van Zonhoven</t>
  </si>
  <si>
    <t>13/11/97 00:00:00,000000000</t>
  </si>
  <si>
    <t>23/11/21 18:19:20,651630000</t>
  </si>
  <si>
    <t>0207432124</t>
  </si>
  <si>
    <t xml:space="preserve">GEMEENTE ZONNEBEKE </t>
  </si>
  <si>
    <t>Gemeente Zonnebeke</t>
  </si>
  <si>
    <t>1105</t>
  </si>
  <si>
    <t>Langemarkstraat</t>
  </si>
  <si>
    <t>33037</t>
  </si>
  <si>
    <t>8980</t>
  </si>
  <si>
    <t>Zonnebeke</t>
  </si>
  <si>
    <t>051/48 00 60</t>
  </si>
  <si>
    <t>info@zonnebeke.be</t>
  </si>
  <si>
    <t>12/10/15 13:08:29,000000000</t>
  </si>
  <si>
    <t>26/01/23 18:11:01,452445000</t>
  </si>
  <si>
    <t>0212187203</t>
  </si>
  <si>
    <t xml:space="preserve">OPENBAAR CENTRUM VOOR MAATSCHAPPELIJK WELZIJN VAN ZONNEBEKE O.C.M.W. </t>
  </si>
  <si>
    <t>Openbaar Centrum voor Maatschappelijk Welzijn van Zonnebeke</t>
  </si>
  <si>
    <t>18/02/05 00:21:10,000000000</t>
  </si>
  <si>
    <t>26/01/23 18:11:01,458521000</t>
  </si>
  <si>
    <t>0568699815</t>
  </si>
  <si>
    <t>14/01/15</t>
  </si>
  <si>
    <t>13/10/14</t>
  </si>
  <si>
    <t>14/01/15 11:50:03,000000000</t>
  </si>
  <si>
    <t xml:space="preserve">AUTONOOM GEMEENTEBEDRIJF MEMORIAL MUSEUM PASSCHENDAELE 1917 AGB MMP </t>
  </si>
  <si>
    <t>Autonoom gemeentebedrijf Memorial museum Passchendaele 1917</t>
  </si>
  <si>
    <t>13/10/14 00:00:00,000000000</t>
  </si>
  <si>
    <t>AGB MMP 1917</t>
  </si>
  <si>
    <t>Berten Pilstraat</t>
  </si>
  <si>
    <t>10/05/22 18:16:39,790381000</t>
  </si>
  <si>
    <t>0698817989</t>
  </si>
  <si>
    <t>26/06/18</t>
  </si>
  <si>
    <t>26/06/18 12:36:35,000000000</t>
  </si>
  <si>
    <t xml:space="preserve">ZORGBAND LEIE EN SCHELDE OCMW-VERENIGING VAN PUBLIEKRECHT </t>
  </si>
  <si>
    <t>Zorgband Leie en Schelde, OCMW-vereniging van publiekrecht</t>
  </si>
  <si>
    <t>Zorgband Leie en Schelde</t>
  </si>
  <si>
    <t>1575</t>
  </si>
  <si>
    <t>Salisburylaan</t>
  </si>
  <si>
    <t>09/272 20 00</t>
  </si>
  <si>
    <t>09/07/19 11:04:11,000000000</t>
  </si>
  <si>
    <t>23/11/21 18:19:41,434723000</t>
  </si>
  <si>
    <t>0684891363</t>
  </si>
  <si>
    <t>22/11/17</t>
  </si>
  <si>
    <t>21/12/17 09:34:27,000000000</t>
  </si>
  <si>
    <t xml:space="preserve">ZORGBEDRIJF HARELBEKE </t>
  </si>
  <si>
    <t>Zorgbedrijf Harelbeke</t>
  </si>
  <si>
    <t>22/11/17 00:00:00,000000000</t>
  </si>
  <si>
    <t>0177</t>
  </si>
  <si>
    <t>Kollegeplein</t>
  </si>
  <si>
    <t>056/735 390</t>
  </si>
  <si>
    <t>onthaal@zbharelbeke.be</t>
  </si>
  <si>
    <t>23/05/18 13:41:24,000000000</t>
  </si>
  <si>
    <t>23/11/21 18:19:41,206150000</t>
  </si>
  <si>
    <t>0666615870</t>
  </si>
  <si>
    <t>23/11/16</t>
  </si>
  <si>
    <t>20/10/16</t>
  </si>
  <si>
    <t>23/11/16 13:37:59,000000000</t>
  </si>
  <si>
    <t xml:space="preserve">ZORGBEDRIJF MEETJESLAND </t>
  </si>
  <si>
    <t>Zorgbedrijf Meetjesland</t>
  </si>
  <si>
    <t>20/10/16 00:00:00,000000000</t>
  </si>
  <si>
    <t>3725</t>
  </si>
  <si>
    <t>Sleidinge-Dorp</t>
  </si>
  <si>
    <t>secretariaat@zorgbedrijfmeetjesland.be</t>
  </si>
  <si>
    <t>23/06/22 08:14:09,150866000</t>
  </si>
  <si>
    <t>0663810590</t>
  </si>
  <si>
    <t>05/10/16</t>
  </si>
  <si>
    <t>28/10/16 14:08:54,000000000</t>
  </si>
  <si>
    <t xml:space="preserve">ZORG LEUVEN </t>
  </si>
  <si>
    <t>Zorg Leuven</t>
  </si>
  <si>
    <t>17/10/16 00:00:00,000000000</t>
  </si>
  <si>
    <t>016 24 82 02</t>
  </si>
  <si>
    <t>koen.wuyts@zorgleuven.be</t>
  </si>
  <si>
    <t>18/06/19 11:09:02,000000000</t>
  </si>
  <si>
    <t>15/04/22 18:17:19,090879000</t>
  </si>
  <si>
    <t>0207444990</t>
  </si>
  <si>
    <t>18/01/03 13:02:42,000000000</t>
  </si>
  <si>
    <t xml:space="preserve">STAD ZOTTEGEM </t>
  </si>
  <si>
    <t>Stad Zottegem</t>
  </si>
  <si>
    <t>41081</t>
  </si>
  <si>
    <t>9620</t>
  </si>
  <si>
    <t>Zottegem</t>
  </si>
  <si>
    <t>09/3646500</t>
  </si>
  <si>
    <t>12/01/06 09:52:16,000000000</t>
  </si>
  <si>
    <t>02/06/22 18:09:05,017044000</t>
  </si>
  <si>
    <t>0212187302</t>
  </si>
  <si>
    <t xml:space="preserve">OPENBAAR CENTRUM VOOR MAATSCHAPPELIJK WELZIJN VAN ZOTTEGEM O.C.M.W. </t>
  </si>
  <si>
    <t>Openbaar Centrum voor Maatschappelijk Welzijn van Zottegem</t>
  </si>
  <si>
    <t>Deinsbekestraat</t>
  </si>
  <si>
    <t>01/02/22 18:28:57,011717000</t>
  </si>
  <si>
    <t>0807465117</t>
  </si>
  <si>
    <t>21/11/05</t>
  </si>
  <si>
    <t>29/10/08 15:11:50,000000000</t>
  </si>
  <si>
    <t xml:space="preserve">AUTONOOM GEMEENTEBEDRIJF ZOTTEGEM </t>
  </si>
  <si>
    <t>Autonoom Gemeentebedrijf Zottegem</t>
  </si>
  <si>
    <t>21/11/05 00:00:00,000000000</t>
  </si>
  <si>
    <t>23/11/21 18:20:04,526374000</t>
  </si>
  <si>
    <t>0207527540</t>
  </si>
  <si>
    <t>18/01/03 13:03:32,000000000</t>
  </si>
  <si>
    <t xml:space="preserve">STAD ZOUTLEEUW </t>
  </si>
  <si>
    <t>Stad Zoutleeuw</t>
  </si>
  <si>
    <t>0105</t>
  </si>
  <si>
    <t>Aen Den Hoorn</t>
  </si>
  <si>
    <t>24130</t>
  </si>
  <si>
    <t>3440</t>
  </si>
  <si>
    <t>Zoutleeuw</t>
  </si>
  <si>
    <t>17/01/18 11:12:28,000000000</t>
  </si>
  <si>
    <t>31/05/22 18:12:41,102541000</t>
  </si>
  <si>
    <t>0212187401</t>
  </si>
  <si>
    <t xml:space="preserve">OPENBAAR CENTRUM VOOR MAATSCHAPPELIJK WELZIJN VAN ZOUTLEEUW O.C.M.W. </t>
  </si>
  <si>
    <t>Openbaar Centrum voor Maatschappelijk Welzijn van Zoutleeuw</t>
  </si>
  <si>
    <t>Prins Leopoldplaats</t>
  </si>
  <si>
    <t>18/06/99 00:00:00,000000000</t>
  </si>
  <si>
    <t>23/01/13 14:12:34,000000000</t>
  </si>
  <si>
    <t>20/05/22 18:10:11,900937000</t>
  </si>
  <si>
    <t>0216772036</t>
  </si>
  <si>
    <t xml:space="preserve">GEMEENTE ZWALM </t>
  </si>
  <si>
    <t>Gemeente Zwalm</t>
  </si>
  <si>
    <t>0572</t>
  </si>
  <si>
    <t>Zuidlaan(Munk)</t>
  </si>
  <si>
    <t>45065</t>
  </si>
  <si>
    <t>9630</t>
  </si>
  <si>
    <t>Zwalm</t>
  </si>
  <si>
    <t>05549 91 91</t>
  </si>
  <si>
    <t>21/02/13 09:55:41,000000000</t>
  </si>
  <si>
    <t>22/09/22 18:16:10,031426000</t>
  </si>
  <si>
    <t>0216772135</t>
  </si>
  <si>
    <t xml:space="preserve">OPENBAAR CENTRUM VOOR MAATSCHAPPELIJK WELZIJN VAN ZWALM O.C.M.W. </t>
  </si>
  <si>
    <t>Openbaar Centrum voor Maatschappelijk Welzijn van Zwalm</t>
  </si>
  <si>
    <t>O.C.M.W. Zwalm</t>
  </si>
  <si>
    <t>09/03/15 14:02:17,000000000</t>
  </si>
  <si>
    <t>22/09/22 18:16:10,032283000</t>
  </si>
  <si>
    <t>0207484582</t>
  </si>
  <si>
    <t xml:space="preserve">GEMEENTE ZWEVEGEM </t>
  </si>
  <si>
    <t>Gemeente Zwevegem</t>
  </si>
  <si>
    <t>0055</t>
  </si>
  <si>
    <t>Blokkestraat(Z)</t>
  </si>
  <si>
    <t>34042</t>
  </si>
  <si>
    <t>8550</t>
  </si>
  <si>
    <t>Zwevegem</t>
  </si>
  <si>
    <t>23/06/14 11:10:30,000000000</t>
  </si>
  <si>
    <t>23/11/21 18:19:20,453175000</t>
  </si>
  <si>
    <t>0212191458</t>
  </si>
  <si>
    <t xml:space="preserve">OPENBAAR CENTRUM VOOR MAATSCHAPPELIJK WELZIJN VAN ZWEVEGEM O.C.M.W. </t>
  </si>
  <si>
    <t>Openbaar Centrum voor Maatschappelijk Welzijn van Zwevegem</t>
  </si>
  <si>
    <t>18/09/13 00:00:00,000000000</t>
  </si>
  <si>
    <t>23/11/21 18:19:20,668374000</t>
  </si>
  <si>
    <t>0832665321</t>
  </si>
  <si>
    <t>11/01/11</t>
  </si>
  <si>
    <t>27/09/10</t>
  </si>
  <si>
    <t>11/01/11 11:49:30,000000000</t>
  </si>
  <si>
    <t xml:space="preserve">AUTONOOM GEMEENTEBEDRIJF ZWEVEGEM (AGB ZWEVEGEM) </t>
  </si>
  <si>
    <t>AUTONOOM GEMEENTEBEDRIJF ZWEVEGEM (AGB ZWEVEGEM)</t>
  </si>
  <si>
    <t>27/09/10 00:00:00,000000000</t>
  </si>
  <si>
    <t>056/76.55.67</t>
  </si>
  <si>
    <t>sander.debo@zwevegem.be</t>
  </si>
  <si>
    <t>29/03/17 00:00:00,000000000</t>
  </si>
  <si>
    <t>24/07/18 09:49:44,000000000</t>
  </si>
  <si>
    <t>21/12/18 21:54:28,248392000</t>
  </si>
  <si>
    <t>1Afzender_naam</t>
  </si>
  <si>
    <t>afzender_uri</t>
  </si>
  <si>
    <t>dienstnaam</t>
  </si>
  <si>
    <t>beschrijving</t>
  </si>
  <si>
    <t>codeparm</t>
  </si>
  <si>
    <t>codewaardeparm</t>
  </si>
  <si>
    <t>KBO nummer</t>
  </si>
  <si>
    <t>toepassing_id</t>
  </si>
  <si>
    <t>toelating_id</t>
  </si>
  <si>
    <t>toelating_parm_id</t>
  </si>
  <si>
    <t>dienstversie_id</t>
  </si>
  <si>
    <t xml:space="preserve">dienst_id                                                                       </t>
  </si>
  <si>
    <t>aalter prior</t>
  </si>
  <si>
    <t>CBENumber</t>
  </si>
  <si>
    <t>aarschot</t>
  </si>
  <si>
    <t>Aartselaar eprior</t>
  </si>
  <si>
    <t>Affligem prior</t>
  </si>
  <si>
    <t>AGB Menen</t>
  </si>
  <si>
    <t>agb-oudsbergen Eprior</t>
  </si>
  <si>
    <t>AGB Stadsontwikkeling Leuven  Eprior</t>
  </si>
  <si>
    <t>alken prior</t>
  </si>
  <si>
    <t>Antwerpen prior</t>
  </si>
  <si>
    <t>anzegem prior</t>
  </si>
  <si>
    <t>ardooie prior</t>
  </si>
  <si>
    <t>arendonk prior</t>
  </si>
  <si>
    <t>arkwonen</t>
  </si>
  <si>
    <t>arkwonen.be/eprior</t>
  </si>
  <si>
    <t>assenede Eprior</t>
  </si>
  <si>
    <t>assenede.be/eprior</t>
  </si>
  <si>
    <t>Asse prior</t>
  </si>
  <si>
    <t>avelgem prior</t>
  </si>
  <si>
    <t>baarle-hertog prior</t>
  </si>
  <si>
    <t>Balen prior</t>
  </si>
  <si>
    <t>BAM prior</t>
  </si>
  <si>
    <t>mow.vlaanderen.be/bam/eprior</t>
  </si>
  <si>
    <t>begijnendijk prior</t>
  </si>
  <si>
    <t>bekkevoort prior</t>
  </si>
  <si>
    <t>Beringen prior</t>
  </si>
  <si>
    <t>berlaar prior</t>
  </si>
  <si>
    <t>berlare</t>
  </si>
  <si>
    <t>beveren prior</t>
  </si>
  <si>
    <t>blankenberge Eprior</t>
  </si>
  <si>
    <t>bocholt</t>
  </si>
  <si>
    <t>Boechout Eprior</t>
  </si>
  <si>
    <t>boom prior</t>
  </si>
  <si>
    <t>borgloon prior</t>
  </si>
  <si>
    <t>Borsbeek prior</t>
  </si>
  <si>
    <t>Brakel prior</t>
  </si>
  <si>
    <t>brasschaat prior</t>
  </si>
  <si>
    <t>brecht prior</t>
  </si>
  <si>
    <t>Bredene prior</t>
  </si>
  <si>
    <t>Brugge prior</t>
  </si>
  <si>
    <t>CJSM VRT prior</t>
  </si>
  <si>
    <t>damme prior</t>
  </si>
  <si>
    <t>Deerlijk Eprior</t>
  </si>
  <si>
    <t>dehaan Eprior</t>
  </si>
  <si>
    <t>De Lijn prior</t>
  </si>
  <si>
    <t>dendermonde</t>
  </si>
  <si>
    <t>Dentergem Eprior</t>
  </si>
  <si>
    <t>De Panne prior</t>
  </si>
  <si>
    <t>depinte prior</t>
  </si>
  <si>
    <t>De Vlaamse Waterweg prior</t>
  </si>
  <si>
    <t>werkvennootschap.be/eprior</t>
  </si>
  <si>
    <t>diepenbeek</t>
  </si>
  <si>
    <t>Diest Eprior</t>
  </si>
  <si>
    <t>dijledal prior</t>
  </si>
  <si>
    <t>dilbeek</t>
  </si>
  <si>
    <t>drogenbos</t>
  </si>
  <si>
    <t>edegem prior</t>
  </si>
  <si>
    <t>Eeklo Eprior</t>
  </si>
  <si>
    <t>eeklo.be/eprior</t>
  </si>
  <si>
    <t>eepos-zorgaanbieder prior</t>
  </si>
  <si>
    <t>eprior</t>
  </si>
  <si>
    <t>ewi.vlaanderen.be/veb/eprior</t>
  </si>
  <si>
    <t>taxandria.be/eprior</t>
  </si>
  <si>
    <t>evergem</t>
  </si>
  <si>
    <t>Ferm Kinderopvang</t>
  </si>
  <si>
    <t>Fluvius</t>
  </si>
  <si>
    <t>fluvius.be/eprior</t>
  </si>
  <si>
    <t>galmaarden prior</t>
  </si>
  <si>
    <t>gavere prior</t>
  </si>
  <si>
    <t>Geel prior</t>
  </si>
  <si>
    <t>geelsehuisvesting prior</t>
  </si>
  <si>
    <t>geelsehuisvesting.be/eprior</t>
  </si>
  <si>
    <t>geetbets prior</t>
  </si>
  <si>
    <t>Gemeente Bree</t>
  </si>
  <si>
    <t>Gemeente destelbergen</t>
  </si>
  <si>
    <t>Gemeente izegem</t>
  </si>
  <si>
    <t>Gemeente kinrooi</t>
  </si>
  <si>
    <t>gemeente Kruibeke</t>
  </si>
  <si>
    <t>Gemeente lievegem</t>
  </si>
  <si>
    <t>Gemeente opwijk</t>
  </si>
  <si>
    <t>Gemeente ruiselede</t>
  </si>
  <si>
    <t>Gemeente wortegem-petegem</t>
  </si>
  <si>
    <t>Genk prior</t>
  </si>
  <si>
    <t>Gent prior</t>
  </si>
  <si>
    <t>Geraardsbergen prior</t>
  </si>
  <si>
    <t>gooik prior</t>
  </si>
  <si>
    <t>GO Onderwijs VO prior</t>
  </si>
  <si>
    <t>Grimbergen Eprior</t>
  </si>
  <si>
    <t>Grobbendonk prior</t>
  </si>
  <si>
    <t>Haacht prior</t>
  </si>
  <si>
    <t>haaltert</t>
  </si>
  <si>
    <t>halle prior</t>
  </si>
  <si>
    <t>Ham Eprior</t>
  </si>
  <si>
    <t>Hamont-Achel Eprior</t>
  </si>
  <si>
    <t>Harelbeke prior</t>
  </si>
  <si>
    <t>Hasselt prior</t>
  </si>
  <si>
    <t>haviland.be/eprior</t>
  </si>
  <si>
    <t>Hechtel-Eksel Eprior</t>
  </si>
  <si>
    <t>heers prior</t>
  </si>
  <si>
    <t>heist-op-den-berg</t>
  </si>
  <si>
    <t>hemiksem prior</t>
  </si>
  <si>
    <t>Herenthout prior</t>
  </si>
  <si>
    <t>Herk De Stad Eprior</t>
  </si>
  <si>
    <t>herselt</t>
  </si>
  <si>
    <t>Heuvelland prior</t>
  </si>
  <si>
    <t>Holsbeek Eprior</t>
  </si>
  <si>
    <t>Hoogstraten prior</t>
  </si>
  <si>
    <t>Huldenberg prior</t>
  </si>
  <si>
    <t>Hulpverleningszone Meetjesland</t>
  </si>
  <si>
    <t>Hulpverleningszone Noord-Limburg</t>
  </si>
  <si>
    <t>hvz-rand</t>
  </si>
  <si>
    <t>HVZ Rivierenland Eprior</t>
  </si>
  <si>
    <t>Ichtegem Eprior</t>
  </si>
  <si>
    <t>Ieper prior</t>
  </si>
  <si>
    <t>ingelmunster prior</t>
  </si>
  <si>
    <t>interne test uri</t>
  </si>
  <si>
    <t>kb.vlaanderen.be/aiv</t>
  </si>
  <si>
    <t>intervilvoordsehuisvesting prior</t>
  </si>
  <si>
    <t>IOK Afvalbeheer Eprior</t>
  </si>
  <si>
    <t>iok-afvalbeheer.be/eprior</t>
  </si>
  <si>
    <t>iok prior</t>
  </si>
  <si>
    <t>iok.be/eprior</t>
  </si>
  <si>
    <t>IT-Punt Eprior</t>
  </si>
  <si>
    <t>IVVO</t>
  </si>
  <si>
    <t>ivvo.be/eprior</t>
  </si>
  <si>
    <t>kalmthout</t>
  </si>
  <si>
    <t>kampenhout</t>
  </si>
  <si>
    <t>kasterlee prior</t>
  </si>
  <si>
    <t>Kluisbergen Eprior</t>
  </si>
  <si>
    <t>Knokke Heist prior</t>
  </si>
  <si>
    <t>koksijde</t>
  </si>
  <si>
    <t>Kortemark Eprior</t>
  </si>
  <si>
    <t>kortenberg prior</t>
  </si>
  <si>
    <t>kortessem</t>
  </si>
  <si>
    <t>kortrijk prior</t>
  </si>
  <si>
    <t>kraainem-eprior</t>
  </si>
  <si>
    <t>kruisem prior</t>
  </si>
  <si>
    <t>kuurne prior</t>
  </si>
  <si>
    <t>Laarne Eprior</t>
  </si>
  <si>
    <t>lanaken Eprior</t>
  </si>
  <si>
    <t>Langemark prior</t>
  </si>
  <si>
    <t>Lendelede Eprior</t>
  </si>
  <si>
    <t>lennik prior</t>
  </si>
  <si>
    <t>Leopoldsburg Eprior</t>
  </si>
  <si>
    <t>Leuven prior</t>
  </si>
  <si>
    <t>Liedekerke Eprior</t>
  </si>
  <si>
    <t>Lille Eprior</t>
  </si>
  <si>
    <t>Linter Eprior</t>
  </si>
  <si>
    <t>Lint prior</t>
  </si>
  <si>
    <t>lommel</t>
  </si>
  <si>
    <t>lo-reninge prior</t>
  </si>
  <si>
    <t>lubbeek prior</t>
  </si>
  <si>
    <t>Maarkedal Eprior</t>
  </si>
  <si>
    <t>Maaseik prior</t>
  </si>
  <si>
    <t>Maasmechelen prior</t>
  </si>
  <si>
    <t>Machelen Eprior</t>
  </si>
  <si>
    <t>Mechelen prior</t>
  </si>
  <si>
    <t>Meerhout Eprior</t>
  </si>
  <si>
    <t>Merelbeke prior</t>
  </si>
  <si>
    <t>merksplas prior</t>
  </si>
  <si>
    <t>Meulebeke prior</t>
  </si>
  <si>
    <t>Middelkerke Eprior</t>
  </si>
  <si>
    <t>mol prior</t>
  </si>
  <si>
    <t>mow.vlaanderen.be/wenz prior</t>
  </si>
  <si>
    <t>mow.vlaanderen.be/wenz.be/eprior</t>
  </si>
  <si>
    <t>MOW Vloot prior</t>
  </si>
  <si>
    <t>mow.vlaanderen.be/vloot/eprior</t>
  </si>
  <si>
    <t>05488888004948</t>
  </si>
  <si>
    <t>MOW Wenz prior</t>
  </si>
  <si>
    <t>mow.vlaanderen.be/wenz/eprior</t>
  </si>
  <si>
    <t>naam</t>
  </si>
  <si>
    <t>Nazareth Eprior</t>
  </si>
  <si>
    <t>nieuwdak.be/eprior</t>
  </si>
  <si>
    <t>Ninove prior</t>
  </si>
  <si>
    <t>OCMW Melle</t>
  </si>
  <si>
    <t>OCMW Opwijk Opcura Eprior</t>
  </si>
  <si>
    <t>olen</t>
  </si>
  <si>
    <t>OMG VMSW prior</t>
  </si>
  <si>
    <t>omg.vlaanderen.be/vmsw/eprior</t>
  </si>
  <si>
    <t>Oostende prior</t>
  </si>
  <si>
    <t>oostkamp</t>
  </si>
  <si>
    <t>Oostrozebeke prior</t>
  </si>
  <si>
    <t>Oracle Financial System</t>
  </si>
  <si>
    <t>Oudenaarde prior</t>
  </si>
  <si>
    <t>oudenburg prior</t>
  </si>
  <si>
    <t>Oudsbergen Eprior</t>
  </si>
  <si>
    <t>oud-turnhout prior</t>
  </si>
  <si>
    <t>OVAM prior</t>
  </si>
  <si>
    <t>0-</t>
  </si>
  <si>
    <t>overijse prior</t>
  </si>
  <si>
    <t>peer prior</t>
  </si>
  <si>
    <t>pelt prior</t>
  </si>
  <si>
    <t>Politiezone Aarschot</t>
  </si>
  <si>
    <t>Politiezone Arro Ieper</t>
  </si>
  <si>
    <t>Politiezone Damme Knokke-Heist</t>
  </si>
  <si>
    <t>pz-damme-knokke-heist.be/eprior</t>
  </si>
  <si>
    <t>PolitieZone Geraardsbergen Lierde</t>
  </si>
  <si>
    <t>Politiezone ZARA</t>
  </si>
  <si>
    <t>prov-antwerpen</t>
  </si>
  <si>
    <t>Provincie Limburg prior</t>
  </si>
  <si>
    <t>prov-oost-vlaanderen</t>
  </si>
  <si>
    <t>Prov Vlaams Brabant prior</t>
  </si>
  <si>
    <t>Putte prior</t>
  </si>
  <si>
    <t>puurs-sint-amands prior</t>
  </si>
  <si>
    <t>PZ Carma Eprior</t>
  </si>
  <si>
    <t>PZ Geel Laakdal Meerhout Eprior</t>
  </si>
  <si>
    <t>PZ Grens Eprior</t>
  </si>
  <si>
    <t>pz-hano</t>
  </si>
  <si>
    <t>PZ Machelen-Vilvoorde</t>
  </si>
  <si>
    <t>PZ Mechelen Willebroek Eprior</t>
  </si>
  <si>
    <t>PZ noorderkempen Eprior</t>
  </si>
  <si>
    <t>pznoord</t>
  </si>
  <si>
    <t>PZ regiotielt Eprior</t>
  </si>
  <si>
    <t>pz-regiotielt.be/eprior</t>
  </si>
  <si>
    <t>PZ Voorkempen Eprior</t>
  </si>
  <si>
    <t>PZ Zennevallei Eprior</t>
  </si>
  <si>
    <t>PZ zone bodukap</t>
  </si>
  <si>
    <t>Ranst prior</t>
  </si>
  <si>
    <t>Ravels prior</t>
  </si>
  <si>
    <t>retie prior</t>
  </si>
  <si>
    <t>riemst prior</t>
  </si>
  <si>
    <t>Rijkevorsel prior</t>
  </si>
  <si>
    <t>Roeselare prior</t>
  </si>
  <si>
    <t>RWO vmsw</t>
  </si>
  <si>
    <t>scherpenheuvel-zichem</t>
  </si>
  <si>
    <t>sint-genesius-rode</t>
  </si>
  <si>
    <t>Sint-Gillis-Waas Eprior</t>
  </si>
  <si>
    <t>sint-gillis-waas.be/eprior</t>
  </si>
  <si>
    <t>sint-katelijne-waver prior</t>
  </si>
  <si>
    <t>Sint-Martens-Latem prior</t>
  </si>
  <si>
    <t>sint-niklaas</t>
  </si>
  <si>
    <t>sint-pieters-leeuw prior</t>
  </si>
  <si>
    <t>Sint-Truiden prior</t>
  </si>
  <si>
    <t>spiere-helkijn prior</t>
  </si>
  <si>
    <t>Stabroek prior</t>
  </si>
  <si>
    <t>staden prior</t>
  </si>
  <si>
    <t>stekene Eprior</t>
  </si>
  <si>
    <t>stekene.be/eprior</t>
  </si>
  <si>
    <t>stress testing magda</t>
  </si>
  <si>
    <t>Temse Eprior</t>
  </si>
  <si>
    <t>Tielt Eprior</t>
  </si>
  <si>
    <t>tienen prior</t>
  </si>
  <si>
    <t>tongeren</t>
  </si>
  <si>
    <t>Torhout Eprior</t>
  </si>
  <si>
    <t>tremelo prior</t>
  </si>
  <si>
    <t>Turnhout prior</t>
  </si>
  <si>
    <t>VDAB prior</t>
  </si>
  <si>
    <t>Vera Eprior</t>
  </si>
  <si>
    <t>Veurne Eprior</t>
  </si>
  <si>
    <t>veurne.be/eprior</t>
  </si>
  <si>
    <t>Vilvoorde prior</t>
  </si>
  <si>
    <t>VITO prior</t>
  </si>
  <si>
    <t>Vlaams Parlement prior</t>
  </si>
  <si>
    <t>VLAM prior</t>
  </si>
  <si>
    <t>lv.vlaanderen.be/vlam/eprior</t>
  </si>
  <si>
    <t>volkswoningenduffel prior</t>
  </si>
  <si>
    <t>vorselaar prior</t>
  </si>
  <si>
    <t>vosselaar</t>
  </si>
  <si>
    <t>waasmunster prior</t>
  </si>
  <si>
    <t>waregem prior</t>
  </si>
  <si>
    <t>watergroep</t>
  </si>
  <si>
    <t>wemmel prior</t>
  </si>
  <si>
    <t>Wervik prior</t>
  </si>
  <si>
    <t>westerlo</t>
  </si>
  <si>
    <t>west-vlaamse-intercommunale prior</t>
  </si>
  <si>
    <t>West-Vlaanderen Eprior</t>
  </si>
  <si>
    <t>wetteren</t>
  </si>
  <si>
    <t>wevelgem prior</t>
  </si>
  <si>
    <t>wijnegem Eprior</t>
  </si>
  <si>
    <t>willebroek</t>
  </si>
  <si>
    <t>Wingene prior</t>
  </si>
  <si>
    <t>Wommelgem prior</t>
  </si>
  <si>
    <t>Woonhaven Antwerpen prior</t>
  </si>
  <si>
    <t>woonpuntmechelen prior</t>
  </si>
  <si>
    <t>woonpuntmechelen.be/eprior</t>
  </si>
  <si>
    <t xml:space="preserve">Woonzorgnet-Dijleland </t>
  </si>
  <si>
    <t>Zaventem prior</t>
  </si>
  <si>
    <t>zele prior</t>
  </si>
  <si>
    <t>Zoersel prior</t>
  </si>
  <si>
    <t>Zonhoven prior</t>
  </si>
  <si>
    <t>zorgbedrijf-meetjesland prior</t>
  </si>
  <si>
    <t>zorgleuven prior</t>
  </si>
  <si>
    <t>Zottegem prior</t>
  </si>
  <si>
    <t>zoutleeuw prior</t>
  </si>
  <si>
    <t>zwalm prior</t>
  </si>
  <si>
    <t>Zwevegem prior</t>
  </si>
  <si>
    <t>URI</t>
  </si>
  <si>
    <t>Rechtsvorm</t>
  </si>
  <si>
    <t>Administratieve eenheden</t>
  </si>
  <si>
    <t>HET RIJK</t>
  </si>
  <si>
    <t>BRUSSELS HOOFDSTEDELIJK GEWEST</t>
  </si>
  <si>
    <t>Arrondissement Brussel Hoofdstad</t>
  </si>
  <si>
    <t>Anderlecht</t>
  </si>
  <si>
    <t>Oudergem</t>
  </si>
  <si>
    <t>Sint-Agatha-Berchem</t>
  </si>
  <si>
    <t>Etterbeek</t>
  </si>
  <si>
    <t>Vorst</t>
  </si>
  <si>
    <t>Ganshoren</t>
  </si>
  <si>
    <t>Elsene</t>
  </si>
  <si>
    <t>Jette</t>
  </si>
  <si>
    <t>Koekelberg</t>
  </si>
  <si>
    <t>Sint-Jans-Molenbeek</t>
  </si>
  <si>
    <t>Sint-Gillis</t>
  </si>
  <si>
    <t>Ukkel</t>
  </si>
  <si>
    <t>Watermaal-Bosvoorde</t>
  </si>
  <si>
    <t>Sint-Lambrechts-Woluwe</t>
  </si>
  <si>
    <t>Sint-Pieters-Woluwe</t>
  </si>
  <si>
    <t>VLAAMS GEWEST</t>
  </si>
  <si>
    <t>Arrondissement Antwerpen</t>
  </si>
  <si>
    <t>Essen</t>
  </si>
  <si>
    <t>Hove</t>
  </si>
  <si>
    <t>Kontich</t>
  </si>
  <si>
    <t>Niel</t>
  </si>
  <si>
    <t>Rumst</t>
  </si>
  <si>
    <t>Schelle</t>
  </si>
  <si>
    <t>Arrondissement Mechelen</t>
  </si>
  <si>
    <t>Arrondissement Turnhout</t>
  </si>
  <si>
    <t>Arrondissement Halle-Vilvoorde</t>
  </si>
  <si>
    <t>Hoeilaart</t>
  </si>
  <si>
    <t>Kapelle-op-den-Bos</t>
  </si>
  <si>
    <t>Linkebeek</t>
  </si>
  <si>
    <t>Machelen</t>
  </si>
  <si>
    <t>Merchtem</t>
  </si>
  <si>
    <t>Pepingen</t>
  </si>
  <si>
    <t>Roosdaal</t>
  </si>
  <si>
    <t>Zemst</t>
  </si>
  <si>
    <t>Arrondissement Leuven</t>
  </si>
  <si>
    <t>Bertem</t>
  </si>
  <si>
    <t>Boutersem</t>
  </si>
  <si>
    <t>Herent</t>
  </si>
  <si>
    <t>Hoegaarden</t>
  </si>
  <si>
    <t>Keerbergen</t>
  </si>
  <si>
    <t>Oud-Heverlee</t>
  </si>
  <si>
    <t>Rotselaar</t>
  </si>
  <si>
    <t>Arrondissement Brugge</t>
  </si>
  <si>
    <t>Beernem</t>
  </si>
  <si>
    <t>Jabbeke</t>
  </si>
  <si>
    <t>Zedelgem</t>
  </si>
  <si>
    <t>Zuienkerke</t>
  </si>
  <si>
    <t>Arrondissement Kortrijk</t>
  </si>
  <si>
    <t>Arrondissement Diksmuide</t>
  </si>
  <si>
    <t>Houthulst</t>
  </si>
  <si>
    <t>Arrondissement Veurne</t>
  </si>
  <si>
    <t>Alveringem</t>
  </si>
  <si>
    <t>Nieuwpoort</t>
  </si>
  <si>
    <t>Arrondissement Oostende</t>
  </si>
  <si>
    <t>Arrondissement Roeselare</t>
  </si>
  <si>
    <t>Hooglede</t>
  </si>
  <si>
    <t>Arrondissement Tielt</t>
  </si>
  <si>
    <t>Wielsbeke</t>
  </si>
  <si>
    <t>Arrondissement Ieper</t>
  </si>
  <si>
    <t>Mesen</t>
  </si>
  <si>
    <t>Vleteren</t>
  </si>
  <si>
    <t>Arrondissement Aalst</t>
  </si>
  <si>
    <t>Denderleeuw</t>
  </si>
  <si>
    <t>Erpe-Mere</t>
  </si>
  <si>
    <t>Herzele</t>
  </si>
  <si>
    <t>Lede</t>
  </si>
  <si>
    <t>Arrondissement Oudenaarde</t>
  </si>
  <si>
    <t>Horebeke</t>
  </si>
  <si>
    <t>Ronse</t>
  </si>
  <si>
    <t>Arrondissement Eeklo</t>
  </si>
  <si>
    <t>Kaprijke</t>
  </si>
  <si>
    <t>Arrondissement Gent</t>
  </si>
  <si>
    <t>Moerbeke</t>
  </si>
  <si>
    <t>Wachtebeke</t>
  </si>
  <si>
    <t>Arrondissement Sint-Niklaas</t>
  </si>
  <si>
    <t>Lokeren</t>
  </si>
  <si>
    <t>Saint-Nicolas</t>
  </si>
  <si>
    <t>Arrondissement Dendermonde</t>
  </si>
  <si>
    <t>Buggenhout</t>
  </si>
  <si>
    <t>Hamme</t>
  </si>
  <si>
    <t>Wichelen</t>
  </si>
  <si>
    <t>Arrondissement Hasselt</t>
  </si>
  <si>
    <t>As</t>
  </si>
  <si>
    <t>Halen</t>
  </si>
  <si>
    <t>Nieuwerkerken</t>
  </si>
  <si>
    <t>Zutendaal</t>
  </si>
  <si>
    <t>Arrondissement Maaseik</t>
  </si>
  <si>
    <t>Arrondissement Tongeren</t>
  </si>
  <si>
    <t>Voeren</t>
  </si>
  <si>
    <t>Herstappe</t>
  </si>
  <si>
    <t>Hoeselt</t>
  </si>
  <si>
    <t>Wellen</t>
  </si>
  <si>
    <t>WAALS GEWEST</t>
  </si>
  <si>
    <t>Provincie Waals-Brabant</t>
  </si>
  <si>
    <t>Arrondissement Nijvel</t>
  </si>
  <si>
    <t>Bevekom</t>
  </si>
  <si>
    <t>Eigenbrakel</t>
  </si>
  <si>
    <t>Kasteelbrakel</t>
  </si>
  <si>
    <t>Chastre</t>
  </si>
  <si>
    <t>Chaumont-Gistoux</t>
  </si>
  <si>
    <t>Court-Saint-Etienne</t>
  </si>
  <si>
    <t>Genepien</t>
  </si>
  <si>
    <t>Graven</t>
  </si>
  <si>
    <t>Hélécine</t>
  </si>
  <si>
    <t>Incourt</t>
  </si>
  <si>
    <t>Itter</t>
  </si>
  <si>
    <t>Geldenaken</t>
  </si>
  <si>
    <t>Terhulpen</t>
  </si>
  <si>
    <t>Lasne</t>
  </si>
  <si>
    <t>Mont-Saint-Guibert</t>
  </si>
  <si>
    <t>Nijvel</t>
  </si>
  <si>
    <t>Orp-Jauche</t>
  </si>
  <si>
    <t>Ottignies-Louvain-la-Neuve</t>
  </si>
  <si>
    <t>Perwijs</t>
  </si>
  <si>
    <t>Ramillies</t>
  </si>
  <si>
    <t>Rebecq</t>
  </si>
  <si>
    <t>Rixensart</t>
  </si>
  <si>
    <t>Tubeke</t>
  </si>
  <si>
    <t>Villers-la-Ville</t>
  </si>
  <si>
    <t>Walhain</t>
  </si>
  <si>
    <t>Waterloo</t>
  </si>
  <si>
    <t>Waver</t>
  </si>
  <si>
    <t>Provincie Henegouwen</t>
  </si>
  <si>
    <t>Arrondissement Aat</t>
  </si>
  <si>
    <t>Aat</t>
  </si>
  <si>
    <t>Beloeil</t>
  </si>
  <si>
    <t>Bernissart</t>
  </si>
  <si>
    <t>Brugelette</t>
  </si>
  <si>
    <t>Chièvres</t>
  </si>
  <si>
    <t>Elzele</t>
  </si>
  <si>
    <t>Edingen</t>
  </si>
  <si>
    <t>Vloesberg</t>
  </si>
  <si>
    <t>Frasnes-lez-Anvaing</t>
  </si>
  <si>
    <t>Lessen</t>
  </si>
  <si>
    <t>Opzullik</t>
  </si>
  <si>
    <t>Arrondissement Charleroi</t>
  </si>
  <si>
    <t>Aiseau-Presles</t>
  </si>
  <si>
    <t>Chapelle-lez-Herlaimont</t>
  </si>
  <si>
    <t>Charleroi</t>
  </si>
  <si>
    <t>Châtelet</t>
  </si>
  <si>
    <t>Courcelles</t>
  </si>
  <si>
    <t>Farciennes</t>
  </si>
  <si>
    <t>Fleurus</t>
  </si>
  <si>
    <t>Fontaine-l'Evêque</t>
  </si>
  <si>
    <t>Gerpinnes</t>
  </si>
  <si>
    <t>Les Bons Villers</t>
  </si>
  <si>
    <t>Montigny-le-Tilleul</t>
  </si>
  <si>
    <t>Pont-à-Celles</t>
  </si>
  <si>
    <t>Arrondissement Bergen</t>
  </si>
  <si>
    <t>Boussu</t>
  </si>
  <si>
    <t>Colfontaine</t>
  </si>
  <si>
    <t>Dour</t>
  </si>
  <si>
    <t>Frameries</t>
  </si>
  <si>
    <t>Hensies</t>
  </si>
  <si>
    <t>Honnelles</t>
  </si>
  <si>
    <t>Jurbeke</t>
  </si>
  <si>
    <t>Lens</t>
  </si>
  <si>
    <t>Bergen</t>
  </si>
  <si>
    <t>Quaregnon</t>
  </si>
  <si>
    <t>Quévy</t>
  </si>
  <si>
    <t>Quiévrain</t>
  </si>
  <si>
    <t>Saint-Ghislain</t>
  </si>
  <si>
    <t>Arrondissement Zinnik</t>
  </si>
  <si>
    <t>'s Gravenbrakel</t>
  </si>
  <si>
    <t>Ecaussinnes</t>
  </si>
  <si>
    <t>Le Roeulx</t>
  </si>
  <si>
    <t>Manage</t>
  </si>
  <si>
    <t>Seneffe</t>
  </si>
  <si>
    <t>Zinnik</t>
  </si>
  <si>
    <t>Arrondissement Thuin</t>
  </si>
  <si>
    <t>Anderlues</t>
  </si>
  <si>
    <t>Beaumont</t>
  </si>
  <si>
    <t>Chimay</t>
  </si>
  <si>
    <t>Erquelinnes</t>
  </si>
  <si>
    <t>Froidchapelle</t>
  </si>
  <si>
    <t>Ham-sur-Heure-Nalinnes</t>
  </si>
  <si>
    <t>Lobbes</t>
  </si>
  <si>
    <t>Merbes-le-Château</t>
  </si>
  <si>
    <t>Momignies</t>
  </si>
  <si>
    <t>Sivry-Rance</t>
  </si>
  <si>
    <t>Thuin</t>
  </si>
  <si>
    <t>Arrondissement Doornik-Moeskroen</t>
  </si>
  <si>
    <t>Antoing</t>
  </si>
  <si>
    <t>Brunehaut</t>
  </si>
  <si>
    <t>Celles</t>
  </si>
  <si>
    <t>Komen-Waasten</t>
  </si>
  <si>
    <t>Estaimpuis</t>
  </si>
  <si>
    <t>Leuze-en-Hainaut</t>
  </si>
  <si>
    <t>Mont-de-l'Enclus</t>
  </si>
  <si>
    <t>Moeskroen</t>
  </si>
  <si>
    <t>Pecq</t>
  </si>
  <si>
    <t>Péruwelz</t>
  </si>
  <si>
    <t>Rumes</t>
  </si>
  <si>
    <t>Doornik</t>
  </si>
  <si>
    <t>Arrondissement La Louvière</t>
  </si>
  <si>
    <t>La Louvière</t>
  </si>
  <si>
    <t>Binche</t>
  </si>
  <si>
    <t>Estinnes</t>
  </si>
  <si>
    <t>Morlanwelz</t>
  </si>
  <si>
    <t>Provincie Luik</t>
  </si>
  <si>
    <t>Arrondissement Hoei</t>
  </si>
  <si>
    <t>Amay</t>
  </si>
  <si>
    <t>Anthisnes</t>
  </si>
  <si>
    <t>Burdinne</t>
  </si>
  <si>
    <t>Clavier</t>
  </si>
  <si>
    <t>Engis</t>
  </si>
  <si>
    <t>Ferrières</t>
  </si>
  <si>
    <t>Hamoir</t>
  </si>
  <si>
    <t>Héron</t>
  </si>
  <si>
    <t>Hoei</t>
  </si>
  <si>
    <t>Marchin</t>
  </si>
  <si>
    <t>Modave</t>
  </si>
  <si>
    <t>Nandrin</t>
  </si>
  <si>
    <t>Ouffet</t>
  </si>
  <si>
    <t>Tinlot</t>
  </si>
  <si>
    <t>Verlaine</t>
  </si>
  <si>
    <t>Villers-le-Bouillet</t>
  </si>
  <si>
    <t>Wanze</t>
  </si>
  <si>
    <t>Arrondissement Luik</t>
  </si>
  <si>
    <t>Ans</t>
  </si>
  <si>
    <t>Awans</t>
  </si>
  <si>
    <t>Aywaille</t>
  </si>
  <si>
    <t>Bitsingen</t>
  </si>
  <si>
    <t>Beyne-Heusay</t>
  </si>
  <si>
    <t>Blégny</t>
  </si>
  <si>
    <t>Chaudfontaine</t>
  </si>
  <si>
    <t>Comblain-au-Pont</t>
  </si>
  <si>
    <t>Dalhem</t>
  </si>
  <si>
    <t>Esneux</t>
  </si>
  <si>
    <t>Flémalle</t>
  </si>
  <si>
    <t>Fléron</t>
  </si>
  <si>
    <t>Grâce-Hollogne</t>
  </si>
  <si>
    <t>Herstal</t>
  </si>
  <si>
    <t>Juprelle</t>
  </si>
  <si>
    <t>Luik</t>
  </si>
  <si>
    <t>Neupré</t>
  </si>
  <si>
    <t>Oupeye</t>
  </si>
  <si>
    <t>Seraing</t>
  </si>
  <si>
    <t>Soumagne</t>
  </si>
  <si>
    <t>Sprimont</t>
  </si>
  <si>
    <t>Trooz</t>
  </si>
  <si>
    <t>Wezet</t>
  </si>
  <si>
    <t>Arrondissement Verviers</t>
  </si>
  <si>
    <t>Amel</t>
  </si>
  <si>
    <t>Aubel</t>
  </si>
  <si>
    <t>Baelen</t>
  </si>
  <si>
    <t>Büllingen</t>
  </si>
  <si>
    <t>Burg-Reuland</t>
  </si>
  <si>
    <t>Bütgenbach</t>
  </si>
  <si>
    <t>Dison</t>
  </si>
  <si>
    <t>Eupen</t>
  </si>
  <si>
    <t>Herve</t>
  </si>
  <si>
    <t>Jalhay</t>
  </si>
  <si>
    <t>Kelmis</t>
  </si>
  <si>
    <t>Lierneux</t>
  </si>
  <si>
    <t>Limburg</t>
  </si>
  <si>
    <t>Lontzen</t>
  </si>
  <si>
    <t>Malmedy</t>
  </si>
  <si>
    <t>Olne</t>
  </si>
  <si>
    <t>Pepinster</t>
  </si>
  <si>
    <t>Plombières</t>
  </si>
  <si>
    <t>Raeren</t>
  </si>
  <si>
    <t>Sankt Vith</t>
  </si>
  <si>
    <t>Spa</t>
  </si>
  <si>
    <t>Stavelot</t>
  </si>
  <si>
    <t>Stoumont</t>
  </si>
  <si>
    <t>Theux</t>
  </si>
  <si>
    <t>Thimister-Clermont</t>
  </si>
  <si>
    <t>Trois-Ponts</t>
  </si>
  <si>
    <t>Verviers</t>
  </si>
  <si>
    <t>Weismes</t>
  </si>
  <si>
    <t>Welkenraedt</t>
  </si>
  <si>
    <t>Arrondissement Borgworm</t>
  </si>
  <si>
    <t>Berloz</t>
  </si>
  <si>
    <t>Braives</t>
  </si>
  <si>
    <t>Crisnée</t>
  </si>
  <si>
    <t>Donceel</t>
  </si>
  <si>
    <t>Faimes</t>
  </si>
  <si>
    <t>Fexhe-le-Haut-Clocher</t>
  </si>
  <si>
    <t>Geer</t>
  </si>
  <si>
    <t>Hannuit</t>
  </si>
  <si>
    <t>Lijsem</t>
  </si>
  <si>
    <t>Oerle</t>
  </si>
  <si>
    <t>Remicourt</t>
  </si>
  <si>
    <t>Saint-Georges-sur-Meuse</t>
  </si>
  <si>
    <t>Borgworm</t>
  </si>
  <si>
    <t>Wasseiges</t>
  </si>
  <si>
    <t>Provincie Luxemburg</t>
  </si>
  <si>
    <t>Arrondissement Aarlen</t>
  </si>
  <si>
    <t>Aarlen</t>
  </si>
  <si>
    <t>Attert</t>
  </si>
  <si>
    <t>Aubange</t>
  </si>
  <si>
    <t>Martelange</t>
  </si>
  <si>
    <t>Messancy</t>
  </si>
  <si>
    <t>Arrondissement Bastenaken</t>
  </si>
  <si>
    <t>Bastenaken</t>
  </si>
  <si>
    <t>Bertogne</t>
  </si>
  <si>
    <t>Fauvillers</t>
  </si>
  <si>
    <t>Gouvy</t>
  </si>
  <si>
    <t>Houffalize</t>
  </si>
  <si>
    <t>Sainte-Ode</t>
  </si>
  <si>
    <t>Vaux-sur-Sûre</t>
  </si>
  <si>
    <t>Vielsalm</t>
  </si>
  <si>
    <t>Arrondissement Marche-en-Famenne</t>
  </si>
  <si>
    <t>Durbuy</t>
  </si>
  <si>
    <t>Erezée</t>
  </si>
  <si>
    <t>Hotton</t>
  </si>
  <si>
    <t>La Roche-en-Ardenne</t>
  </si>
  <si>
    <t>Manhay</t>
  </si>
  <si>
    <t>Marche-en-Famenne</t>
  </si>
  <si>
    <t>Nassogne</t>
  </si>
  <si>
    <t>Rendeux</t>
  </si>
  <si>
    <t>Tenneville</t>
  </si>
  <si>
    <t>Arrondissement Neufchâteau</t>
  </si>
  <si>
    <t>Bertrix</t>
  </si>
  <si>
    <t>Bouillon</t>
  </si>
  <si>
    <t>Daverdisse</t>
  </si>
  <si>
    <t>Herbeumont</t>
  </si>
  <si>
    <t>Léglise</t>
  </si>
  <si>
    <t>Libin</t>
  </si>
  <si>
    <t>Libramont-Chevigny</t>
  </si>
  <si>
    <t>Neufchâteau</t>
  </si>
  <si>
    <t>Paliseul</t>
  </si>
  <si>
    <t>Saint-Hubert</t>
  </si>
  <si>
    <t>Tellin</t>
  </si>
  <si>
    <t>Wellin</t>
  </si>
  <si>
    <t>Arrondissement Virton</t>
  </si>
  <si>
    <t>Chiny</t>
  </si>
  <si>
    <t>Etalle</t>
  </si>
  <si>
    <t>Florenville</t>
  </si>
  <si>
    <t>Habay</t>
  </si>
  <si>
    <t>Meix-devant-Virton</t>
  </si>
  <si>
    <t>Musson</t>
  </si>
  <si>
    <t>Rouvroy</t>
  </si>
  <si>
    <t>Saint-Léger</t>
  </si>
  <si>
    <t>Tintigny</t>
  </si>
  <si>
    <t>Virton</t>
  </si>
  <si>
    <t>Provincie Namen</t>
  </si>
  <si>
    <t>Arrondissement Dinant</t>
  </si>
  <si>
    <t>Anhée</t>
  </si>
  <si>
    <t>Beauraing</t>
  </si>
  <si>
    <t>Bièvre</t>
  </si>
  <si>
    <t>Ciney</t>
  </si>
  <si>
    <t>Dinant</t>
  </si>
  <si>
    <t>Gedinne</t>
  </si>
  <si>
    <t>Hamois</t>
  </si>
  <si>
    <t>Hastière</t>
  </si>
  <si>
    <t>Havelange</t>
  </si>
  <si>
    <t>Houyet</t>
  </si>
  <si>
    <t>Onhaye</t>
  </si>
  <si>
    <t>Rochefort</t>
  </si>
  <si>
    <t>Somme-Leuze</t>
  </si>
  <si>
    <t>Vresse-sur-Semois</t>
  </si>
  <si>
    <t>Yvoir</t>
  </si>
  <si>
    <t>Arrondissement Namen</t>
  </si>
  <si>
    <t>Andenne</t>
  </si>
  <si>
    <t>Assesse</t>
  </si>
  <si>
    <t>Eghezée</t>
  </si>
  <si>
    <t>Fernelmont</t>
  </si>
  <si>
    <t>Floreffe</t>
  </si>
  <si>
    <t>Fosses-la-Ville</t>
  </si>
  <si>
    <t>Gembloux</t>
  </si>
  <si>
    <t>Gesves</t>
  </si>
  <si>
    <t>Jemeppe-sur-Sambre</t>
  </si>
  <si>
    <t>La Bruyère</t>
  </si>
  <si>
    <t>Mettet</t>
  </si>
  <si>
    <t>Namen</t>
  </si>
  <si>
    <t>Ohey</t>
  </si>
  <si>
    <t>Profondeville</t>
  </si>
  <si>
    <t>Sambreville</t>
  </si>
  <si>
    <t>Sombreffe</t>
  </si>
  <si>
    <t>Arrondissement Philippeville</t>
  </si>
  <si>
    <t>Cerfontaine</t>
  </si>
  <si>
    <t>Couvin</t>
  </si>
  <si>
    <t>Doische</t>
  </si>
  <si>
    <t>Florennes</t>
  </si>
  <si>
    <t>Philippeville</t>
  </si>
  <si>
    <t>Viroinval</t>
  </si>
  <si>
    <t>Walcourt</t>
  </si>
  <si>
    <t>Provincie</t>
  </si>
  <si>
    <t>10000</t>
  </si>
  <si>
    <t>11000</t>
  </si>
  <si>
    <t>11016</t>
  </si>
  <si>
    <t>11021</t>
  </si>
  <si>
    <t>11024</t>
  </si>
  <si>
    <t>11030</t>
  </si>
  <si>
    <t>11037</t>
  </si>
  <si>
    <t>11038</t>
  </si>
  <si>
    <t>12000</t>
  </si>
  <si>
    <t>13000</t>
  </si>
  <si>
    <t>20001</t>
  </si>
  <si>
    <t>20002</t>
  </si>
  <si>
    <t>21000</t>
  </si>
  <si>
    <t>21001</t>
  </si>
  <si>
    <t>21002</t>
  </si>
  <si>
    <t>21003</t>
  </si>
  <si>
    <t>21005</t>
  </si>
  <si>
    <t>21007</t>
  </si>
  <si>
    <t>21008</t>
  </si>
  <si>
    <t>21009</t>
  </si>
  <si>
    <t>21010</t>
  </si>
  <si>
    <t>21011</t>
  </si>
  <si>
    <t>21012</t>
  </si>
  <si>
    <t>21016</t>
  </si>
  <si>
    <t>21017</t>
  </si>
  <si>
    <t>21018</t>
  </si>
  <si>
    <t>21019</t>
  </si>
  <si>
    <t>23000</t>
  </si>
  <si>
    <t>23033</t>
  </si>
  <si>
    <t>23039</t>
  </si>
  <si>
    <t>23052</t>
  </si>
  <si>
    <t>23064</t>
  </si>
  <si>
    <t>23096</t>
  </si>
  <si>
    <t>23097</t>
  </si>
  <si>
    <t>23100</t>
  </si>
  <si>
    <t>24000</t>
  </si>
  <si>
    <t>24009</t>
  </si>
  <si>
    <t>24016</t>
  </si>
  <si>
    <t>24038</t>
  </si>
  <si>
    <t>24041</t>
  </si>
  <si>
    <t>24048</t>
  </si>
  <si>
    <t>24086</t>
  </si>
  <si>
    <t>24094</t>
  </si>
  <si>
    <t>25000</t>
  </si>
  <si>
    <t>25005</t>
  </si>
  <si>
    <t>25014</t>
  </si>
  <si>
    <t>25015</t>
  </si>
  <si>
    <t>25018</t>
  </si>
  <si>
    <t>25023</t>
  </si>
  <si>
    <t>25031</t>
  </si>
  <si>
    <t>25037</t>
  </si>
  <si>
    <t>25043</t>
  </si>
  <si>
    <t>25044</t>
  </si>
  <si>
    <t>25048</t>
  </si>
  <si>
    <t>25050</t>
  </si>
  <si>
    <t>25068</t>
  </si>
  <si>
    <t>25072</t>
  </si>
  <si>
    <t>25084</t>
  </si>
  <si>
    <t>25091</t>
  </si>
  <si>
    <t>25105</t>
  </si>
  <si>
    <t>25107</t>
  </si>
  <si>
    <t>25110</t>
  </si>
  <si>
    <t>25112</t>
  </si>
  <si>
    <t>25117</t>
  </si>
  <si>
    <t>25118</t>
  </si>
  <si>
    <t>25119</t>
  </si>
  <si>
    <t>25120</t>
  </si>
  <si>
    <t>25121</t>
  </si>
  <si>
    <t>25122</t>
  </si>
  <si>
    <t>25123</t>
  </si>
  <si>
    <t>25124</t>
  </si>
  <si>
    <t>30000</t>
  </si>
  <si>
    <t>31000</t>
  </si>
  <si>
    <t>31003</t>
  </si>
  <si>
    <t>31012</t>
  </si>
  <si>
    <t>31040</t>
  </si>
  <si>
    <t>31042</t>
  </si>
  <si>
    <t>32000</t>
  </si>
  <si>
    <t>32006</t>
  </si>
  <si>
    <t>33000</t>
  </si>
  <si>
    <t>33016</t>
  </si>
  <si>
    <t>33041</t>
  </si>
  <si>
    <t>34000</t>
  </si>
  <si>
    <t>35000</t>
  </si>
  <si>
    <t>36000</t>
  </si>
  <si>
    <t>36006</t>
  </si>
  <si>
    <t>37000</t>
  </si>
  <si>
    <t>37017</t>
  </si>
  <si>
    <t>38000</t>
  </si>
  <si>
    <t>38002</t>
  </si>
  <si>
    <t>38016</t>
  </si>
  <si>
    <t>40000</t>
  </si>
  <si>
    <t>41000</t>
  </si>
  <si>
    <t>41011</t>
  </si>
  <si>
    <t>41027</t>
  </si>
  <si>
    <t>41034</t>
  </si>
  <si>
    <t>41082</t>
  </si>
  <si>
    <t>42000</t>
  </si>
  <si>
    <t>42004</t>
  </si>
  <si>
    <t>42008</t>
  </si>
  <si>
    <t>42026</t>
  </si>
  <si>
    <t>43000</t>
  </si>
  <si>
    <t>43007</t>
  </si>
  <si>
    <t>44000</t>
  </si>
  <si>
    <t>44045</t>
  </si>
  <si>
    <t>44073</t>
  </si>
  <si>
    <t>45000</t>
  </si>
  <si>
    <t>45041</t>
  </si>
  <si>
    <t>45062</t>
  </si>
  <si>
    <t>46000</t>
  </si>
  <si>
    <t>46014</t>
  </si>
  <si>
    <t>50000</t>
  </si>
  <si>
    <t>51000</t>
  </si>
  <si>
    <t>51004</t>
  </si>
  <si>
    <t>51008</t>
  </si>
  <si>
    <t>51009</t>
  </si>
  <si>
    <t>51012</t>
  </si>
  <si>
    <t>51014</t>
  </si>
  <si>
    <t>51017</t>
  </si>
  <si>
    <t>51019</t>
  </si>
  <si>
    <t>51065</t>
  </si>
  <si>
    <t>51067</t>
  </si>
  <si>
    <t>51068</t>
  </si>
  <si>
    <t>51069</t>
  </si>
  <si>
    <t>52000</t>
  </si>
  <si>
    <t>52010</t>
  </si>
  <si>
    <t>52011</t>
  </si>
  <si>
    <t>52012</t>
  </si>
  <si>
    <t>52015</t>
  </si>
  <si>
    <t>52018</t>
  </si>
  <si>
    <t>52021</t>
  </si>
  <si>
    <t>52022</t>
  </si>
  <si>
    <t>52025</t>
  </si>
  <si>
    <t>52048</t>
  </si>
  <si>
    <t>52055</t>
  </si>
  <si>
    <t>52074</t>
  </si>
  <si>
    <t>52075</t>
  </si>
  <si>
    <t>53000</t>
  </si>
  <si>
    <t>53014</t>
  </si>
  <si>
    <t>53020</t>
  </si>
  <si>
    <t>53028</t>
  </si>
  <si>
    <t>53039</t>
  </si>
  <si>
    <t>53044</t>
  </si>
  <si>
    <t>53046</t>
  </si>
  <si>
    <t>53053</t>
  </si>
  <si>
    <t>53065</t>
  </si>
  <si>
    <t>53068</t>
  </si>
  <si>
    <t>53070</t>
  </si>
  <si>
    <t>53082</t>
  </si>
  <si>
    <t>53083</t>
  </si>
  <si>
    <t>53084</t>
  </si>
  <si>
    <t>55000</t>
  </si>
  <si>
    <t>55004</t>
  </si>
  <si>
    <t>55035</t>
  </si>
  <si>
    <t>55040</t>
  </si>
  <si>
    <t>55050</t>
  </si>
  <si>
    <t>55085</t>
  </si>
  <si>
    <t>55086</t>
  </si>
  <si>
    <t>56000</t>
  </si>
  <si>
    <t>56001</t>
  </si>
  <si>
    <t>56005</t>
  </si>
  <si>
    <t>56016</t>
  </si>
  <si>
    <t>56022</t>
  </si>
  <si>
    <t>56029</t>
  </si>
  <si>
    <t>56044</t>
  </si>
  <si>
    <t>56049</t>
  </si>
  <si>
    <t>56051</t>
  </si>
  <si>
    <t>56078</t>
  </si>
  <si>
    <t>56086</t>
  </si>
  <si>
    <t>56088</t>
  </si>
  <si>
    <t>57000</t>
  </si>
  <si>
    <t>57003</t>
  </si>
  <si>
    <t>57018</t>
  </si>
  <si>
    <t>57027</t>
  </si>
  <si>
    <t>57062</t>
  </si>
  <si>
    <t>57064</t>
  </si>
  <si>
    <t>57072</t>
  </si>
  <si>
    <t>57081</t>
  </si>
  <si>
    <t>57093</t>
  </si>
  <si>
    <t>57094</t>
  </si>
  <si>
    <t>57095</t>
  </si>
  <si>
    <t>57096</t>
  </si>
  <si>
    <t>57097</t>
  </si>
  <si>
    <t>58000</t>
  </si>
  <si>
    <t>58001</t>
  </si>
  <si>
    <t>58002</t>
  </si>
  <si>
    <t>58003</t>
  </si>
  <si>
    <t>58004</t>
  </si>
  <si>
    <t>60000</t>
  </si>
  <si>
    <t>61000</t>
  </si>
  <si>
    <t>61003</t>
  </si>
  <si>
    <t>61010</t>
  </si>
  <si>
    <t>61012</t>
  </si>
  <si>
    <t>61019</t>
  </si>
  <si>
    <t>61024</t>
  </si>
  <si>
    <t>61028</t>
  </si>
  <si>
    <t>61031</t>
  </si>
  <si>
    <t>61039</t>
  </si>
  <si>
    <t>61041</t>
  </si>
  <si>
    <t>61043</t>
  </si>
  <si>
    <t>61048</t>
  </si>
  <si>
    <t>61063</t>
  </si>
  <si>
    <t>61068</t>
  </si>
  <si>
    <t>61072</t>
  </si>
  <si>
    <t>61079</t>
  </si>
  <si>
    <t>61080</t>
  </si>
  <si>
    <t>61081</t>
  </si>
  <si>
    <t>62000</t>
  </si>
  <si>
    <t>62003</t>
  </si>
  <si>
    <t>62006</t>
  </si>
  <si>
    <t>62009</t>
  </si>
  <si>
    <t>62011</t>
  </si>
  <si>
    <t>62015</t>
  </si>
  <si>
    <t>62022</t>
  </si>
  <si>
    <t>62026</t>
  </si>
  <si>
    <t>62027</t>
  </si>
  <si>
    <t>62032</t>
  </si>
  <si>
    <t>62038</t>
  </si>
  <si>
    <t>62051</t>
  </si>
  <si>
    <t>62060</t>
  </si>
  <si>
    <t>62063</t>
  </si>
  <si>
    <t>62079</t>
  </si>
  <si>
    <t>62093</t>
  </si>
  <si>
    <t>62096</t>
  </si>
  <si>
    <t>62099</t>
  </si>
  <si>
    <t>62100</t>
  </si>
  <si>
    <t>62108</t>
  </si>
  <si>
    <t>62118</t>
  </si>
  <si>
    <t>62119</t>
  </si>
  <si>
    <t>62120</t>
  </si>
  <si>
    <t>62121</t>
  </si>
  <si>
    <t>62122</t>
  </si>
  <si>
    <t>63000</t>
  </si>
  <si>
    <t>63001</t>
  </si>
  <si>
    <t>63003</t>
  </si>
  <si>
    <t>63004</t>
  </si>
  <si>
    <t>63012</t>
  </si>
  <si>
    <t>63013</t>
  </si>
  <si>
    <t>63020</t>
  </si>
  <si>
    <t>63023</t>
  </si>
  <si>
    <t>63035</t>
  </si>
  <si>
    <t>63038</t>
  </si>
  <si>
    <t>63040</t>
  </si>
  <si>
    <t>63045</t>
  </si>
  <si>
    <t>63046</t>
  </si>
  <si>
    <t>63048</t>
  </si>
  <si>
    <t>63049</t>
  </si>
  <si>
    <t>63057</t>
  </si>
  <si>
    <t>63058</t>
  </si>
  <si>
    <t>63061</t>
  </si>
  <si>
    <t>63067</t>
  </si>
  <si>
    <t>63072</t>
  </si>
  <si>
    <t>63073</t>
  </si>
  <si>
    <t>63075</t>
  </si>
  <si>
    <t>63076</t>
  </si>
  <si>
    <t>63079</t>
  </si>
  <si>
    <t>63080</t>
  </si>
  <si>
    <t>63084</t>
  </si>
  <si>
    <t>63086</t>
  </si>
  <si>
    <t>63087</t>
  </si>
  <si>
    <t>63088</t>
  </si>
  <si>
    <t>63089</t>
  </si>
  <si>
    <t>64000</t>
  </si>
  <si>
    <t>64008</t>
  </si>
  <si>
    <t>64015</t>
  </si>
  <si>
    <t>64021</t>
  </si>
  <si>
    <t>64023</t>
  </si>
  <si>
    <t>64025</t>
  </si>
  <si>
    <t>64029</t>
  </si>
  <si>
    <t>64034</t>
  </si>
  <si>
    <t>64047</t>
  </si>
  <si>
    <t>64056</t>
  </si>
  <si>
    <t>64063</t>
  </si>
  <si>
    <t>64065</t>
  </si>
  <si>
    <t>64074</t>
  </si>
  <si>
    <t>64075</t>
  </si>
  <si>
    <t>64076</t>
  </si>
  <si>
    <t>70000</t>
  </si>
  <si>
    <t>71000</t>
  </si>
  <si>
    <t>71002</t>
  </si>
  <si>
    <t>71020</t>
  </si>
  <si>
    <t>71067</t>
  </si>
  <si>
    <t>72000</t>
  </si>
  <si>
    <t>73000</t>
  </si>
  <si>
    <t>73028</t>
  </si>
  <si>
    <t>73032</t>
  </si>
  <si>
    <t>73098</t>
  </si>
  <si>
    <t>73109</t>
  </si>
  <si>
    <t>80000</t>
  </si>
  <si>
    <t>81000</t>
  </si>
  <si>
    <t>81001</t>
  </si>
  <si>
    <t>81003</t>
  </si>
  <si>
    <t>81004</t>
  </si>
  <si>
    <t>81013</t>
  </si>
  <si>
    <t>81015</t>
  </si>
  <si>
    <t>82000</t>
  </si>
  <si>
    <t>82003</t>
  </si>
  <si>
    <t>82005</t>
  </si>
  <si>
    <t>82009</t>
  </si>
  <si>
    <t>82014</t>
  </si>
  <si>
    <t>82032</t>
  </si>
  <si>
    <t>82036</t>
  </si>
  <si>
    <t>82037</t>
  </si>
  <si>
    <t>82038</t>
  </si>
  <si>
    <t>83000</t>
  </si>
  <si>
    <t>83012</t>
  </si>
  <si>
    <t>83013</t>
  </si>
  <si>
    <t>83028</t>
  </si>
  <si>
    <t>83031</t>
  </si>
  <si>
    <t>83034</t>
  </si>
  <si>
    <t>83040</t>
  </si>
  <si>
    <t>83044</t>
  </si>
  <si>
    <t>83049</t>
  </si>
  <si>
    <t>83055</t>
  </si>
  <si>
    <t>84000</t>
  </si>
  <si>
    <t>84009</t>
  </si>
  <si>
    <t>84010</t>
  </si>
  <si>
    <t>84016</t>
  </si>
  <si>
    <t>84029</t>
  </si>
  <si>
    <t>84033</t>
  </si>
  <si>
    <t>84035</t>
  </si>
  <si>
    <t>84043</t>
  </si>
  <si>
    <t>84050</t>
  </si>
  <si>
    <t>84059</t>
  </si>
  <si>
    <t>84068</t>
  </si>
  <si>
    <t>84075</t>
  </si>
  <si>
    <t>84077</t>
  </si>
  <si>
    <t>85000</t>
  </si>
  <si>
    <t>85007</t>
  </si>
  <si>
    <t>85009</t>
  </si>
  <si>
    <t>85011</t>
  </si>
  <si>
    <t>85024</t>
  </si>
  <si>
    <t>85026</t>
  </si>
  <si>
    <t>85034</t>
  </si>
  <si>
    <t>85039</t>
  </si>
  <si>
    <t>85045</t>
  </si>
  <si>
    <t>85046</t>
  </si>
  <si>
    <t>85047</t>
  </si>
  <si>
    <t>90000</t>
  </si>
  <si>
    <t>91000</t>
  </si>
  <si>
    <t>91005</t>
  </si>
  <si>
    <t>91013</t>
  </si>
  <si>
    <t>91015</t>
  </si>
  <si>
    <t>91030</t>
  </si>
  <si>
    <t>91034</t>
  </si>
  <si>
    <t>91054</t>
  </si>
  <si>
    <t>91059</t>
  </si>
  <si>
    <t>91064</t>
  </si>
  <si>
    <t>91072</t>
  </si>
  <si>
    <t>91103</t>
  </si>
  <si>
    <t>91114</t>
  </si>
  <si>
    <t>91120</t>
  </si>
  <si>
    <t>91141</t>
  </si>
  <si>
    <t>91142</t>
  </si>
  <si>
    <t>91143</t>
  </si>
  <si>
    <t>92000</t>
  </si>
  <si>
    <t>92003</t>
  </si>
  <si>
    <t>92006</t>
  </si>
  <si>
    <t>92035</t>
  </si>
  <si>
    <t>92045</t>
  </si>
  <si>
    <t>92048</t>
  </si>
  <si>
    <t>92054</t>
  </si>
  <si>
    <t>92087</t>
  </si>
  <si>
    <t>92094</t>
  </si>
  <si>
    <t>92097</t>
  </si>
  <si>
    <t>92101</t>
  </si>
  <si>
    <t>92114</t>
  </si>
  <si>
    <t>92137</t>
  </si>
  <si>
    <t>92138</t>
  </si>
  <si>
    <t>92140</t>
  </si>
  <si>
    <t>92141</t>
  </si>
  <si>
    <t>92142</t>
  </si>
  <si>
    <t>93000</t>
  </si>
  <si>
    <t>93010</t>
  </si>
  <si>
    <t>93014</t>
  </si>
  <si>
    <t>93018</t>
  </si>
  <si>
    <t>93022</t>
  </si>
  <si>
    <t>93056</t>
  </si>
  <si>
    <t>93088</t>
  </si>
  <si>
    <t>93090</t>
  </si>
  <si>
    <t>ApplicationResponse</t>
  </si>
  <si>
    <t>CreditNote</t>
  </si>
  <si>
    <t>Invoice</t>
  </si>
  <si>
    <t>Order</t>
  </si>
  <si>
    <t>Kolom1</t>
  </si>
  <si>
    <t>Organisatie</t>
  </si>
  <si>
    <t>Code NIS</t>
  </si>
  <si>
    <t>34043</t>
  </si>
  <si>
    <t>totals</t>
  </si>
  <si>
    <t>afnemer_uri</t>
  </si>
  <si>
    <t>dienst_naam</t>
  </si>
  <si>
    <t>dienst_versie</t>
  </si>
  <si>
    <t>dienst_operatie</t>
  </si>
  <si>
    <t>typedocument</t>
  </si>
  <si>
    <t>Som van totals</t>
  </si>
  <si>
    <t>Inkomende facturen</t>
  </si>
  <si>
    <t>Row Labels</t>
  </si>
  <si>
    <t>Grand Total</t>
  </si>
  <si>
    <t>(Multiple Items)</t>
  </si>
  <si>
    <t>agb-sport-mechelen.be/eprior</t>
  </si>
  <si>
    <t>denderleeuw.be/eprior</t>
  </si>
  <si>
    <t>herzele.be/eprior</t>
  </si>
  <si>
    <t>hoeilaart.be/eprior</t>
  </si>
  <si>
    <t>hvz-1.be/eprior</t>
  </si>
  <si>
    <t>hvz-oost-limburg.be/eprior</t>
  </si>
  <si>
    <t>hvz-waasland.be/eprior</t>
  </si>
  <si>
    <t>lokeren.be/eprior</t>
  </si>
  <si>
    <t>motena.be/eprior</t>
  </si>
  <si>
    <t>ocmw-lokeren.be/eprior</t>
  </si>
  <si>
    <t>ocmw-oudsbergen.be/eprior</t>
  </si>
  <si>
    <t>pz-berlaar-nijlen.be/eprior</t>
  </si>
  <si>
    <t>pz-diest-scherpenheuvel-zichem.be/eprior</t>
  </si>
  <si>
    <t>pz-heist.be/eprior</t>
  </si>
  <si>
    <t>pz-herstappe-tongeren.be/eprior</t>
  </si>
  <si>
    <t>pz-pajottenland.be/eprior</t>
  </si>
  <si>
    <t>pz-riho.be/eprior</t>
  </si>
  <si>
    <t>pz-rivierenland.be/eprior</t>
  </si>
  <si>
    <t>pz-rupel.be/eprior</t>
  </si>
  <si>
    <t>pz-sint-niklaas.be/eprior</t>
  </si>
  <si>
    <t>pz-zwijndrecht.be/eprior</t>
  </si>
  <si>
    <t>voeren.be/eprior</t>
  </si>
  <si>
    <t>wachtebeke.be/eprior</t>
  </si>
  <si>
    <t>wagso.be/eprior</t>
  </si>
  <si>
    <t>welzijnsregio-nlim.be/eprior</t>
  </si>
  <si>
    <t>welzijnsvereniging-de-zilveren-zwaan.be/eprior</t>
  </si>
  <si>
    <t>welzijnszorg-kempen.be/eprior</t>
  </si>
  <si>
    <t>wielsbeke.be/eprior</t>
  </si>
  <si>
    <t>woonstroom.be/eprior</t>
  </si>
  <si>
    <t>wzc-dewijngaard.be/eprior</t>
  </si>
  <si>
    <t>zedelgem.be/eprior</t>
  </si>
  <si>
    <t>zoggenk-welzijnsvereniging.be/eprior</t>
  </si>
  <si>
    <t>Totaal</t>
  </si>
  <si>
    <t>retrieveDocument</t>
  </si>
  <si>
    <t>volkshuisvesting.be/eprior</t>
  </si>
  <si>
    <t>Dienst</t>
  </si>
  <si>
    <t>Aantal</t>
  </si>
  <si>
    <t>rechtsvorm</t>
  </si>
  <si>
    <t>organisatie</t>
  </si>
  <si>
    <t>provincie</t>
  </si>
  <si>
    <t>GEMEENTE DENDERLEEUW</t>
  </si>
  <si>
    <t>GEMEENTE HERZELE</t>
  </si>
  <si>
    <t>GEMEENTE HOEILAART</t>
  </si>
  <si>
    <t>GEMEENTE WACHTEBEKE</t>
  </si>
  <si>
    <t>GEMEENTE WIELSBEKE</t>
  </si>
  <si>
    <t>GEMEENTE ZEDELGEM</t>
  </si>
  <si>
    <t>STAD LOKEREN</t>
  </si>
  <si>
    <t>INKOMENDE E-FACTUREN</t>
  </si>
  <si>
    <t>Rijlabels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</si>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</sst>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sz val="16"/>
      <color theme="5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2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8" fillId="0" borderId="0" xfId="42"/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8" fillId="0" borderId="0" xfId="42" applyAlignment="1">
      <alignment horizontal="left"/>
    </xf>
    <xf numFmtId="49" fontId="18" fillId="0" borderId="0" xfId="42" applyNumberFormat="1"/>
    <xf numFmtId="164" fontId="0" fillId="0" borderId="0" xfId="0" applyNumberFormat="1"/>
    <xf numFmtId="49" fontId="0" fillId="0" borderId="0" xfId="0" applyNumberFormat="1"/>
    <xf numFmtId="49" fontId="18" fillId="0" borderId="0" xfId="42" applyNumberFormat="1" applyAlignment="1">
      <alignment horizontal="left"/>
    </xf>
    <xf numFmtId="0" fontId="0" fillId="33" borderId="0" xfId="0" applyFill="1"/>
    <xf numFmtId="0" fontId="0" fillId="0" borderId="10" xfId="0" applyBorder="1"/>
    <xf numFmtId="1" fontId="20" fillId="0" borderId="0" xfId="0" applyNumberFormat="1" applyFont="1"/>
    <xf numFmtId="0" fontId="0" fillId="0" borderId="0" xfId="0" applyNumberFormat="1"/>
    <xf numFmtId="0" fontId="0" fillId="0" borderId="10" xfId="0" applyNumberFormat="1" applyBorder="1"/>
    <xf numFmtId="0" fontId="18" fillId="0" borderId="0" xfId="42" applyNumberFormat="1"/>
    <xf numFmtId="0" fontId="21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2" xr:uid="{6ED27039-42EC-40A6-BDE2-F6C55B0F635B}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30" formatCode="@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</dxf>
    <dxf>
      <border diagonalUp="0" diagonalDown="0">
        <left/>
        <right style="thin">
          <color auto="1"/>
        </right>
        <top/>
        <bottom/>
        <vertical/>
        <horizontal/>
      </border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 Vries, Joost" refreshedDate="44980.436404745371" createdVersion="7" refreshedVersion="7" minRefreshableVersion="3" recordCount="565" xr:uid="{F643139A-33CB-443F-8AC7-61ABA36412C6}">
  <cacheSource type="worksheet">
    <worksheetSource name="Tabel1"/>
  </cacheSource>
  <cacheFields count="9">
    <cacheField name="totals" numFmtId="0">
      <sharedItems containsSemiMixedTypes="0" containsString="0" containsNumber="1" containsInteger="1" minValue="1" maxValue="169513"/>
    </cacheField>
    <cacheField name="afnemer_uri" numFmtId="0">
      <sharedItems count="304">
        <s v="aalst.be/eprior"/>
        <s v="aalter.be/eprior"/>
        <s v="aarschot.be/eprior"/>
        <s v="aartselaar.be/eprior"/>
        <s v="affligem.be/eprior"/>
        <s v="agb-menen.be/eprior"/>
        <s v="agb-stadsontwikkeling-leuven.be/eprior"/>
        <s v="alken.be/eprior"/>
        <s v="antwerpen.be/eprior"/>
        <s v="anzegem.be/eprior"/>
        <s v="ardooie.be/eprior"/>
        <s v="arendonk.be/eprior"/>
        <s v="asse.be/eprior"/>
        <s v="avelgem.be/eprior"/>
        <s v="baarle-hertog.be/eprior"/>
        <s v="balen.be/eprior"/>
        <s v="beerse.be/eprior"/>
        <s v="beersel.be/eprior"/>
        <s v="begijnendijk.be/eprior"/>
        <s v="bekkevoort.be/eprior"/>
        <s v="beringen.be/eprior"/>
        <s v="berlaar.be/eprior"/>
        <s v="berlare.be/eprior"/>
        <s v="bever.be/eprior"/>
        <s v="beveren.be/eprior"/>
        <s v="bierbeek.be/eprior"/>
        <s v="blankenberge.be/eprior"/>
        <s v="bocholt.be/eprior"/>
        <s v="boechout.be/eprior"/>
        <s v="bonheiden.be/eprior"/>
        <s v="boom.be/eprior"/>
        <s v="boortmeerbeek.be/eprior"/>
        <s v="borgloon.be/eprior"/>
        <s v="bornem.be/eprior"/>
        <s v="borsbeek.be/eprior"/>
        <s v="brakel.be/eprior"/>
        <s v="brasschaat.be/eprior"/>
        <s v="brecht.be/eprior"/>
        <s v="bredene.be/eprior"/>
        <s v="bree.be/eprior"/>
        <s v="brugge.be/eprior"/>
        <s v="cjsm.vlaanderen.be/vrt/eprior"/>
        <s v="damme.be/eprior"/>
        <s v="deerlijk.be/eprior"/>
        <s v="deinze.be/eprior"/>
        <s v="dendermonde.be/eprior"/>
        <s v="dentergem.be/eprior"/>
        <s v="depanne.be/eprior"/>
        <s v="depinte.be/eprior"/>
        <s v="dessel.be/eprior"/>
        <s v="diepenbeek.be/eprior"/>
        <s v="diest.be/eprior"/>
        <s v="diestuitbreiding.be/eprior"/>
        <s v="dijledal.be/eprior"/>
        <s v="dilbeek.be/eprior"/>
        <s v="dilsen-stokkem.be/eprior"/>
        <s v="drogenbos.be/eprior"/>
        <s v="edegem.be/eprior"/>
        <s v="eepos-zorgaanbieder.be/eprior"/>
        <s v="ferm.be/eprior"/>
        <s v="fin.vlaanderen.be/financienenbegroting/eprior"/>
        <s v="galmaarden.be/eprior"/>
        <s v="gavere.be/eprior"/>
        <s v="geel.be/eprior"/>
        <s v="geetbets.be/eprior"/>
        <s v="genk.be/eprior"/>
        <s v="gent.be/eprior"/>
        <s v="geraardsbergen.be/eprior"/>
        <s v="gingelom.be/eprior"/>
        <s v="gistel.be/eprior"/>
        <s v="glabbeek.be/eprior"/>
        <s v="gooik.be/eprior"/>
        <s v="grimbergen.be/eprior"/>
        <s v="grobbendonk.be/eprior"/>
        <s v="haacht.be/eprior"/>
        <s v="haaltert.be/eprior"/>
        <s v="hamont-achel.be/eprior"/>
        <s v="harelbeke.be/eprior"/>
        <s v="hasselt.be/eprior"/>
        <s v="hechtel-eksel.be/eprior"/>
        <s v="heers.be/eprior"/>
        <s v="heist-op-den-berg.be/eprior"/>
        <s v="hemiksem.be/eprior"/>
        <s v="herentals.be/eprior"/>
        <s v="herenthout.be/eprior"/>
        <s v="herk-de-stad.be/eprior"/>
        <s v="herne.be/eprior"/>
        <s v="herselt.be/eprior"/>
        <s v="heusden-zolder.be/eprior"/>
        <s v="heuvelland.be/eprior"/>
        <s v="holsbeek.be/eprior"/>
        <s v="hoogstraten.be/eprior"/>
        <s v="houthalen-helchteren.be/eprior"/>
        <s v="huldenberg.be/eprior"/>
        <s v="hulshout.be/eprior"/>
        <s v="hvz-meetjesland.be/eprior"/>
        <s v="hvz-nlim.be/eprior"/>
        <s v="hvz-rivierenland.be/eprior"/>
        <s v="ichtegem.be/eprior"/>
        <s v="ieper.be/eprior"/>
        <s v="intervilvoordsehuisvesting.be/eprior"/>
        <s v="it-punt.be/eprior"/>
        <s v="kalmthout.be/eprior"/>
        <s v="kampenhout.be/eprior"/>
        <s v="kapellen.be/eprior"/>
        <s v="kasterlee.be/eprior"/>
        <s v="kempenland.be/eprior"/>
        <s v="kinrooi.be/eprior"/>
        <s v="kluisbergen.be/eprior"/>
        <s v="knokke-heist.be/eprior"/>
        <s v="koekelare.be/eprior"/>
        <s v="koksijde.be/eprior"/>
        <s v="kortemark.be/eprior"/>
        <s v="kortenberg.be/eprior"/>
        <s v="kortessem.be/eprior"/>
        <s v="kruibeke.be/eprior"/>
        <s v="kruisem.be/eprior"/>
        <s v="kuurne.be/eprior"/>
        <s v="laakdal.be/eprior"/>
        <s v="landen.be/eprior"/>
        <s v="langemark-poelkapelle.be/eprior"/>
        <s v="lendelede.be/eprior"/>
        <s v="lennik.be/eprior"/>
        <s v="leopoldsburg.be/eprior"/>
        <s v="leuven.be/eprior"/>
        <s v="lichtervelde.be/eprior"/>
        <s v="liedekerke.be/eprior"/>
        <s v="lier.be/eprior"/>
        <s v="lierde.be/eprior"/>
        <s v="lievegem.be/eprior"/>
        <s v="lille.be/eprior"/>
        <s v="lint.be/eprior"/>
        <s v="linter.be/eprior"/>
        <s v="lommel.be/eprior"/>
        <s v="lo-reninge.be/eprior"/>
        <s v="lubbeek.be/eprior"/>
        <s v="lummen.be/eprior"/>
        <s v="maarkedal.be/eprior"/>
        <s v="maaseik.be/eprior"/>
        <s v="maasmechelen.be/eprior"/>
        <s v="machelen.be/eprior"/>
        <s v="maldegem.be/eprior"/>
        <s v="malle.be/eprior"/>
        <s v="mbz.be/eprior"/>
        <s v="mechelen.be/eprior"/>
        <s v="meerhout.be/eprior"/>
        <s v="meise.be/eprior"/>
        <s v="merelbeke.be/eprior"/>
        <s v="merksplas.be/eprior"/>
        <s v="meulebeke.be/eprior"/>
        <s v="mol.be/eprior"/>
        <s v="moorslede.be/eprior"/>
        <s v="mow.vlaanderen.be/delijn/eprior"/>
        <s v="mow.vlaanderen.be/devlaamsewaterweg/eprior"/>
        <s v="nazareth.be/eprior"/>
        <s v="nieuwerkerken.be/eprior"/>
        <s v="nijlen.be/eprior"/>
        <s v="ninove.be/eprior"/>
        <s v="ocmw-opwijk.be/opcura/eprior"/>
        <s v="olen.be/eprior"/>
        <s v="omg.vlaanderen.be/vmm/eprior"/>
        <s v="onsdak.be/eprior"/>
        <s v="oostende.be/eprior"/>
        <s v="oostkamp.be/eprior"/>
        <s v="oostrozebeke.be/eprior"/>
        <s v="opwijk.be/eprior"/>
        <s v="oudenaarde.be/eprior"/>
        <s v="oudenburg.be/eprior"/>
        <s v="oud-turnhout.be/eprior"/>
        <s v="overijse.be/eprior"/>
        <s v="peer.be/eprior"/>
        <s v="pittem.be/eprior"/>
        <s v="prov-antwerpen.be/eprior"/>
        <s v="prov-limburg.be/eprior"/>
        <s v="prov-oost-vlaanderen.be/eprior"/>
        <s v="prov-vlaams-brabant.be/eprior"/>
        <s v="putte.be/eprior"/>
        <s v="puurs-sint-amands.be/eprior"/>
        <s v="pz-arro-ieper.be/eprior"/>
        <s v="pz-bodukap.be/eprior"/>
        <s v="pz-carma.be/eprior"/>
        <s v="pz-geel-laakdal-meerhout.be/eprior"/>
        <s v="pz-grens.be/eprior"/>
        <s v="pz-hano.be/eprior"/>
        <s v="pz-machelen-vilvoorde.be/eprior"/>
        <s v="pz-mechelen-willebroek.be/eprior"/>
        <s v="pz-zennevallei.be/eprior"/>
        <s v="ranst.be/eprior"/>
        <s v="ravels.be/eprior"/>
        <s v="retie.be/eprior"/>
        <s v="riemst.be/eprior"/>
        <s v="rijkevorsel.be/eprior"/>
        <s v="roeselare.be/eprior"/>
        <s v="ruiselede.be/eprior"/>
        <s v="schilde.be/eprior"/>
        <s v="schoten.be/eprior"/>
        <s v="sint-genesius-rode.be/eprior"/>
        <s v="sint-katelijne-waver.be/eprior"/>
        <s v="sint-laureins.be/eprior"/>
        <s v="sint-martens-latem.be/eprior"/>
        <s v="sint-niklaas.be/eprior"/>
        <s v="sint-pieters-leeuw.be/eprior"/>
        <s v="sint-truiden.be/eprior"/>
        <s v="spiere-helkijn.be/eprior"/>
        <s v="stabroek.be/eprior"/>
        <s v="staden.be/eprior"/>
        <s v="steenokkerzeel.be/eprior"/>
        <s v="ternat.be/eprior"/>
        <s v="tervuren.be/eprior"/>
        <s v="tessenderlo.be/eprior"/>
        <s v="tielt.be/eprior"/>
        <s v="tienen.be/eprior"/>
        <s v="tongeren.be/eprior"/>
        <s v="tremelo.be/eprior"/>
        <s v="turnhout.be/eprior"/>
        <s v="uhasselt.be/eprior"/>
        <s v="vera.be/eprior"/>
        <s v="vilvoorde.be/eprior"/>
        <s v="vlaanderen.be/vito/eprior"/>
        <s v="vlaanderen.be/vlaamsparlement/eprior"/>
        <s v="volkswoningenduffel.be/eprior"/>
        <s v="vorselaar.be/eprior"/>
        <s v="vosselaar.be/eprior"/>
        <s v="waasmunster.be/eprior"/>
        <s v="waregem.be/eprior"/>
        <s v="watergroep.be/eprior"/>
        <s v="wemmel.be/eprior"/>
        <s v="wervik.be/eprior"/>
        <s v="westerlo.be/eprior"/>
        <s v="west-vlaamse-intercommunale.be/eprior"/>
        <s v="west-vlaanderen.be/eprior"/>
        <s v="wetteren.be/eprior"/>
        <s v="wevelgem.be/eprior"/>
        <s v="willebroek.be/eprior"/>
        <s v="wingene.be/eprior"/>
        <s v="wommelgem.be/eprior"/>
        <s v="woonhavenantwerpen.be/eprior"/>
        <s v="woonzorgnet-dijleland.be/eprior"/>
        <s v="wortegem-petegem.be/eprior"/>
        <s v="wse.vlaanderen.be/vdab/eprior"/>
        <s v="wuustwezel.be/eprior"/>
        <s v="zandhoven.be/eprior"/>
        <s v="zaventem.be/eprior"/>
        <s v="zelzate.be/eprior"/>
        <s v="zoersel.be/eprior"/>
        <s v="zonhoven.be/eprior"/>
        <s v="zorgband-leie-en-schelde.be/eprior"/>
        <s v="zorgbedrijf-meetjesland.be/eprior"/>
        <s v="zottegem.be/eprior"/>
        <s v="zoutleeuw.be/eprior"/>
        <s v="zpw.be/eprior"/>
        <s v="zuid-west-limburg.be/eprior"/>
        <s v="zulte.be/eprior"/>
        <s v="zwalm.be/eprior"/>
        <s v="agb-oudsbergen.be/eprior"/>
        <s v="azdamiaan.be/eprior"/>
        <s v="bilzen.be/eprior"/>
        <s v="cordium.be/eprior"/>
        <s v="dehaan.be/eprior"/>
        <s v="destelbergen.be/eprior"/>
        <s v="evergem.be/eprior"/>
        <s v="halle.be/eprior"/>
        <s v="ham.be/eprior"/>
        <s v="hvz-rand.be/eprior"/>
        <s v="ingelmunster.be/cevi/eprior"/>
        <s v="izegem.be/eprior"/>
        <s v="kortenaken.be/eprior"/>
        <s v="kortrijk.be/eprior"/>
        <s v="kraainem.be/eprior"/>
        <s v="laarne.be/eprior"/>
        <s v="lanaken.be/eprior"/>
        <s v="lantis.be/eprior"/>
        <s v="lebbeke.be/eprior"/>
        <s v="ledegem.be/eprior"/>
        <s v="lochristi.be/eprior"/>
        <s v="londerzeel.be/eprior"/>
        <s v="melle.be/eprior"/>
        <s v="middelkerke.be/eprior"/>
        <s v="mortsel.be/eprior"/>
        <s v="ocmwbrugge.be/eprior"/>
        <s v="ocmwkortrijk.be/eprior"/>
        <s v="omg.vlaanderen.be/ovam/eprior"/>
        <s v="omg.vlaanderen.be/vlm/eprior"/>
        <s v="ond.vlaanderen.be/g-o/eprior"/>
        <s v="oosterzele.be/eprior"/>
        <s v="oudsbergen.be/eprior"/>
        <s v="pelt.be/eprior"/>
        <s v="poperinge.be/eprior"/>
        <s v="pz-noorderkempen.be/eprior"/>
        <s v="pz-voorkempen.be/eprior"/>
        <s v="pz-zara.be/eprior"/>
        <s v="rwo.vlaanderen.be/vmsw/einvoice"/>
        <s v="scherpenheuvel-zichem.be/eprior"/>
        <s v="sint-lievens-houtem.be/eprior"/>
        <s v="temse.be/eprior"/>
        <s v="tielt-winge.be/eprior"/>
        <s v="torhout.be/eprior"/>
        <s v="wezembeek-oppem.be/eprior"/>
        <s v="wijnegem.be/eprior"/>
        <s v="zele.be/cevi/eprior"/>
        <s v="zonnebeke.be/eprior"/>
        <s v="zorgleuven.be/eprior"/>
        <s v="zwevegem.be/eprior"/>
        <s v="zwijndrecht.be/eprior"/>
      </sharedItems>
    </cacheField>
    <cacheField name="dienst_naam" numFmtId="0">
      <sharedItems/>
    </cacheField>
    <cacheField name="dienst_versie" numFmtId="0">
      <sharedItems/>
    </cacheField>
    <cacheField name="dienst_operatie" numFmtId="0">
      <sharedItems count="3">
        <s v="submitDocument"/>
        <s v="Inkomende facturen"/>
        <s v="markDocument" u="1"/>
      </sharedItems>
    </cacheField>
    <cacheField name="typedocument" numFmtId="0">
      <sharedItems containsBlank="1" count="5">
        <s v="ApplicationResponse"/>
        <s v="CreditNote"/>
        <s v="Invoice"/>
        <s v="Order"/>
        <m/>
      </sharedItems>
    </cacheField>
    <cacheField name="Organisatie" numFmtId="0">
      <sharedItems/>
    </cacheField>
    <cacheField name="Rechtsvorm" numFmtId="0">
      <sharedItems count="19">
        <s v="Steden en gemeenten"/>
        <s v="Autonoom Gemeentebedrijf"/>
        <s v="Naamloze vennootschap (Publiek recht)"/>
        <s v="Coöperatieve vennootschap met bep aanspr met soc oogmerk"/>
        <s v="Coöperatieve vennootschap met beperkte aansprakelijkheid"/>
        <s v="Vereniging van openbare centra voor maatschappelijk welzijn"/>
        <s v="Vereniging zonder winstoogmerk"/>
        <s v="Openbare instelling"/>
        <s v="Openbaar centrum voor maatschappelijk welzijn"/>
        <s v="Hulpverleningszone"/>
        <s v="Vennootschap of vereniging zonder rechtspersoonlijkheid"/>
        <s v="Lokale politiezone"/>
        <s v="Overheden van het Vlaams Gewest en Vlaams Gemeenschap"/>
        <e v="#N/A"/>
        <s v="Provinciale Overheden"/>
        <s v="Autonoom provinciebedrijf"/>
        <s v="Coöperatieve vennootschap van publiek recht"/>
        <s v="Dienstverlenende vereniging (Vlaams Gewest)"/>
        <s v="Besloten Vennootschap"/>
      </sharedItems>
    </cacheField>
    <cacheField name="Provincie" numFmtId="0">
      <sharedItems count="7">
        <s v="Provincie Oost-Vlaanderen"/>
        <s v="Provincie Vlaams-Brabant"/>
        <s v="Provincie Antwerpen"/>
        <s v="Provincie West-Vlaanderen"/>
        <s v="Provincie Limburg"/>
        <s v="Arrondissement Brussel Hoofdstad"/>
        <e v="#N/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k" refreshedDate="45334.447219907408" createdVersion="8" refreshedVersion="8" minRefreshableVersion="3" recordCount="616" xr:uid="{1140CD66-0B6A-49DF-99EC-6B229742DE10}">
  <cacheSource type="worksheet">
    <worksheetSource name="table5"/>
  </cacheSource>
  <cacheFields count="6">
    <cacheField name="Dienst" numFmtId="0">
      <sharedItems count="2">
        <s v="retrieveDocument"/>
        <s v="submitDocument"/>
      </sharedItems>
    </cacheField>
    <cacheField name="afnemer_uri" numFmtId="0">
      <sharedItems count="342">
        <s v="aalst.be/eprior"/>
        <s v="aalter.be/eprior"/>
        <s v="aarschot.be/eprior"/>
        <s v="aartselaar.be/eprior"/>
        <s v="affligem.be/eprior"/>
        <s v="agb-menen.be/eprior"/>
        <s v="agb-oudsbergen.be/eprior"/>
        <s v="agb-sport-mechelen.be/eprior"/>
        <s v="agb-stadsontwikkeling-leuven.be/eprior"/>
        <s v="alken.be/eprior"/>
        <s v="antwerpen.be/eprior"/>
        <s v="anzegem.be/eprior"/>
        <s v="ardooie.be/eprior"/>
        <s v="arendonk.be/eprior"/>
        <s v="asse.be/eprior"/>
        <s v="assenede.be/eprior"/>
        <s v="avelgem.be/eprior"/>
        <s v="azdamiaan.be/eprior"/>
        <s v="baarle-hertog.be/eprior"/>
        <s v="balen.be/eprior"/>
        <s v="beerse.be/eprior"/>
        <s v="beersel.be/eprior"/>
        <s v="begijnendijk.be/eprior"/>
        <s v="bekkevoort.be/eprior"/>
        <s v="beringen.be/eprior"/>
        <s v="berlaar.be/eprior"/>
        <s v="berlare.be/eprior"/>
        <s v="bever.be/eprior"/>
        <s v="beveren.be/eprior"/>
        <s v="bierbeek.be/eprior"/>
        <s v="bilzen.be/eprior"/>
        <s v="blankenberge.be/eprior"/>
        <s v="bocholt.be/eprior"/>
        <s v="boechout.be/eprior"/>
        <s v="bonheiden.be/eprior"/>
        <s v="boom.be/eprior"/>
        <s v="boortmeerbeek.be/eprior"/>
        <s v="borgloon.be/eprior"/>
        <s v="bornem.be/eprior"/>
        <s v="borsbeek.be/eprior"/>
        <s v="brakel.be/eprior"/>
        <s v="brasschaat.be/eprior"/>
        <s v="brecht.be/eprior"/>
        <s v="bredene.be/eprior"/>
        <s v="bree.be/eprior"/>
        <s v="brugge.be/eprior"/>
        <s v="cjsm.vlaanderen.be/vrt/eprior"/>
        <s v="cordium.be/eprior"/>
        <s v="damme.be/eprior"/>
        <s v="deerlijk.be/eprior"/>
        <s v="dehaan.be/eprior"/>
        <s v="deinze.be/eprior"/>
        <s v="denderleeuw.be/eprior"/>
        <s v="dendermonde.be/eprior"/>
        <s v="dentergem.be/eprior"/>
        <s v="depanne.be/eprior"/>
        <s v="depinte.be/eprior"/>
        <s v="dessel.be/eprior"/>
        <s v="destelbergen.be/eprior"/>
        <s v="diepenbeek.be/eprior"/>
        <s v="diest.be/eprior"/>
        <s v="diestuitbreiding.be/eprior"/>
        <s v="dijledal.be/eprior"/>
        <s v="dilbeek.be/eprior"/>
        <s v="dilsen-stokkem.be/eprior"/>
        <s v="drogenbos.be/eprior"/>
        <s v="edegem.be/eprior"/>
        <s v="eeklo.be/eprior"/>
        <s v="eepos-zorgaanbieder.be/eprior"/>
        <s v="evergem.be/eprior"/>
        <s v="ferm.be/eprior"/>
        <s v="fin.vlaanderen.be/financienenbegroting/eprior"/>
        <s v="galmaarden.be/eprior"/>
        <s v="gavere.be/eprior"/>
        <s v="geel.be/eprior"/>
        <s v="geetbets.be/eprior"/>
        <s v="genk.be/eprior"/>
        <s v="gent.be/eprior"/>
        <s v="geraardsbergen.be/eprior"/>
        <s v="gingelom.be/eprior"/>
        <s v="gistel.be/eprior"/>
        <s v="glabbeek.be/eprior"/>
        <s v="gooik.be/eprior"/>
        <s v="grimbergen.be/eprior"/>
        <s v="grobbendonk.be/eprior"/>
        <s v="haacht.be/eprior"/>
        <s v="haaltert.be/eprior"/>
        <s v="halle.be/eprior"/>
        <s v="ham.be/eprior"/>
        <s v="hamont-achel.be/eprior"/>
        <s v="harelbeke.be/eprior"/>
        <s v="hasselt.be/eprior"/>
        <s v="hechtel-eksel.be/eprior"/>
        <s v="heers.be/eprior"/>
        <s v="heist-op-den-berg.be/eprior"/>
        <s v="hemiksem.be/eprior"/>
        <s v="herentals.be/eprior"/>
        <s v="herenthout.be/eprior"/>
        <s v="herk-de-stad.be/eprior"/>
        <s v="herne.be/eprior"/>
        <s v="herselt.be/eprior"/>
        <s v="herzele.be/eprior"/>
        <s v="heusden-zolder.be/eprior"/>
        <s v="heuvelland.be/eprior"/>
        <s v="hoeilaart.be/eprior"/>
        <s v="holsbeek.be/eprior"/>
        <s v="hoogstraten.be/eprior"/>
        <s v="houthalen-helchteren.be/eprior"/>
        <s v="huldenberg.be/eprior"/>
        <s v="hulshout.be/eprior"/>
        <s v="hvz-1.be/eprior"/>
        <s v="hvz-meetjesland.be/eprior"/>
        <s v="hvz-nlim.be/eprior"/>
        <s v="hvz-oost-limburg.be/eprior"/>
        <s v="hvz-rand.be/eprior"/>
        <s v="hvz-rivierenland.be/eprior"/>
        <s v="hvz-waasland.be/eprior"/>
        <s v="ichtegem.be/eprior"/>
        <s v="ieper.be/eprior"/>
        <s v="ingelmunster.be/cevi/eprior"/>
        <s v="intervilvoordsehuisvesting.be/eprior"/>
        <s v="it-punt.be/eprior"/>
        <s v="izegem.be/eprior"/>
        <s v="kalmthout.be/eprior"/>
        <s v="kampenhout.be/eprior"/>
        <s v="kapellen.be/eprior"/>
        <s v="kasterlee.be/eprior"/>
        <s v="kempenland.be/eprior"/>
        <s v="kinrooi.be/eprior"/>
        <s v="kluisbergen.be/eprior"/>
        <s v="knokke-heist.be/eprior"/>
        <s v="koekelare.be/eprior"/>
        <s v="koksijde.be/eprior"/>
        <s v="kortemark.be/eprior"/>
        <s v="kortenaken.be/eprior"/>
        <s v="kortenberg.be/eprior"/>
        <s v="kortessem.be/eprior"/>
        <s v="kortrijk.be/eprior"/>
        <s v="kraainem.be/eprior"/>
        <s v="kruibeke.be/eprior"/>
        <s v="kruisem.be/eprior"/>
        <s v="kuurne.be/eprior"/>
        <s v="laakdal.be/eprior"/>
        <s v="laarne.be/eprior"/>
        <s v="lanaken.be/eprior"/>
        <s v="landen.be/eprior"/>
        <s v="langemark-poelkapelle.be/eprior"/>
        <s v="lantis.be/eprior"/>
        <s v="lebbeke.be/eprior"/>
        <s v="ledegem.be/eprior"/>
        <s v="lendelede.be/eprior"/>
        <s v="lennik.be/eprior"/>
        <s v="leopoldsburg.be/eprior"/>
        <s v="leuven.be/eprior"/>
        <s v="lichtervelde.be/eprior"/>
        <s v="liedekerke.be/eprior"/>
        <s v="lier.be/eprior"/>
        <s v="lierde.be/eprior"/>
        <s v="lievegem.be/eprior"/>
        <s v="lille.be/eprior"/>
        <s v="lint.be/eprior"/>
        <s v="linter.be/eprior"/>
        <s v="lochristi.be/eprior"/>
        <s v="lokeren.be/eprior"/>
        <s v="lommel.be/eprior"/>
        <s v="londerzeel.be/eprior"/>
        <s v="lo-reninge.be/eprior"/>
        <s v="lubbeek.be/eprior"/>
        <s v="lummen.be/eprior"/>
        <s v="maarkedal.be/eprior"/>
        <s v="maaseik.be/eprior"/>
        <s v="maasmechelen.be/eprior"/>
        <s v="machelen.be/eprior"/>
        <s v="maldegem.be/eprior"/>
        <s v="malle.be/eprior"/>
        <s v="mechelen.be/eprior"/>
        <s v="meerhout.be/eprior"/>
        <s v="meise.be/eprior"/>
        <s v="melle.be/eprior"/>
        <s v="merelbeke.be/eprior"/>
        <s v="merksplas.be/eprior"/>
        <s v="meulebeke.be/eprior"/>
        <s v="middelkerke.be/eprior"/>
        <s v="mol.be/eprior"/>
        <s v="moorslede.be/eprior"/>
        <s v="mortsel.be/eprior"/>
        <s v="motena.be/eprior"/>
        <s v="mow.vlaanderen.be/delijn/eprior"/>
        <s v="mow.vlaanderen.be/devlaamsewaterweg/eprior"/>
        <s v="nazareth.be/eprior"/>
        <s v="nieuwerkerken.be/eprior"/>
        <s v="nijlen.be/eprior"/>
        <s v="ninove.be/eprior"/>
        <s v="ocmwbrugge.be/eprior"/>
        <s v="ocmwkortrijk.be/eprior"/>
        <s v="ocmw-lokeren.be/eprior"/>
        <s v="ocmw-opwijk.be/opcura/eprior"/>
        <s v="ocmw-oudsbergen.be/eprior"/>
        <s v="olen.be/eprior"/>
        <s v="omg.vlaanderen.be/vlm/eprior"/>
        <s v="ond.vlaanderen.be/g-o/eprior"/>
        <s v="onsdak.be/eprior"/>
        <s v="oostende.be/eprior"/>
        <s v="oosterzele.be/eprior"/>
        <s v="oostkamp.be/eprior"/>
        <s v="oostrozebeke.be/eprior"/>
        <s v="opwijk.be/eprior"/>
        <s v="oudenaarde.be/eprior"/>
        <s v="oudenburg.be/eprior"/>
        <s v="oudsbergen.be/eprior"/>
        <s v="oud-turnhout.be/eprior"/>
        <s v="overijse.be/eprior"/>
        <s v="peer.be/eprior"/>
        <s v="pelt.be/eprior"/>
        <s v="pittem.be/eprior"/>
        <s v="poperinge.be/eprior"/>
        <s v="prov-antwerpen.be/eprior"/>
        <s v="prov-limburg.be/eprior"/>
        <s v="prov-oost-vlaanderen.be/eprior"/>
        <s v="prov-vlaams-brabant.be/eprior"/>
        <s v="putte.be/eprior"/>
        <s v="puurs-sint-amands.be/eprior"/>
        <s v="pz-arro-ieper.be/eprior"/>
        <s v="pz-berlaar-nijlen.be/eprior"/>
        <s v="pz-bodukap.be/eprior"/>
        <s v="pz-carma.be/eprior"/>
        <s v="pz-diest-scherpenheuvel-zichem.be/eprior"/>
        <s v="pz-geel-laakdal-meerhout.be/eprior"/>
        <s v="pz-geraardsbergen-lierde.be/eprior"/>
        <s v="pz-grens.be/eprior"/>
        <s v="pz-hano.be/eprior"/>
        <s v="pz-heist.be/eprior"/>
        <s v="pz-herstappe-tongeren.be/eprior"/>
        <s v="pz-machelen-vilvoorde.be/eprior"/>
        <s v="pz-mechelen-willebroek.be/eprior"/>
        <s v="pz-noorderkempen.be/eprior"/>
        <s v="pz-pajottenland.be/eprior"/>
        <s v="pz-regiotielt.be/eprior"/>
        <s v="pz-riho.be/eprior"/>
        <s v="pz-rivierenland.be/eprior"/>
        <s v="pz-rupel.be/eprior"/>
        <s v="pz-sint-niklaas.be/eprior"/>
        <s v="pz-voorkempen.be/eprior"/>
        <s v="pz-zara.be/eprior"/>
        <s v="pz-zennevallei.be/eprior"/>
        <s v="pz-zwijndrecht.be/eprior"/>
        <s v="ranst.be/eprior"/>
        <s v="ravels.be/eprior"/>
        <s v="retie.be/eprior"/>
        <s v="riemst.be/eprior"/>
        <s v="rijkevorsel.be/eprior"/>
        <s v="roeselare.be/eprior"/>
        <s v="ruiselede.be/eprior"/>
        <s v="rwo.vlaanderen.be/vmsw/einvoice"/>
        <s v="scherpenheuvel-zichem.be/eprior"/>
        <s v="schilde.be/eprior"/>
        <s v="schoten.be/eprior"/>
        <s v="sint-genesius-rode.be/eprior"/>
        <s v="sint-gillis-waas.be/eprior"/>
        <s v="sint-katelijne-waver.be/eprior"/>
        <s v="sint-laureins.be/eprior"/>
        <s v="sint-lievens-houtem.be/eprior"/>
        <s v="sint-martens-latem.be/eprior"/>
        <s v="sint-niklaas.be/eprior"/>
        <s v="sint-pieters-leeuw.be/eprior"/>
        <s v="sint-truiden.be/eprior"/>
        <s v="spiere-helkijn.be/eprior"/>
        <s v="stabroek.be/eprior"/>
        <s v="staden.be/eprior"/>
        <s v="steenokkerzeel.be/eprior"/>
        <s v="stekene.be/eprior"/>
        <s v="temse.be/eprior"/>
        <s v="ternat.be/eprior"/>
        <s v="tervuren.be/eprior"/>
        <s v="tessenderlo.be/eprior"/>
        <s v="tielt.be/eprior"/>
        <s v="tielt-winge.be/eprior"/>
        <s v="tienen.be/eprior"/>
        <s v="tongeren.be/eprior"/>
        <s v="torhout.be/eprior"/>
        <s v="tremelo.be/eprior"/>
        <s v="turnhout.be/eprior"/>
        <s v="uhasselt.be/eprior"/>
        <s v="vera.be/eprior"/>
        <s v="veurne.be/eprior"/>
        <s v="vilvoorde.be/eprior"/>
        <s v="vlaanderen.be/vito/eprior"/>
        <s v="vlaanderen.be/vlaamsparlement/eprior"/>
        <s v="voeren.be/eprior"/>
        <s v="volkshuisvesting.be/eprior"/>
        <s v="volkswoningenduffel.be/eprior"/>
        <s v="vorselaar.be/eprior"/>
        <s v="vosselaar.be/eprior"/>
        <s v="waasmunster.be/eprior"/>
        <s v="wachtebeke.be/eprior"/>
        <s v="wagso.be/eprior"/>
        <s v="waregem.be/eprior"/>
        <s v="watergroep.be/eprior"/>
        <s v="welzijnsregio-nlim.be/eprior"/>
        <s v="welzijnsvereniging-de-zilveren-zwaan.be/eprior"/>
        <s v="welzijnszorg-kempen.be/eprior"/>
        <s v="wemmel.be/eprior"/>
        <s v="wervik.be/eprior"/>
        <s v="westerlo.be/eprior"/>
        <s v="west-vlaamse-intercommunale.be/eprior"/>
        <s v="west-vlaanderen.be/eprior"/>
        <s v="wetteren.be/eprior"/>
        <s v="wevelgem.be/eprior"/>
        <s v="wezembeek-oppem.be/eprior"/>
        <s v="wielsbeke.be/eprior"/>
        <s v="wijnegem.be/eprior"/>
        <s v="willebroek.be/eprior"/>
        <s v="wingene.be/eprior"/>
        <s v="wommelgem.be/eprior"/>
        <s v="woonhavenantwerpen.be/eprior"/>
        <s v="woonstroom.be/eprior"/>
        <s v="woonzorgnet-dijleland.be/eprior"/>
        <s v="wortegem-petegem.be/eprior"/>
        <s v="wse.vlaanderen.be/vdab/eprior"/>
        <s v="wuustwezel.be/eprior"/>
        <s v="wzc-dewijngaard.be/eprior"/>
        <s v="zandhoven.be/eprior"/>
        <s v="zaventem.be/eprior"/>
        <s v="zedelgem.be/eprior"/>
        <s v="zele.be/cevi/eprior"/>
        <s v="zelzate.be/eprior"/>
        <s v="zoersel.be/eprior"/>
        <s v="zoggenk-welzijnsvereniging.be/eprior"/>
        <s v="zonhoven.be/eprior"/>
        <s v="zonnebeke.be/eprior"/>
        <s v="zorgband-leie-en-schelde.be/eprior"/>
        <s v="zorgbedrijf-harelbeke.be/eprior"/>
        <s v="zorgbedrijf-meetjesland.be/eprior"/>
        <s v="zorgleuven.be/eprior"/>
        <s v="zottegem.be/eprior"/>
        <s v="zoutleeuw.be/eprior"/>
        <s v="zpw.be/eprior"/>
        <s v="zuid-west-limburg.be/eprior"/>
        <s v="zulte.be/eprior"/>
        <s v="zwalm.be/eprior"/>
        <s v="zwevegem.be/eprior"/>
        <s v="zwijndrecht.be/eprior"/>
      </sharedItems>
    </cacheField>
    <cacheField name="Aantal" numFmtId="1">
      <sharedItems containsSemiMixedTypes="0" containsString="0" containsNumber="1" containsInteger="1" minValue="1" maxValue="202570"/>
    </cacheField>
    <cacheField name="organisatie" numFmtId="0">
      <sharedItems count="313">
        <s v="STAD AALST "/>
        <s v="GEMEENTE AALTER "/>
        <s v="STAD AARSCHOT "/>
        <s v="GEMEENTE AARTSELAAR "/>
        <s v="GEMEENTE AFFLIGEM "/>
        <s v="WOONBEDRIJF MENEN "/>
        <s v="AUTONOOM GEMEENTEBEDRIJF OUDSBERGEN AGB "/>
        <e v="#N/A"/>
        <s v="AUTONOOM GEMEENTEBEDRIJF STADSONTWIKKELING LEUVEN "/>
        <s v="GEMEENTE ALKEN "/>
        <s v="STAD ANTWERPEN "/>
        <s v="GEMEENTE ANZEGEM "/>
        <s v="GEMEENTE ARDOOIE "/>
        <s v="GEMEENTE ARENDONK "/>
        <s v="GEMEENTE ASSE "/>
        <s v="GEMEENTE ASSENEDE "/>
        <s v="GEMEENTE AVELGEM "/>
        <s v="ALGEMEEN ZIEKENHUIS DAMIAAN OOSTENDE A.Z. "/>
        <s v="GEMEENTE BAARLE-HERTOG "/>
        <s v="GEMEENTE BALEN "/>
        <s v="GEMEENTE BEERSE "/>
        <s v="GEMEENTE BEERSEL "/>
        <s v="GEMEENTE BEGIJNENDIJK "/>
        <s v="GEMEENTE BEKKEVOORT "/>
        <s v="STAD BERINGEN "/>
        <s v="GEMEENTE BERLAAR "/>
        <s v="GEMEENTE BERLARE "/>
        <s v="GEMEENTE BEVER "/>
        <s v="GEMEENTE BEVEREN (WAAS) "/>
        <s v="GEMEENTE BIERBEEK "/>
        <s v="STAD BILZEN "/>
        <s v="STAD BLANKENBERGE "/>
        <s v="GEMEENTE BOCHOLT "/>
        <s v="GEMEENTE BOECHOUT "/>
        <s v="GEMEENTE BONHEIDEN "/>
        <s v="GEMEENTE BOOM "/>
        <s v="GEMEENTE BOORTMEERBEEK "/>
        <s v="STAD BORGLOON "/>
        <s v="GEMEENTE BORNEM "/>
        <s v="GEMEENTE BORSBEEK "/>
        <s v="GEMEENTE BRAKEL "/>
        <s v="GEMEENTE BRASSCHAAT "/>
        <s v="GEMEENTE BRECHT "/>
        <s v="GEMEENTE BREDENE "/>
        <s v="STAD BREE "/>
        <s v="STAD BRUGGE "/>
        <s v="DE VLAAMSE RADIO- EN TELEVISIEOMROEPORGANISATIE VRT "/>
        <s v="CORDIUM "/>
        <s v="STAD DAMME "/>
        <s v="GEMEENTE DEERLIJK "/>
        <s v="GEMEENTE DE HAAN "/>
        <s v="STAD DEINZE "/>
        <s v="GEMEENTE DENDERLEEUW"/>
        <s v="STAD DENDERMONDE "/>
        <s v="GEMEENTE DENTERGEM "/>
        <s v="GEMEENTE DE PANNE "/>
        <s v="GEMEENTE DE PINTE "/>
        <s v="GEMEENTE DESSEL "/>
        <s v="GEMEENTE DESTELBERGEN "/>
        <s v="GEMEENTE DIEPENBEEK "/>
        <s v="STAD DIEST "/>
        <s v="DIEST UITBREIDING "/>
        <s v="DIJLEDAL SOCIALE HUISVESTING LEUVEN "/>
        <s v="GEMEENTE DILBEEK "/>
        <s v="STAD DILSEN-STOKKEM "/>
        <s v="GEMEENTE DROGENBOS "/>
        <s v="GEMEENTE EDEGEM "/>
        <s v="STAD EEKLO "/>
        <s v="&quot;HET EEPOS (WONEN VOOR VOLWASSEN PERSONEN MET EEN HANDICAP)&quot; "/>
        <s v="GEMEENTE EVERGEM "/>
        <s v="FERM KINDEROPVANG "/>
        <s v="TOERISME VLAANDEREN "/>
        <s v="GEMEENTE GALMAARDEN "/>
        <s v="GEMEENTE GAVERE "/>
        <s v="STAD GEEL "/>
        <s v="GEMEENTE GEETBETS "/>
        <s v="OPENBAAR CENTRUM VOOR MAATSCHAPPELIJK WELZIJN VAN GENK O.C.M.W. "/>
        <s v="STAD GENT "/>
        <s v="STAD GERAARDSBERGEN "/>
        <s v="GEMEENTE GINGELOM "/>
        <s v="STAD GISTEL "/>
        <s v="GEMEENTE GLABBEEK "/>
        <s v="GEMEENTE GOOIK "/>
        <s v="GEMEENTE GRIMBERGEN "/>
        <s v="GEMEENTE GROBBENDONK "/>
        <s v="GEMEENTE HAACHT "/>
        <s v="GEMEENTE HAALTERT "/>
        <s v="STAD HALLE "/>
        <s v="GEMEENTE HAM "/>
        <s v="STAD HAMONT-ACHEL "/>
        <s v="STAD HARELBEKE "/>
        <s v="STAD HASSELT "/>
        <s v="GEMEENTE HECHTEL-EKSEL "/>
        <s v="GEMEENTE HEERS "/>
        <s v="GEMEENTE HEIST-OP-DEN-BERG "/>
        <s v="GEMEENTE HEMIKSEM "/>
        <s v="STAD HERENTALS "/>
        <s v="GEMEENTE HERENTHOUT "/>
        <s v="STAD HERK-DE-STAD "/>
        <s v="GEMEENTE HERNE "/>
        <s v="GEMEENTE HERSELT "/>
        <s v="GEMEENTE HERZELE"/>
        <s v="GEMEENTE HEUSDEN-ZOLDER "/>
        <s v="GEMEENTE HEUVELLAND "/>
        <s v="GEMEENTE HOEILAART"/>
        <s v="GEMEENTE HOLSBEEK "/>
        <s v="STAD HOOGSTRATEN "/>
        <s v="GEMEENTE HOUTHALEN-HELCHTEREN "/>
        <s v="GEMEENTE HULDENBERG "/>
        <s v="GEMEENTE HULSHOUT "/>
        <s v="HULPVERLENINGSZONE MEETJESLAND "/>
        <s v="HULPVERLENINGSZONE NOORD-LIMBURG "/>
        <s v="HULPVERLENINGSZONE BRANDWEER ZONE RAND "/>
        <s v="BRANDWEERZONE RIVIERENLAND "/>
        <s v="GEMEENTE ICHTEGEM "/>
        <s v="STAD IEPER "/>
        <s v="GEMEENTE INGELMUNSTER "/>
        <s v="INTER VILVOORDSE MAATSCHAPPIJ VOOR HUISVESTING "/>
        <s v="IT-PUNT INTERLOKALE VERENIGING "/>
        <s v="STAD IZEGEM "/>
        <s v="GEMEENTE KALMTHOUT "/>
        <s v="GEMEENTE KAMPENHOUT "/>
        <s v="GEMEENTE KAPELLEN "/>
        <s v="GEMEENTE KASTERLEE "/>
        <s v="POLITIEZONE : HECHTEL-EKSEL - LEOPOLDSBURG - PEER ZPPZ 5377 "/>
        <s v="GEMEENTE KINROOI "/>
        <s v="GEMEENTE KLUISBERGEN "/>
        <s v="GEMEENTE KNOKKE-HEIST "/>
        <s v="GEMEENTE KOEKELARE "/>
        <s v="GEMEENTE KOKSIJDE "/>
        <s v="GEMEENTE KORTEMARK "/>
        <s v="GEMEENTE KORTENAKEN "/>
        <s v="GEMEENTE KORTENBERG "/>
        <s v="GEMEENTE KORTESSEM "/>
        <s v="STAD KORTRIJK "/>
        <s v="GEMEENTE KRAAINEM "/>
        <s v="GEMEENTE KRUIBEKE "/>
        <s v="GEMEENTE KRUISEM "/>
        <s v="GEMEENTE KUURNE "/>
        <s v="GEMEENTE LAAKDAL "/>
        <s v="GEMEENTE LAARNE "/>
        <s v="GEMEENTE LANAKEN "/>
        <s v="STAD LANDEN "/>
        <s v="GEMEENTE LANGEMARK-POELKAPELLE "/>
        <s v="GEMEENTE LEBBEKE "/>
        <s v="GEMEENTE LEDEGEM "/>
        <s v="GEMEENTE LENDELEDE "/>
        <s v="GEMEENTE LENNIK "/>
        <s v="GEMEENTE LEOPOLDSBURG "/>
        <s v="STAD LEUVEN "/>
        <s v="GEMEENTE LICHTERVELDE "/>
        <s v="GEMEENTE LIEDEKERKE "/>
        <s v="STAD LIER "/>
        <s v="GEMEENTE LIERDE "/>
        <s v="GEMEENTE LIEVEGEM "/>
        <s v="GEMEENTE LILLE "/>
        <s v="GEMEENTE LINT "/>
        <s v="GEMEENTE LINTER "/>
        <s v="GEMEENTE LOCHRISTI "/>
        <s v="STAD LOKEREN"/>
        <s v="STAD LOMMEL "/>
        <s v="GEMEENTE LONDERZEEL "/>
        <s v="STAD LO-RENINGE "/>
        <s v="GEMEENTE LUBBEEK "/>
        <s v="GEMEENTE LUMMEN "/>
        <s v="GEMEENTE MAARKEDAL "/>
        <s v="STAD MAASEIK "/>
        <s v="GEMEENTE MAASMECHELEN "/>
        <s v="GEMEENTE MACHELEN (BRAB.) "/>
        <s v="GEMEENTE MALDEGEM "/>
        <s v="GEMEENTE MALLE "/>
        <s v="STAD MECHELEN "/>
        <s v="GEMEENTE MEERHOUT "/>
        <s v="GEMEENTE MEISE "/>
        <s v="GEMEENTE MELLE "/>
        <s v="GEMEENTE MERELBEKE "/>
        <s v="GEMEENTE MERKSPLAS "/>
        <s v="GEMEENTE MEULEBEKE "/>
        <s v="GEMEENTE MIDDELKERKE "/>
        <s v="GEMEENTE MOL "/>
        <s v="GEMEENTE MOORSLEDE "/>
        <s v="STAD MORTSEL "/>
        <s v="VLAAMSE VERVOERMAATSCHAPPIJ - DE LIJN VVM - "/>
        <s v="DE VLAAMSE WATERWEG DS "/>
        <s v="GEMEENTE NAZARETH "/>
        <s v="GEMEENTE NIEUWERKERKEN (LIMB.) "/>
        <s v="GEMEENTE NIJLEN "/>
        <s v="STAD NINOVE "/>
        <s v="OPENBAAR CENTRUM VOOR MAATSCHAPPELIJKE WELZIJN VAN BRUGGE O.C.M.W. "/>
        <s v="OPENBAAR CENTRUM VOOR MAATSCHAPPELIJK WELZIJN VAN KORTRIJK O.C.M.W. "/>
        <s v="ZORGVERENIGING OPCURA ZV "/>
        <s v="GEMEENTE OLEN "/>
        <s v="HET GEMEENSCHAPSONDERWIJS ARGO "/>
        <s v="ONS DAK "/>
        <s v="STAD OOSTENDE "/>
        <s v="GEMEENTE OOSTERZELE "/>
        <s v="GEMEENTE OOSTKAMP "/>
        <s v="GEMEENTE OOSTROZEBEKE "/>
        <s v="GEMEENTE OPWIJK "/>
        <s v="OPENBAAR CENTRUM VOOR MAATSCHAPPELIJK WELZIJN VAN OUDENAARDE O.C.M.W. "/>
        <s v="STAD OUDENBURG "/>
        <s v="GEMEENTE OUDSBERGEN "/>
        <s v="GEMEENTE OUD-TURNHOUT "/>
        <s v="GEMEENTE OVERIJSE "/>
        <s v="STAD PEER "/>
        <s v="GEMEENTE PELT "/>
        <s v="GEMEENTE PITTEM "/>
        <s v="STAD POPERINGE "/>
        <s v="PROVINCIE ANTWERPEN "/>
        <s v="PROVINCIE LIMBURG "/>
        <s v="PROVINCIE OOST-VLAANDEREN "/>
        <s v="PROVINCIE VLAAMS-BRABANT "/>
        <s v="GEMEENTE PUTTE "/>
        <s v="ZORGBEDRIJF KLEIN-BRABANT "/>
        <s v="POLITIEZONE : HEUVELLAND - IEPER - LANGEMARK - POELKAPELLE - MESEN - MOORSLEDE - POPERINGE - STADEN - VLETEREN - WERVIK - ZONNEBEKE ZPPZ 5462 ARRO "/>
        <s v="POLITIEZONE : BONHEIDEN - DUFFEL - PUTTE - SINT-KATELIJNE-WAVER ZPPZ 5359 BODUKAP "/>
        <s v="POLITIEZONE CARMA "/>
        <s v="POLITIEZONE : GEEL - LAAKDAL - MEERHOUT ZPPZ 5366 "/>
        <s v="POLITIEZONE : GERAARDSBERGEN - LIERDE ZPPZ 5428 "/>
        <s v="POLITIEZONE : ESSEN - KALMTHOUT - WUUSTWEZEL ZPPZ 5350 "/>
        <s v="POLITIEZONE : HAMONT-ACHEL - NEERPELT - OVERPELT ZPPZ 5372 "/>
        <s v="POLITIEZONE : MACHELEN - VILVOORDE ZPPZ 5411 "/>
        <s v="LOKALE POLITIEZONE MECHELEN - WILLEBROEK PZ - "/>
        <s v="POLITIEZONE : HOOGSTRATEN - MERKSPLAS - RIJKEVORSEL ZPPZ 5363 "/>
        <s v="POLITIEZONE : ARDOOIE - LICHTERVELDE - PITTEM - RUISELEDE - TIELT - WINGENE ZPPZ 5448 REGIO "/>
        <s v="POLITIEZONE : BRECHT - MALLE - SCHILDE - ZOERSEL ZPPZ 5355 "/>
        <s v="POLITIEZONE : RANST - ZANDHOVEN ZPPZ 5354 "/>
        <s v="POLITIEZONE ZENNEVALLEI "/>
        <s v="GEMEENTE RANST "/>
        <s v="GEMEENTE RAVELS "/>
        <s v="GEMEENTE RETIE "/>
        <s v="GEMEENTE RIEMST "/>
        <s v="GEMEENTEBESTUUR RIJKEVORSEL "/>
        <s v="STAD ROESELARE "/>
        <s v="GEMEENTE RUISELEDE "/>
        <s v="STAD SCHERPENHEUVEL-ZICHEM "/>
        <s v="GEMEENTE SCHILDE "/>
        <s v="GEMEENTE SCHOTEN "/>
        <s v="GEMEENTE SINT-GENESIUS-RODE "/>
        <s v="GEMEENTE SINT-GILLIS-WAAS "/>
        <s v="GEMEENTE SINT-KATELIJNE-WAVER "/>
        <s v="GEMEENTE SINT-LAUREINS "/>
        <s v="GEMEENTE SINT-LIEVENS-HOUTEM "/>
        <s v="GEMEENTE SINT-MARTENS-LATEM "/>
        <s v="STAD SINT-NIKLAAS "/>
        <s v="GEMEENTE SINT-PIETERS-LEEUW "/>
        <s v="STAD SINT-TRUIDEN "/>
        <s v="GEMEENTE SPIERE-HELKIJN "/>
        <s v="GEMEENTE STABROEK "/>
        <s v="GEMEENTE STADEN "/>
        <s v="GEMEENTE STEENOKKERZEEL "/>
        <s v="GEMEENTE STEKENE "/>
        <s v="GEMEENTE TEMSE "/>
        <s v="GEMEENTE TERNAT "/>
        <s v="GEMEENTE TERVUREN "/>
        <s v="GEMEENTE TESSENDERLO "/>
        <s v="STAD TIELT "/>
        <s v="GEMEENTE TIELT-WINGE "/>
        <s v="STAD TIENEN "/>
        <s v="STAD TONGEREN "/>
        <s v="STAD TORHOUT "/>
        <s v="GEMEENTE TREMELO "/>
        <s v="STAD TURNHOUT "/>
        <s v="UNIVERSITEIT HASSELT "/>
        <s v="AUTONOOM PROVINCIEBEDRIJF VLAAMS-BRABANTS EXTRANET VOOR REGIO EN ADMINISTRATIE VERA "/>
        <s v="STAD VEURNE "/>
        <s v="STAD VILVOORDE "/>
        <s v="VLAAMSE INSTELLING VOOR TECHNOLOGISCH ONDERZOEK VITO "/>
        <s v="VLAAMSE OMBUDSDIENST "/>
        <s v="GEWESTELIJKE BOUWVENNOOTSCHAP VOLKSWONINGEN VAN DUFFEL "/>
        <s v="GEMEENTE VORSELAAR "/>
        <s v="GEMEENTE VOSSELAAR "/>
        <s v="GEMEENTE WAASMUNSTER "/>
        <s v="GEMEENTE WACHTEBEKE"/>
        <s v="STAD WAREGEM "/>
        <s v="VLAAMSE MAATSCHAPPIJ VOOR WATERVOORZIENING VMW DE WATERGROEP "/>
        <s v="GEMEENTE WEMMEL "/>
        <s v="STAD WERVIK "/>
        <s v="GEMEENTE WESTERLO "/>
        <s v="WEST-VLAAMSE INTERCOMMUNALE WVI "/>
        <s v="PROVINCIE WEST-VLAANDEREN "/>
        <s v="GEMEENTE WETTEREN "/>
        <s v="GEMEENTE WEVELGEM "/>
        <s v="GEMEENTE WEZEMBEEK-OPPEM "/>
        <s v="GEMEENTE WIELSBEKE"/>
        <s v="GEMEENTE WIJNEGEM "/>
        <s v="GEMEENTE WILLEBROEK "/>
        <s v="GEMEENTE WINGENE "/>
        <s v="GEMEENTE WOMMELGEM "/>
        <s v="WOONHAVEN ANTWERPEN D.M.W. "/>
        <s v="WOONZORGNET-DIJLELAND "/>
        <s v="GEMEENTE WORTEGEM-PETEGEM "/>
        <s v="VLAAMSE DIENST VOOR ARBEIDSBEMIDDELING EN BEROEPSOPLEIDING VDAB "/>
        <s v="GEMEENTE WUUSTWEZEL "/>
        <s v="GEMEENTE ZANDHOVEN "/>
        <s v="GEMEENTE ZAVENTEM "/>
        <s v="GEMEENTE ZEDELGEM"/>
        <s v="GEMEENTE ZELE "/>
        <s v="GEMEENTE ZELZATE "/>
        <s v="GEMEENTE ZOERSEL "/>
        <s v="GEMEENTE ZONHOVEN "/>
        <s v="GEMEENTE ZONNEBEKE "/>
        <s v="ZORGBAND LEIE EN SCHELDE OCMW-VERENIGING VAN PUBLIEKRECHT "/>
        <s v="ZORGBEDRIJF HARELBEKE "/>
        <s v="ZORGBEDRIJF MEETJESLAND "/>
        <s v="ZORG LEUVEN "/>
        <s v="STAD ZOTTEGEM "/>
        <s v="STAD ZOUTLEEUW "/>
        <s v="HULPVERLENINGSZONE ZUIDWEST LIMBURG "/>
        <s v="GEMEENTE ZULTE "/>
        <s v="GEMEENTE ZWALM "/>
        <s v="GEMEENTE ZWEVEGEM "/>
        <s v="GEMEENTE ZWIJNDRECHT "/>
      </sharedItems>
    </cacheField>
    <cacheField name="rechtsvorm" numFmtId="0">
      <sharedItems count="19">
        <s v="Steden en gemeenten"/>
        <s v="Autonoom Gemeentebedrijf"/>
        <e v="#N/A"/>
        <s v="Vereniging zonder winstoogmerk"/>
        <s v="Naamloze vennootschap (Publiek recht)"/>
        <s v="Coöperatieve vennootschap met beperkte aansprakelijkheid"/>
        <s v="Coöperatieve vennootschap met bep aanspr met soc oogmerk"/>
        <s v="Vereniging van openbare centra voor maatschappelijk welzijn"/>
        <s v="Openbare instelling"/>
        <s v="Openbaar centrum voor maatschappelijk welzijn"/>
        <s v="Hulpverleningszone"/>
        <s v="Vennootschap of vereniging zonder rechtspersoonlijkheid"/>
        <s v="Lokale politiezone"/>
        <s v="Overheden van het Vlaams Gewest en Vlaams Gemeenschap"/>
        <s v="Provinciale Overheden"/>
        <s v="Autonoom provinciebedrijf"/>
        <s v="Coöperatieve vennootschap van publiek recht"/>
        <s v="Dienstverlenende vereniging (Vlaams Gewest)"/>
        <s v="Besloten Vennootschap"/>
      </sharedItems>
    </cacheField>
    <cacheField name="provincie" numFmtId="0">
      <sharedItems count="7">
        <s v="Provincie Oost-Vlaanderen"/>
        <s v="Provincie Vlaams-Brabant"/>
        <s v="Provincie Antwerpen"/>
        <s v="Provincie West-Vlaanderen"/>
        <s v="Provincie Limburg"/>
        <e v="#N/A"/>
        <s v="Arrondissement Brussel Hoofdsta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5">
  <r>
    <n v="4707"/>
    <x v="0"/>
    <s v="E-Invoicing/Simpleprior"/>
    <s v="1.0"/>
    <x v="0"/>
    <x v="0"/>
    <s v="STAD AALST "/>
    <x v="0"/>
    <x v="0"/>
  </r>
  <r>
    <n v="3015"/>
    <x v="1"/>
    <s v="E-Invoicing/Simpleprior"/>
    <s v="1.0"/>
    <x v="0"/>
    <x v="0"/>
    <s v="GEMEENTE AALTER "/>
    <x v="0"/>
    <x v="0"/>
  </r>
  <r>
    <n v="4356"/>
    <x v="2"/>
    <s v="E-Invoicing/Simpleprior"/>
    <s v="1.0"/>
    <x v="0"/>
    <x v="0"/>
    <s v="STAD AARSCHOT "/>
    <x v="0"/>
    <x v="1"/>
  </r>
  <r>
    <n v="430"/>
    <x v="3"/>
    <s v="E-Invoicing/Simpleprior"/>
    <s v="1.0"/>
    <x v="0"/>
    <x v="0"/>
    <s v="GEMEENTE AARTSELAAR "/>
    <x v="0"/>
    <x v="2"/>
  </r>
  <r>
    <n v="168"/>
    <x v="4"/>
    <s v="E-Invoicing/Simpleprior"/>
    <s v="1.0"/>
    <x v="0"/>
    <x v="0"/>
    <s v="GEMEENTE AFFLIGEM "/>
    <x v="0"/>
    <x v="1"/>
  </r>
  <r>
    <n v="11"/>
    <x v="5"/>
    <s v="E-Invoicing/Simpleprior"/>
    <s v="1.0"/>
    <x v="0"/>
    <x v="0"/>
    <s v="WOONBEDRIJF MENEN "/>
    <x v="1"/>
    <x v="3"/>
  </r>
  <r>
    <n v="47"/>
    <x v="6"/>
    <s v="E-Invoicing/Simpleprior"/>
    <s v="1.0"/>
    <x v="0"/>
    <x v="0"/>
    <s v="AUTONOOM GEMEENTEBEDRIJF STADSONTWIKKELING LEUVEN "/>
    <x v="1"/>
    <x v="1"/>
  </r>
  <r>
    <n v="75"/>
    <x v="7"/>
    <s v="E-Invoicing/Simpleprior"/>
    <s v="1.0"/>
    <x v="0"/>
    <x v="0"/>
    <s v="GEMEENTE ALKEN "/>
    <x v="0"/>
    <x v="4"/>
  </r>
  <r>
    <n v="95121"/>
    <x v="8"/>
    <s v="E-Invoicing/Simpleprior"/>
    <s v="1.0"/>
    <x v="0"/>
    <x v="0"/>
    <s v="STAD ANTWERPEN "/>
    <x v="0"/>
    <x v="2"/>
  </r>
  <r>
    <n v="49"/>
    <x v="9"/>
    <s v="E-Invoicing/Simpleprior"/>
    <s v="1.0"/>
    <x v="0"/>
    <x v="0"/>
    <s v="GEMEENTE ANZEGEM "/>
    <x v="0"/>
    <x v="3"/>
  </r>
  <r>
    <n v="1302"/>
    <x v="10"/>
    <s v="E-Invoicing/Simpleprior"/>
    <s v="1.0"/>
    <x v="0"/>
    <x v="0"/>
    <s v="GEMEENTE ARDOOIE "/>
    <x v="0"/>
    <x v="3"/>
  </r>
  <r>
    <n v="2041"/>
    <x v="11"/>
    <s v="E-Invoicing/Simpleprior"/>
    <s v="1.0"/>
    <x v="0"/>
    <x v="0"/>
    <s v="GEMEENTE ARENDONK "/>
    <x v="0"/>
    <x v="2"/>
  </r>
  <r>
    <n v="2548"/>
    <x v="12"/>
    <s v="E-Invoicing/Simpleprior"/>
    <s v="1.0"/>
    <x v="0"/>
    <x v="0"/>
    <s v="GEMEENTE ASSE "/>
    <x v="0"/>
    <x v="1"/>
  </r>
  <r>
    <n v="349"/>
    <x v="13"/>
    <s v="E-Invoicing/Simpleprior"/>
    <s v="1.0"/>
    <x v="0"/>
    <x v="0"/>
    <s v="GEMEENTE AVELGEM "/>
    <x v="0"/>
    <x v="3"/>
  </r>
  <r>
    <n v="138"/>
    <x v="14"/>
    <s v="E-Invoicing/Simpleprior"/>
    <s v="1.0"/>
    <x v="0"/>
    <x v="0"/>
    <s v="GEMEENTE BAARLE-HERTOG "/>
    <x v="0"/>
    <x v="2"/>
  </r>
  <r>
    <n v="402"/>
    <x v="15"/>
    <s v="E-Invoicing/Simpleprior"/>
    <s v="1.0"/>
    <x v="0"/>
    <x v="0"/>
    <s v="GEMEENTE BALEN "/>
    <x v="0"/>
    <x v="2"/>
  </r>
  <r>
    <n v="2657"/>
    <x v="16"/>
    <s v="E-Invoicing/Simpleprior"/>
    <s v="1.0"/>
    <x v="0"/>
    <x v="0"/>
    <s v="GEMEENTE BEERSE "/>
    <x v="0"/>
    <x v="2"/>
  </r>
  <r>
    <n v="141"/>
    <x v="17"/>
    <s v="E-Invoicing/Simpleprior"/>
    <s v="1.0"/>
    <x v="0"/>
    <x v="0"/>
    <s v="GEMEENTE BEERSEL "/>
    <x v="0"/>
    <x v="1"/>
  </r>
  <r>
    <n v="707"/>
    <x v="18"/>
    <s v="E-Invoicing/Simpleprior"/>
    <s v="1.0"/>
    <x v="0"/>
    <x v="0"/>
    <s v="GEMEENTE BEGIJNENDIJK "/>
    <x v="0"/>
    <x v="1"/>
  </r>
  <r>
    <n v="1105"/>
    <x v="19"/>
    <s v="E-Invoicing/Simpleprior"/>
    <s v="1.0"/>
    <x v="0"/>
    <x v="0"/>
    <s v="GEMEENTE BEKKEVOORT "/>
    <x v="0"/>
    <x v="1"/>
  </r>
  <r>
    <n v="5694"/>
    <x v="20"/>
    <s v="E-Invoicing/Simpleprior"/>
    <s v="1.0"/>
    <x v="0"/>
    <x v="0"/>
    <s v="STAD BERINGEN "/>
    <x v="0"/>
    <x v="4"/>
  </r>
  <r>
    <n v="80"/>
    <x v="21"/>
    <s v="E-Invoicing/Simpleprior"/>
    <s v="1.0"/>
    <x v="0"/>
    <x v="0"/>
    <s v="GEMEENTE BERLAAR "/>
    <x v="0"/>
    <x v="2"/>
  </r>
  <r>
    <n v="1978"/>
    <x v="22"/>
    <s v="E-Invoicing/Simpleprior"/>
    <s v="1.0"/>
    <x v="0"/>
    <x v="0"/>
    <s v="GEMEENTE BERLARE "/>
    <x v="0"/>
    <x v="0"/>
  </r>
  <r>
    <n v="7"/>
    <x v="23"/>
    <s v="E-Invoicing/Simpleprior"/>
    <s v="1.0"/>
    <x v="0"/>
    <x v="0"/>
    <s v="GEMEENTE BEVER "/>
    <x v="0"/>
    <x v="1"/>
  </r>
  <r>
    <n v="1527"/>
    <x v="24"/>
    <s v="E-Invoicing/Simpleprior"/>
    <s v="1.0"/>
    <x v="0"/>
    <x v="0"/>
    <s v="GEMEENTE BEVEREN (WAAS) "/>
    <x v="0"/>
    <x v="0"/>
  </r>
  <r>
    <n v="157"/>
    <x v="25"/>
    <s v="E-Invoicing/Simpleprior"/>
    <s v="1.0"/>
    <x v="0"/>
    <x v="0"/>
    <s v="GEMEENTE BIERBEEK "/>
    <x v="0"/>
    <x v="1"/>
  </r>
  <r>
    <n v="1806"/>
    <x v="26"/>
    <s v="E-Invoicing/Simpleprior"/>
    <s v="1.0"/>
    <x v="0"/>
    <x v="0"/>
    <s v="STAD BLANKENBERGE "/>
    <x v="0"/>
    <x v="3"/>
  </r>
  <r>
    <n v="959"/>
    <x v="27"/>
    <s v="E-Invoicing/Simpleprior"/>
    <s v="1.0"/>
    <x v="0"/>
    <x v="0"/>
    <s v="GEMEENTE BOCHOLT "/>
    <x v="0"/>
    <x v="4"/>
  </r>
  <r>
    <n v="790"/>
    <x v="28"/>
    <s v="E-Invoicing/Simpleprior"/>
    <s v="1.0"/>
    <x v="0"/>
    <x v="0"/>
    <s v="GEMEENTE BOECHOUT "/>
    <x v="0"/>
    <x v="2"/>
  </r>
  <r>
    <n v="523"/>
    <x v="29"/>
    <s v="E-Invoicing/Simpleprior"/>
    <s v="1.0"/>
    <x v="0"/>
    <x v="0"/>
    <s v="GEMEENTE BONHEIDEN "/>
    <x v="0"/>
    <x v="2"/>
  </r>
  <r>
    <n v="2774"/>
    <x v="30"/>
    <s v="E-Invoicing/Simpleprior"/>
    <s v="1.0"/>
    <x v="0"/>
    <x v="0"/>
    <s v="GEMEENTE BOOM "/>
    <x v="0"/>
    <x v="2"/>
  </r>
  <r>
    <n v="1747"/>
    <x v="31"/>
    <s v="E-Invoicing/Simpleprior"/>
    <s v="1.0"/>
    <x v="0"/>
    <x v="0"/>
    <s v="GEMEENTE BOORTMEERBEEK "/>
    <x v="0"/>
    <x v="1"/>
  </r>
  <r>
    <n v="1718"/>
    <x v="32"/>
    <s v="E-Invoicing/Simpleprior"/>
    <s v="1.0"/>
    <x v="0"/>
    <x v="0"/>
    <s v="STAD BORGLOON "/>
    <x v="0"/>
    <x v="4"/>
  </r>
  <r>
    <n v="441"/>
    <x v="33"/>
    <s v="E-Invoicing/Simpleprior"/>
    <s v="1.0"/>
    <x v="0"/>
    <x v="0"/>
    <s v="GEMEENTE BORNEM "/>
    <x v="0"/>
    <x v="2"/>
  </r>
  <r>
    <n v="145"/>
    <x v="34"/>
    <s v="E-Invoicing/Simpleprior"/>
    <s v="1.0"/>
    <x v="0"/>
    <x v="0"/>
    <s v="GEMEENTE BORSBEEK "/>
    <x v="0"/>
    <x v="2"/>
  </r>
  <r>
    <n v="944"/>
    <x v="35"/>
    <s v="E-Invoicing/Simpleprior"/>
    <s v="1.0"/>
    <x v="0"/>
    <x v="0"/>
    <s v="GEMEENTE BRAKEL "/>
    <x v="0"/>
    <x v="0"/>
  </r>
  <r>
    <n v="2288"/>
    <x v="36"/>
    <s v="E-Invoicing/Simpleprior"/>
    <s v="1.0"/>
    <x v="0"/>
    <x v="0"/>
    <s v="GEMEENTE BRASSCHAAT "/>
    <x v="0"/>
    <x v="2"/>
  </r>
  <r>
    <n v="1270"/>
    <x v="37"/>
    <s v="E-Invoicing/Simpleprior"/>
    <s v="1.0"/>
    <x v="0"/>
    <x v="0"/>
    <s v="GEMEENTE BRECHT "/>
    <x v="0"/>
    <x v="2"/>
  </r>
  <r>
    <n v="3333"/>
    <x v="38"/>
    <s v="E-Invoicing/Simpleprior"/>
    <s v="1.0"/>
    <x v="0"/>
    <x v="0"/>
    <s v="GEMEENTE BREDENE "/>
    <x v="0"/>
    <x v="3"/>
  </r>
  <r>
    <n v="35"/>
    <x v="39"/>
    <s v="E-Invoicing/Simpleprior"/>
    <s v="1.0"/>
    <x v="0"/>
    <x v="0"/>
    <s v="STAD BREE "/>
    <x v="0"/>
    <x v="4"/>
  </r>
  <r>
    <n v="6520"/>
    <x v="40"/>
    <s v="E-Invoicing/Simpleprior"/>
    <s v="1.0"/>
    <x v="0"/>
    <x v="0"/>
    <s v="STAD BRUGGE "/>
    <x v="0"/>
    <x v="3"/>
  </r>
  <r>
    <n v="12275"/>
    <x v="41"/>
    <s v="E-Invoicing/Simpleprior"/>
    <s v="1.0"/>
    <x v="0"/>
    <x v="0"/>
    <s v="DE VLAAMSE RADIO- EN TELEVISIEOMROEPORGANISATIE VRT "/>
    <x v="2"/>
    <x v="5"/>
  </r>
  <r>
    <n v="1545"/>
    <x v="42"/>
    <s v="E-Invoicing/Simpleprior"/>
    <s v="1.0"/>
    <x v="0"/>
    <x v="0"/>
    <s v="STAD DAMME "/>
    <x v="0"/>
    <x v="3"/>
  </r>
  <r>
    <n v="1675"/>
    <x v="43"/>
    <s v="E-Invoicing/Simpleprior"/>
    <s v="1.0"/>
    <x v="0"/>
    <x v="0"/>
    <s v="GEMEENTE DEERLIJK "/>
    <x v="0"/>
    <x v="3"/>
  </r>
  <r>
    <n v="4290"/>
    <x v="44"/>
    <s v="E-Invoicing/Simpleprior"/>
    <s v="1.0"/>
    <x v="0"/>
    <x v="0"/>
    <s v="STAD DEINZE "/>
    <x v="0"/>
    <x v="0"/>
  </r>
  <r>
    <n v="6004"/>
    <x v="45"/>
    <s v="E-Invoicing/Simpleprior"/>
    <s v="1.0"/>
    <x v="0"/>
    <x v="0"/>
    <s v="STAD DENDERMONDE "/>
    <x v="0"/>
    <x v="0"/>
  </r>
  <r>
    <n v="119"/>
    <x v="46"/>
    <s v="E-Invoicing/Simpleprior"/>
    <s v="1.0"/>
    <x v="0"/>
    <x v="0"/>
    <s v="GEMEENTE DENTERGEM "/>
    <x v="0"/>
    <x v="3"/>
  </r>
  <r>
    <n v="3147"/>
    <x v="47"/>
    <s v="E-Invoicing/Simpleprior"/>
    <s v="1.0"/>
    <x v="0"/>
    <x v="0"/>
    <s v="GEMEENTE DE PANNE "/>
    <x v="0"/>
    <x v="3"/>
  </r>
  <r>
    <n v="164"/>
    <x v="48"/>
    <s v="E-Invoicing/Simpleprior"/>
    <s v="1.0"/>
    <x v="0"/>
    <x v="0"/>
    <s v="GEMEENTE DE PINTE "/>
    <x v="0"/>
    <x v="0"/>
  </r>
  <r>
    <n v="664"/>
    <x v="49"/>
    <s v="E-Invoicing/Simpleprior"/>
    <s v="1.0"/>
    <x v="0"/>
    <x v="0"/>
    <s v="GEMEENTE DESSEL "/>
    <x v="0"/>
    <x v="2"/>
  </r>
  <r>
    <n v="1541"/>
    <x v="50"/>
    <s v="E-Invoicing/Simpleprior"/>
    <s v="1.0"/>
    <x v="0"/>
    <x v="0"/>
    <s v="GEMEENTE DIEPENBEEK "/>
    <x v="0"/>
    <x v="4"/>
  </r>
  <r>
    <n v="3564"/>
    <x v="51"/>
    <s v="E-Invoicing/Simpleprior"/>
    <s v="1.0"/>
    <x v="0"/>
    <x v="0"/>
    <s v="STAD DIEST "/>
    <x v="0"/>
    <x v="1"/>
  </r>
  <r>
    <n v="87"/>
    <x v="52"/>
    <s v="E-Invoicing/Simpleprior"/>
    <s v="1.0"/>
    <x v="0"/>
    <x v="0"/>
    <s v="DIEST UITBREIDING "/>
    <x v="3"/>
    <x v="1"/>
  </r>
  <r>
    <n v="4"/>
    <x v="53"/>
    <s v="E-Invoicing/Simpleprior"/>
    <s v="1.0"/>
    <x v="0"/>
    <x v="0"/>
    <s v="DIJLEDAL SOCIALE HUISVESTING LEUVEN "/>
    <x v="4"/>
    <x v="1"/>
  </r>
  <r>
    <n v="3404"/>
    <x v="54"/>
    <s v="E-Invoicing/Simpleprior"/>
    <s v="1.0"/>
    <x v="0"/>
    <x v="0"/>
    <s v="GEMEENTE DILBEEK "/>
    <x v="0"/>
    <x v="1"/>
  </r>
  <r>
    <n v="254"/>
    <x v="55"/>
    <s v="E-Invoicing/Simpleprior"/>
    <s v="1.0"/>
    <x v="0"/>
    <x v="0"/>
    <s v="STAD DILSEN-STOKKEM "/>
    <x v="0"/>
    <x v="4"/>
  </r>
  <r>
    <n v="654"/>
    <x v="56"/>
    <s v="E-Invoicing/Simpleprior"/>
    <s v="1.0"/>
    <x v="0"/>
    <x v="0"/>
    <s v="GEMEENTE DROGENBOS "/>
    <x v="0"/>
    <x v="1"/>
  </r>
  <r>
    <n v="94"/>
    <x v="57"/>
    <s v="E-Invoicing/Simpleprior"/>
    <s v="1.0"/>
    <x v="0"/>
    <x v="0"/>
    <s v="GEMEENTE EDEGEM "/>
    <x v="0"/>
    <x v="2"/>
  </r>
  <r>
    <n v="1"/>
    <x v="58"/>
    <s v="E-Invoicing/Simpleprior"/>
    <s v="1.0"/>
    <x v="0"/>
    <x v="0"/>
    <s v="&quot;HET EEPOS (WONEN VOOR VOLWASSEN PERSONEN MET EEN HANDICAP)&quot; "/>
    <x v="5"/>
    <x v="2"/>
  </r>
  <r>
    <n v="985"/>
    <x v="59"/>
    <s v="E-Invoicing/Simpleprior"/>
    <s v="1.0"/>
    <x v="0"/>
    <x v="0"/>
    <s v="FERM KINDEROPVANG "/>
    <x v="6"/>
    <x v="1"/>
  </r>
  <r>
    <n v="169259"/>
    <x v="60"/>
    <s v="E-Invoicing/Simpleprior"/>
    <s v="1.0"/>
    <x v="0"/>
    <x v="0"/>
    <s v="TOERISME VLAANDEREN "/>
    <x v="7"/>
    <x v="5"/>
  </r>
  <r>
    <n v="95"/>
    <x v="60"/>
    <s v="E-Invoicing/Simpleprior"/>
    <s v="1.0"/>
    <x v="0"/>
    <x v="1"/>
    <s v="TOERISME VLAANDEREN "/>
    <x v="7"/>
    <x v="5"/>
  </r>
  <r>
    <n v="1422"/>
    <x v="60"/>
    <s v="E-Invoicing/Simpleprior"/>
    <s v="1.0"/>
    <x v="0"/>
    <x v="2"/>
    <s v="TOERISME VLAANDEREN "/>
    <x v="7"/>
    <x v="5"/>
  </r>
  <r>
    <n v="708"/>
    <x v="61"/>
    <s v="E-Invoicing/Simpleprior"/>
    <s v="1.0"/>
    <x v="0"/>
    <x v="0"/>
    <s v="GEMEENTE GALMAARDEN "/>
    <x v="0"/>
    <x v="1"/>
  </r>
  <r>
    <n v="475"/>
    <x v="62"/>
    <s v="E-Invoicing/Simpleprior"/>
    <s v="1.0"/>
    <x v="0"/>
    <x v="0"/>
    <s v="GEMEENTE GAVERE "/>
    <x v="0"/>
    <x v="0"/>
  </r>
  <r>
    <n v="6600"/>
    <x v="63"/>
    <s v="E-Invoicing/Simpleprior"/>
    <s v="1.0"/>
    <x v="0"/>
    <x v="0"/>
    <s v="STAD GEEL "/>
    <x v="0"/>
    <x v="2"/>
  </r>
  <r>
    <n v="824"/>
    <x v="64"/>
    <s v="E-Invoicing/Simpleprior"/>
    <s v="1.0"/>
    <x v="0"/>
    <x v="0"/>
    <s v="GEMEENTE GEETBETS "/>
    <x v="0"/>
    <x v="1"/>
  </r>
  <r>
    <n v="4372"/>
    <x v="65"/>
    <s v="E-Invoicing/Simpleprior"/>
    <s v="1.0"/>
    <x v="0"/>
    <x v="0"/>
    <s v="OPENBAAR CENTRUM VOOR MAATSCHAPPELIJK WELZIJN VAN GENK O.C.M.W. "/>
    <x v="8"/>
    <x v="4"/>
  </r>
  <r>
    <n v="42650"/>
    <x v="66"/>
    <s v="E-Invoicing/Simpleprior"/>
    <s v="1.0"/>
    <x v="0"/>
    <x v="0"/>
    <s v="STAD GENT "/>
    <x v="0"/>
    <x v="0"/>
  </r>
  <r>
    <n v="1108"/>
    <x v="67"/>
    <s v="E-Invoicing/Simpleprior"/>
    <s v="1.0"/>
    <x v="0"/>
    <x v="0"/>
    <s v="STAD GERAARDSBERGEN "/>
    <x v="0"/>
    <x v="0"/>
  </r>
  <r>
    <n v="1248"/>
    <x v="68"/>
    <s v="E-Invoicing/Simpleprior"/>
    <s v="1.0"/>
    <x v="0"/>
    <x v="0"/>
    <s v="GEMEENTE GINGELOM "/>
    <x v="0"/>
    <x v="4"/>
  </r>
  <r>
    <n v="656"/>
    <x v="69"/>
    <s v="E-Invoicing/Simpleprior"/>
    <s v="1.0"/>
    <x v="0"/>
    <x v="0"/>
    <s v="STAD GISTEL "/>
    <x v="0"/>
    <x v="3"/>
  </r>
  <r>
    <n v="145"/>
    <x v="70"/>
    <s v="E-Invoicing/Simpleprior"/>
    <s v="1.0"/>
    <x v="0"/>
    <x v="0"/>
    <s v="GEMEENTE GLABBEEK "/>
    <x v="0"/>
    <x v="1"/>
  </r>
  <r>
    <n v="601"/>
    <x v="71"/>
    <s v="E-Invoicing/Simpleprior"/>
    <s v="1.0"/>
    <x v="0"/>
    <x v="0"/>
    <s v="GEMEENTE GOOIK "/>
    <x v="0"/>
    <x v="1"/>
  </r>
  <r>
    <n v="910"/>
    <x v="72"/>
    <s v="E-Invoicing/Simpleprior"/>
    <s v="1.0"/>
    <x v="0"/>
    <x v="0"/>
    <s v="GEMEENTE GRIMBERGEN "/>
    <x v="0"/>
    <x v="1"/>
  </r>
  <r>
    <n v="988"/>
    <x v="73"/>
    <s v="E-Invoicing/Simpleprior"/>
    <s v="1.0"/>
    <x v="0"/>
    <x v="0"/>
    <s v="GEMEENTE GROBBENDONK "/>
    <x v="0"/>
    <x v="2"/>
  </r>
  <r>
    <n v="1160"/>
    <x v="74"/>
    <s v="E-Invoicing/Simpleprior"/>
    <s v="1.0"/>
    <x v="0"/>
    <x v="0"/>
    <s v="GEMEENTE HAACHT "/>
    <x v="0"/>
    <x v="1"/>
  </r>
  <r>
    <n v="1875"/>
    <x v="75"/>
    <s v="E-Invoicing/Simpleprior"/>
    <s v="1.0"/>
    <x v="0"/>
    <x v="0"/>
    <s v="GEMEENTE HAALTERT "/>
    <x v="0"/>
    <x v="0"/>
  </r>
  <r>
    <n v="1171"/>
    <x v="76"/>
    <s v="E-Invoicing/Simpleprior"/>
    <s v="1.0"/>
    <x v="0"/>
    <x v="0"/>
    <s v="STAD HAMONT-ACHEL "/>
    <x v="0"/>
    <x v="4"/>
  </r>
  <r>
    <n v="11"/>
    <x v="77"/>
    <s v="E-Invoicing/Simpleprior"/>
    <s v="1.0"/>
    <x v="0"/>
    <x v="0"/>
    <s v="STAD HARELBEKE "/>
    <x v="0"/>
    <x v="3"/>
  </r>
  <r>
    <n v="10832"/>
    <x v="78"/>
    <s v="E-Invoicing/Simpleprior"/>
    <s v="1.0"/>
    <x v="0"/>
    <x v="0"/>
    <s v="STAD HASSELT "/>
    <x v="0"/>
    <x v="4"/>
  </r>
  <r>
    <n v="1657"/>
    <x v="79"/>
    <s v="E-Invoicing/Simpleprior"/>
    <s v="1.0"/>
    <x v="0"/>
    <x v="0"/>
    <s v="GEMEENTE HECHTEL-EKSEL "/>
    <x v="0"/>
    <x v="4"/>
  </r>
  <r>
    <n v="1338"/>
    <x v="80"/>
    <s v="E-Invoicing/Simpleprior"/>
    <s v="1.0"/>
    <x v="0"/>
    <x v="0"/>
    <s v="GEMEENTE HEERS "/>
    <x v="0"/>
    <x v="4"/>
  </r>
  <r>
    <n v="3344"/>
    <x v="81"/>
    <s v="E-Invoicing/Simpleprior"/>
    <s v="1.0"/>
    <x v="0"/>
    <x v="0"/>
    <s v="GEMEENTE HEIST-OP-DEN-BERG "/>
    <x v="0"/>
    <x v="2"/>
  </r>
  <r>
    <n v="63"/>
    <x v="82"/>
    <s v="E-Invoicing/Simpleprior"/>
    <s v="1.0"/>
    <x v="0"/>
    <x v="0"/>
    <s v="GEMEENTE HEMIKSEM "/>
    <x v="0"/>
    <x v="2"/>
  </r>
  <r>
    <n v="1713"/>
    <x v="83"/>
    <s v="E-Invoicing/Simpleprior"/>
    <s v="1.0"/>
    <x v="0"/>
    <x v="0"/>
    <s v="STAD HERENTALS "/>
    <x v="0"/>
    <x v="2"/>
  </r>
  <r>
    <n v="147"/>
    <x v="84"/>
    <s v="E-Invoicing/Simpleprior"/>
    <s v="1.0"/>
    <x v="0"/>
    <x v="0"/>
    <s v="GEMEENTE HERENTHOUT "/>
    <x v="0"/>
    <x v="2"/>
  </r>
  <r>
    <n v="1280"/>
    <x v="85"/>
    <s v="E-Invoicing/Simpleprior"/>
    <s v="1.0"/>
    <x v="0"/>
    <x v="0"/>
    <s v="STAD HERK-DE-STAD "/>
    <x v="0"/>
    <x v="4"/>
  </r>
  <r>
    <n v="1078"/>
    <x v="86"/>
    <s v="E-Invoicing/Simpleprior"/>
    <s v="1.0"/>
    <x v="0"/>
    <x v="0"/>
    <s v="GEMEENTE HERNE "/>
    <x v="0"/>
    <x v="1"/>
  </r>
  <r>
    <n v="341"/>
    <x v="87"/>
    <s v="E-Invoicing/Simpleprior"/>
    <s v="1.0"/>
    <x v="0"/>
    <x v="0"/>
    <s v="GEMEENTE HERSELT "/>
    <x v="0"/>
    <x v="2"/>
  </r>
  <r>
    <n v="2947"/>
    <x v="88"/>
    <s v="E-Invoicing/Simpleprior"/>
    <s v="1.0"/>
    <x v="0"/>
    <x v="0"/>
    <s v="GEMEENTE HEUSDEN-ZOLDER "/>
    <x v="0"/>
    <x v="4"/>
  </r>
  <r>
    <n v="340"/>
    <x v="89"/>
    <s v="E-Invoicing/Simpleprior"/>
    <s v="1.0"/>
    <x v="0"/>
    <x v="0"/>
    <s v="GEMEENTE HEUVELLAND "/>
    <x v="0"/>
    <x v="3"/>
  </r>
  <r>
    <n v="208"/>
    <x v="90"/>
    <s v="E-Invoicing/Simpleprior"/>
    <s v="1.0"/>
    <x v="0"/>
    <x v="0"/>
    <s v="GEMEENTE HOLSBEEK "/>
    <x v="0"/>
    <x v="1"/>
  </r>
  <r>
    <n v="239"/>
    <x v="91"/>
    <s v="E-Invoicing/Simpleprior"/>
    <s v="1.0"/>
    <x v="0"/>
    <x v="0"/>
    <s v="STAD HOOGSTRATEN "/>
    <x v="0"/>
    <x v="2"/>
  </r>
  <r>
    <n v="1857"/>
    <x v="92"/>
    <s v="E-Invoicing/Simpleprior"/>
    <s v="1.0"/>
    <x v="0"/>
    <x v="0"/>
    <s v="GEMEENTE HOUTHALEN-HELCHTEREN "/>
    <x v="0"/>
    <x v="4"/>
  </r>
  <r>
    <n v="709"/>
    <x v="93"/>
    <s v="E-Invoicing/Simpleprior"/>
    <s v="1.0"/>
    <x v="0"/>
    <x v="0"/>
    <s v="GEMEENTE HULDENBERG "/>
    <x v="0"/>
    <x v="1"/>
  </r>
  <r>
    <n v="377"/>
    <x v="94"/>
    <s v="E-Invoicing/Simpleprior"/>
    <s v="1.0"/>
    <x v="0"/>
    <x v="0"/>
    <s v="GEMEENTE HULSHOUT "/>
    <x v="0"/>
    <x v="2"/>
  </r>
  <r>
    <n v="12"/>
    <x v="95"/>
    <s v="E-Invoicing/Simpleprior"/>
    <s v="1.0"/>
    <x v="0"/>
    <x v="0"/>
    <s v="HULPVERLENINGSZONE MEETJESLAND "/>
    <x v="9"/>
    <x v="0"/>
  </r>
  <r>
    <n v="13"/>
    <x v="96"/>
    <s v="E-Invoicing/Simpleprior"/>
    <s v="1.0"/>
    <x v="0"/>
    <x v="0"/>
    <s v="HULPVERLENINGSZONE NOORD-LIMBURG "/>
    <x v="9"/>
    <x v="4"/>
  </r>
  <r>
    <n v="551"/>
    <x v="97"/>
    <s v="E-Invoicing/Simpleprior"/>
    <s v="1.0"/>
    <x v="0"/>
    <x v="0"/>
    <s v="BRANDWEERZONE RIVIERENLAND "/>
    <x v="9"/>
    <x v="2"/>
  </r>
  <r>
    <n v="51"/>
    <x v="98"/>
    <s v="E-Invoicing/Simpleprior"/>
    <s v="1.0"/>
    <x v="0"/>
    <x v="0"/>
    <s v="GEMEENTE ICHTEGEM "/>
    <x v="0"/>
    <x v="3"/>
  </r>
  <r>
    <n v="3627"/>
    <x v="99"/>
    <s v="E-Invoicing/Simpleprior"/>
    <s v="1.0"/>
    <x v="0"/>
    <x v="0"/>
    <s v="STAD IEPER "/>
    <x v="0"/>
    <x v="3"/>
  </r>
  <r>
    <n v="2181"/>
    <x v="100"/>
    <s v="E-Invoicing/Simpleprior"/>
    <s v="1.0"/>
    <x v="0"/>
    <x v="0"/>
    <s v="INTER VILVOORDSE MAATSCHAPPIJ VOOR HUISVESTING "/>
    <x v="4"/>
    <x v="1"/>
  </r>
  <r>
    <n v="1"/>
    <x v="101"/>
    <s v="E-Invoicing/Simpleprior"/>
    <s v="1.0"/>
    <x v="0"/>
    <x v="0"/>
    <s v="IT-PUNT INTERLOKALE VERENIGING "/>
    <x v="10"/>
    <x v="1"/>
  </r>
  <r>
    <n v="44"/>
    <x v="102"/>
    <s v="E-Invoicing/Simpleprior"/>
    <s v="1.0"/>
    <x v="0"/>
    <x v="0"/>
    <s v="GEMEENTE KALMTHOUT "/>
    <x v="0"/>
    <x v="2"/>
  </r>
  <r>
    <n v="95"/>
    <x v="103"/>
    <s v="E-Invoicing/Simpleprior"/>
    <s v="1.0"/>
    <x v="0"/>
    <x v="0"/>
    <s v="GEMEENTE KAMPENHOUT "/>
    <x v="0"/>
    <x v="1"/>
  </r>
  <r>
    <n v="3811"/>
    <x v="104"/>
    <s v="E-Invoicing/Simpleprior"/>
    <s v="1.0"/>
    <x v="0"/>
    <x v="0"/>
    <s v="GEMEENTE KAPELLEN "/>
    <x v="0"/>
    <x v="2"/>
  </r>
  <r>
    <n v="2078"/>
    <x v="105"/>
    <s v="E-Invoicing/Simpleprior"/>
    <s v="1.0"/>
    <x v="0"/>
    <x v="0"/>
    <s v="GEMEENTE KASTERLEE "/>
    <x v="0"/>
    <x v="2"/>
  </r>
  <r>
    <n v="331"/>
    <x v="106"/>
    <s v="E-Invoicing/Simpleprior"/>
    <s v="1.0"/>
    <x v="0"/>
    <x v="0"/>
    <s v="POLITIEZONE : HECHTEL-EKSEL - LEOPOLDSBURG - PEER ZPPZ 5377 "/>
    <x v="11"/>
    <x v="4"/>
  </r>
  <r>
    <n v="1775"/>
    <x v="107"/>
    <s v="E-Invoicing/Simpleprior"/>
    <s v="1.0"/>
    <x v="0"/>
    <x v="0"/>
    <s v="GEMEENTE KINROOI "/>
    <x v="0"/>
    <x v="4"/>
  </r>
  <r>
    <n v="37"/>
    <x v="108"/>
    <s v="E-Invoicing/Simpleprior"/>
    <s v="1.0"/>
    <x v="0"/>
    <x v="0"/>
    <s v="GEMEENTE KLUISBERGEN "/>
    <x v="0"/>
    <x v="0"/>
  </r>
  <r>
    <n v="2087"/>
    <x v="109"/>
    <s v="E-Invoicing/Simpleprior"/>
    <s v="1.0"/>
    <x v="0"/>
    <x v="0"/>
    <s v="GEMEENTE KNOKKE-HEIST "/>
    <x v="0"/>
    <x v="3"/>
  </r>
  <r>
    <n v="1494"/>
    <x v="110"/>
    <s v="E-Invoicing/Simpleprior"/>
    <s v="1.0"/>
    <x v="0"/>
    <x v="0"/>
    <s v="GEMEENTE KOEKELARE "/>
    <x v="0"/>
    <x v="3"/>
  </r>
  <r>
    <n v="5127"/>
    <x v="111"/>
    <s v="E-Invoicing/Simpleprior"/>
    <s v="1.0"/>
    <x v="0"/>
    <x v="0"/>
    <s v="GEMEENTE KOKSIJDE "/>
    <x v="0"/>
    <x v="3"/>
  </r>
  <r>
    <n v="118"/>
    <x v="112"/>
    <s v="E-Invoicing/Simpleprior"/>
    <s v="1.0"/>
    <x v="0"/>
    <x v="0"/>
    <s v="GEMEENTE KORTEMARK "/>
    <x v="0"/>
    <x v="3"/>
  </r>
  <r>
    <n v="184"/>
    <x v="113"/>
    <s v="E-Invoicing/Simpleprior"/>
    <s v="1.0"/>
    <x v="0"/>
    <x v="0"/>
    <s v="GEMEENTE KORTENBERG "/>
    <x v="0"/>
    <x v="1"/>
  </r>
  <r>
    <n v="1764"/>
    <x v="114"/>
    <s v="E-Invoicing/Simpleprior"/>
    <s v="1.0"/>
    <x v="0"/>
    <x v="0"/>
    <s v="GEMEENTE KORTESSEM "/>
    <x v="0"/>
    <x v="4"/>
  </r>
  <r>
    <n v="905"/>
    <x v="115"/>
    <s v="E-Invoicing/Simpleprior"/>
    <s v="1.0"/>
    <x v="0"/>
    <x v="0"/>
    <s v="GEMEENTE KRUIBEKE "/>
    <x v="0"/>
    <x v="0"/>
  </r>
  <r>
    <n v="1808"/>
    <x v="116"/>
    <s v="E-Invoicing/Simpleprior"/>
    <s v="1.0"/>
    <x v="0"/>
    <x v="0"/>
    <s v="GEMEENTE KRUISEM "/>
    <x v="0"/>
    <x v="0"/>
  </r>
  <r>
    <n v="1979"/>
    <x v="117"/>
    <s v="E-Invoicing/Simpleprior"/>
    <s v="1.0"/>
    <x v="0"/>
    <x v="0"/>
    <s v="GEMEENTE KUURNE "/>
    <x v="0"/>
    <x v="3"/>
  </r>
  <r>
    <n v="1223"/>
    <x v="118"/>
    <s v="E-Invoicing/Simpleprior"/>
    <s v="1.0"/>
    <x v="0"/>
    <x v="0"/>
    <s v="GEMEENTE LAAKDAL "/>
    <x v="0"/>
    <x v="2"/>
  </r>
  <r>
    <n v="108"/>
    <x v="119"/>
    <s v="E-Invoicing/Simpleprior"/>
    <s v="1.0"/>
    <x v="0"/>
    <x v="0"/>
    <s v="STAD LANDEN "/>
    <x v="0"/>
    <x v="1"/>
  </r>
  <r>
    <n v="1321"/>
    <x v="120"/>
    <s v="E-Invoicing/Simpleprior"/>
    <s v="1.0"/>
    <x v="0"/>
    <x v="0"/>
    <s v="GEMEENTE LANGEMARK-POELKAPELLE "/>
    <x v="0"/>
    <x v="3"/>
  </r>
  <r>
    <n v="15"/>
    <x v="121"/>
    <s v="E-Invoicing/Simpleprior"/>
    <s v="1.0"/>
    <x v="0"/>
    <x v="0"/>
    <s v="GEMEENTE LENDELEDE "/>
    <x v="0"/>
    <x v="3"/>
  </r>
  <r>
    <n v="333"/>
    <x v="122"/>
    <s v="E-Invoicing/Simpleprior"/>
    <s v="1.0"/>
    <x v="0"/>
    <x v="0"/>
    <s v="GEMEENTE LENNIK "/>
    <x v="0"/>
    <x v="1"/>
  </r>
  <r>
    <n v="1439"/>
    <x v="123"/>
    <s v="E-Invoicing/Simpleprior"/>
    <s v="1.0"/>
    <x v="0"/>
    <x v="0"/>
    <s v="GEMEENTE LEOPOLDSBURG "/>
    <x v="0"/>
    <x v="4"/>
  </r>
  <r>
    <n v="8163"/>
    <x v="124"/>
    <s v="E-Invoicing/Simpleprior"/>
    <s v="1.0"/>
    <x v="0"/>
    <x v="0"/>
    <s v="STAD LEUVEN "/>
    <x v="0"/>
    <x v="1"/>
  </r>
  <r>
    <n v="16"/>
    <x v="125"/>
    <s v="E-Invoicing/Simpleprior"/>
    <s v="1.0"/>
    <x v="0"/>
    <x v="0"/>
    <s v="GEMEENTE LICHTERVELDE "/>
    <x v="0"/>
    <x v="3"/>
  </r>
  <r>
    <n v="10"/>
    <x v="126"/>
    <s v="E-Invoicing/Simpleprior"/>
    <s v="1.0"/>
    <x v="0"/>
    <x v="0"/>
    <s v="GEMEENTE LIEDEKERKE "/>
    <x v="0"/>
    <x v="1"/>
  </r>
  <r>
    <n v="5181"/>
    <x v="127"/>
    <s v="E-Invoicing/Simpleprior"/>
    <s v="1.0"/>
    <x v="0"/>
    <x v="0"/>
    <s v="STAD LIER "/>
    <x v="0"/>
    <x v="2"/>
  </r>
  <r>
    <n v="878"/>
    <x v="128"/>
    <s v="E-Invoicing/Simpleprior"/>
    <s v="1.0"/>
    <x v="0"/>
    <x v="0"/>
    <s v="GEMEENTE LIERDE "/>
    <x v="0"/>
    <x v="0"/>
  </r>
  <r>
    <n v="159"/>
    <x v="129"/>
    <s v="E-Invoicing/Simpleprior"/>
    <s v="1.0"/>
    <x v="0"/>
    <x v="0"/>
    <s v="GEMEENTE LIEVEGEM "/>
    <x v="0"/>
    <x v="0"/>
  </r>
  <r>
    <n v="219"/>
    <x v="130"/>
    <s v="E-Invoicing/Simpleprior"/>
    <s v="1.0"/>
    <x v="0"/>
    <x v="0"/>
    <s v="GEMEENTE LILLE "/>
    <x v="0"/>
    <x v="2"/>
  </r>
  <r>
    <n v="1158"/>
    <x v="131"/>
    <s v="E-Invoicing/Simpleprior"/>
    <s v="1.0"/>
    <x v="0"/>
    <x v="0"/>
    <s v="GEMEENTE LINT "/>
    <x v="0"/>
    <x v="2"/>
  </r>
  <r>
    <n v="854"/>
    <x v="132"/>
    <s v="E-Invoicing/Simpleprior"/>
    <s v="1.0"/>
    <x v="0"/>
    <x v="0"/>
    <s v="GEMEENTE LINTER "/>
    <x v="0"/>
    <x v="1"/>
  </r>
  <r>
    <n v="1516"/>
    <x v="133"/>
    <s v="E-Invoicing/Simpleprior"/>
    <s v="1.0"/>
    <x v="0"/>
    <x v="0"/>
    <s v="STAD LOMMEL "/>
    <x v="0"/>
    <x v="4"/>
  </r>
  <r>
    <n v="60"/>
    <x v="134"/>
    <s v="E-Invoicing/Simpleprior"/>
    <s v="1.0"/>
    <x v="0"/>
    <x v="0"/>
    <s v="STAD LO-RENINGE "/>
    <x v="0"/>
    <x v="3"/>
  </r>
  <r>
    <n v="1503"/>
    <x v="135"/>
    <s v="E-Invoicing/Simpleprior"/>
    <s v="1.0"/>
    <x v="0"/>
    <x v="0"/>
    <s v="GEMEENTE LUBBEEK "/>
    <x v="0"/>
    <x v="1"/>
  </r>
  <r>
    <n v="847"/>
    <x v="136"/>
    <s v="E-Invoicing/Simpleprior"/>
    <s v="1.0"/>
    <x v="0"/>
    <x v="0"/>
    <s v="GEMEENTE LUMMEN "/>
    <x v="0"/>
    <x v="4"/>
  </r>
  <r>
    <n v="10"/>
    <x v="137"/>
    <s v="E-Invoicing/Simpleprior"/>
    <s v="1.0"/>
    <x v="0"/>
    <x v="0"/>
    <s v="GEMEENTE MAARKEDAL "/>
    <x v="0"/>
    <x v="0"/>
  </r>
  <r>
    <n v="1952"/>
    <x v="138"/>
    <s v="E-Invoicing/Simpleprior"/>
    <s v="1.0"/>
    <x v="0"/>
    <x v="0"/>
    <s v="STAD MAASEIK "/>
    <x v="0"/>
    <x v="4"/>
  </r>
  <r>
    <n v="1951"/>
    <x v="139"/>
    <s v="E-Invoicing/Simpleprior"/>
    <s v="1.0"/>
    <x v="0"/>
    <x v="0"/>
    <s v="GEMEENTE MAASMECHELEN "/>
    <x v="0"/>
    <x v="4"/>
  </r>
  <r>
    <n v="836"/>
    <x v="140"/>
    <s v="E-Invoicing/Simpleprior"/>
    <s v="1.0"/>
    <x v="0"/>
    <x v="0"/>
    <s v="GEMEENTE MACHELEN (BRAB.) "/>
    <x v="0"/>
    <x v="1"/>
  </r>
  <r>
    <n v="1850"/>
    <x v="141"/>
    <s v="E-Invoicing/Simpleprior"/>
    <s v="1.0"/>
    <x v="0"/>
    <x v="0"/>
    <s v="GEMEENTE MALDEGEM "/>
    <x v="0"/>
    <x v="0"/>
  </r>
  <r>
    <n v="871"/>
    <x v="142"/>
    <s v="E-Invoicing/Simpleprior"/>
    <s v="1.0"/>
    <x v="0"/>
    <x v="0"/>
    <s v="GEMEENTE MALLE "/>
    <x v="0"/>
    <x v="2"/>
  </r>
  <r>
    <n v="3"/>
    <x v="143"/>
    <s v="E-Invoicing/Simpleprior"/>
    <s v="1.0"/>
    <x v="0"/>
    <x v="1"/>
    <s v="MAATSCHAPPIJ VAN DE BRUGSE ZEEHAVEN MBZ "/>
    <x v="2"/>
    <x v="3"/>
  </r>
  <r>
    <n v="11205"/>
    <x v="144"/>
    <s v="E-Invoicing/Simpleprior"/>
    <s v="1.0"/>
    <x v="0"/>
    <x v="0"/>
    <s v="STAD MECHELEN "/>
    <x v="0"/>
    <x v="2"/>
  </r>
  <r>
    <n v="1187"/>
    <x v="145"/>
    <s v="E-Invoicing/Simpleprior"/>
    <s v="1.0"/>
    <x v="0"/>
    <x v="0"/>
    <s v="GEMEENTE MEERHOUT "/>
    <x v="0"/>
    <x v="2"/>
  </r>
  <r>
    <n v="181"/>
    <x v="146"/>
    <s v="E-Invoicing/Simpleprior"/>
    <s v="1.0"/>
    <x v="0"/>
    <x v="0"/>
    <s v="GEMEENTE MEISE "/>
    <x v="0"/>
    <x v="1"/>
  </r>
  <r>
    <n v="1671"/>
    <x v="147"/>
    <s v="E-Invoicing/Simpleprior"/>
    <s v="1.0"/>
    <x v="0"/>
    <x v="0"/>
    <s v="GEMEENTE MERELBEKE "/>
    <x v="0"/>
    <x v="0"/>
  </r>
  <r>
    <n v="239"/>
    <x v="148"/>
    <s v="E-Invoicing/Simpleprior"/>
    <s v="1.0"/>
    <x v="0"/>
    <x v="0"/>
    <s v="GEMEENTE MERKSPLAS "/>
    <x v="0"/>
    <x v="2"/>
  </r>
  <r>
    <n v="81"/>
    <x v="149"/>
    <s v="E-Invoicing/Simpleprior"/>
    <s v="1.0"/>
    <x v="0"/>
    <x v="0"/>
    <s v="GEMEENTE MEULEBEKE "/>
    <x v="0"/>
    <x v="3"/>
  </r>
  <r>
    <n v="2602"/>
    <x v="150"/>
    <s v="E-Invoicing/Simpleprior"/>
    <s v="1.0"/>
    <x v="0"/>
    <x v="0"/>
    <s v="GEMEENTE MOL "/>
    <x v="0"/>
    <x v="2"/>
  </r>
  <r>
    <n v="834"/>
    <x v="151"/>
    <s v="E-Invoicing/Simpleprior"/>
    <s v="1.0"/>
    <x v="0"/>
    <x v="0"/>
    <s v="GEMEENTE MOORSLEDE "/>
    <x v="0"/>
    <x v="3"/>
  </r>
  <r>
    <n v="75665"/>
    <x v="152"/>
    <s v="E-Invoicing/Simpleprior"/>
    <s v="1.0"/>
    <x v="0"/>
    <x v="0"/>
    <s v="VLAAMSE VERVOERMAATSCHAPPIJ - DE LIJN VVM - "/>
    <x v="12"/>
    <x v="2"/>
  </r>
  <r>
    <n v="36"/>
    <x v="152"/>
    <s v="E-Invoicing/Simpleprior"/>
    <s v="1.0"/>
    <x v="0"/>
    <x v="2"/>
    <s v="VLAAMSE VERVOERMAATSCHAPPIJ - DE LIJN VVM - "/>
    <x v="12"/>
    <x v="2"/>
  </r>
  <r>
    <n v="16488"/>
    <x v="153"/>
    <s v="E-Invoicing/Simpleprior"/>
    <s v="1.0"/>
    <x v="0"/>
    <x v="0"/>
    <s v="DE VLAAMSE WATERWEG DS "/>
    <x v="2"/>
    <x v="4"/>
  </r>
  <r>
    <n v="1271"/>
    <x v="154"/>
    <s v="E-Invoicing/Simpleprior"/>
    <s v="1.0"/>
    <x v="0"/>
    <x v="0"/>
    <s v="GEMEENTE NAZARETH "/>
    <x v="0"/>
    <x v="0"/>
  </r>
  <r>
    <n v="278"/>
    <x v="155"/>
    <s v="E-Invoicing/Simpleprior"/>
    <s v="1.0"/>
    <x v="0"/>
    <x v="0"/>
    <s v="GEMEENTE NIEUWERKERKEN (LIMB.) "/>
    <x v="0"/>
    <x v="4"/>
  </r>
  <r>
    <n v="2557"/>
    <x v="156"/>
    <s v="E-Invoicing/Simpleprior"/>
    <s v="1.0"/>
    <x v="0"/>
    <x v="0"/>
    <s v="GEMEENTE NIJLEN "/>
    <x v="0"/>
    <x v="2"/>
  </r>
  <r>
    <n v="1814"/>
    <x v="157"/>
    <s v="E-Invoicing/Simpleprior"/>
    <s v="1.0"/>
    <x v="0"/>
    <x v="0"/>
    <s v="STAD NINOVE "/>
    <x v="0"/>
    <x v="0"/>
  </r>
  <r>
    <n v="326"/>
    <x v="158"/>
    <s v="E-Invoicing/Simpleprior"/>
    <s v="1.0"/>
    <x v="0"/>
    <x v="0"/>
    <s v="ZORGVERENIGING OPCURA ZV "/>
    <x v="5"/>
    <x v="1"/>
  </r>
  <r>
    <n v="1000"/>
    <x v="159"/>
    <s v="E-Invoicing/Simpleprior"/>
    <s v="1.0"/>
    <x v="0"/>
    <x v="0"/>
    <s v="GEMEENTE OLEN "/>
    <x v="0"/>
    <x v="2"/>
  </r>
  <r>
    <n v="7365"/>
    <x v="160"/>
    <s v="E-Invoicing/Simpleprior"/>
    <s v="1.0"/>
    <x v="0"/>
    <x v="0"/>
    <e v="#N/A"/>
    <x v="13"/>
    <x v="6"/>
  </r>
  <r>
    <n v="675"/>
    <x v="161"/>
    <s v="E-Invoicing/Simpleprior"/>
    <s v="1.0"/>
    <x v="0"/>
    <x v="0"/>
    <s v="ONS DAK "/>
    <x v="4"/>
    <x v="4"/>
  </r>
  <r>
    <n v="3830"/>
    <x v="162"/>
    <s v="E-Invoicing/Simpleprior"/>
    <s v="1.0"/>
    <x v="0"/>
    <x v="0"/>
    <s v="STAD OOSTENDE "/>
    <x v="0"/>
    <x v="3"/>
  </r>
  <r>
    <n v="2845"/>
    <x v="163"/>
    <s v="E-Invoicing/Simpleprior"/>
    <s v="1.0"/>
    <x v="0"/>
    <x v="0"/>
    <s v="GEMEENTE OOSTKAMP "/>
    <x v="0"/>
    <x v="3"/>
  </r>
  <r>
    <n v="1183"/>
    <x v="164"/>
    <s v="E-Invoicing/Simpleprior"/>
    <s v="1.0"/>
    <x v="0"/>
    <x v="0"/>
    <s v="GEMEENTE OOSTROZEBEKE "/>
    <x v="0"/>
    <x v="3"/>
  </r>
  <r>
    <n v="1911"/>
    <x v="165"/>
    <s v="E-Invoicing/Simpleprior"/>
    <s v="1.0"/>
    <x v="0"/>
    <x v="0"/>
    <s v="GEMEENTE OPWIJK "/>
    <x v="0"/>
    <x v="1"/>
  </r>
  <r>
    <n v="5138"/>
    <x v="166"/>
    <s v="E-Invoicing/Simpleprior"/>
    <s v="1.0"/>
    <x v="0"/>
    <x v="0"/>
    <s v="OPENBAAR CENTRUM VOOR MAATSCHAPPELIJK WELZIJN VAN OUDENAARDE O.C.M.W. "/>
    <x v="8"/>
    <x v="0"/>
  </r>
  <r>
    <n v="424"/>
    <x v="167"/>
    <s v="E-Invoicing/Simpleprior"/>
    <s v="1.0"/>
    <x v="0"/>
    <x v="0"/>
    <s v="STAD OUDENBURG "/>
    <x v="0"/>
    <x v="3"/>
  </r>
  <r>
    <n v="922"/>
    <x v="168"/>
    <s v="E-Invoicing/Simpleprior"/>
    <s v="1.0"/>
    <x v="0"/>
    <x v="0"/>
    <s v="GEMEENTE OUD-TURNHOUT "/>
    <x v="0"/>
    <x v="2"/>
  </r>
  <r>
    <n v="3959"/>
    <x v="169"/>
    <s v="E-Invoicing/Simpleprior"/>
    <s v="1.0"/>
    <x v="0"/>
    <x v="0"/>
    <s v="GEMEENTE OVERIJSE "/>
    <x v="0"/>
    <x v="1"/>
  </r>
  <r>
    <n v="969"/>
    <x v="170"/>
    <s v="E-Invoicing/Simpleprior"/>
    <s v="1.0"/>
    <x v="0"/>
    <x v="0"/>
    <s v="STAD PEER "/>
    <x v="0"/>
    <x v="4"/>
  </r>
  <r>
    <n v="47"/>
    <x v="171"/>
    <s v="E-Invoicing/Simpleprior"/>
    <s v="1.0"/>
    <x v="0"/>
    <x v="0"/>
    <s v="GEMEENTE PITTEM "/>
    <x v="0"/>
    <x v="3"/>
  </r>
  <r>
    <n v="3332"/>
    <x v="172"/>
    <s v="E-Invoicing/Simpleprior"/>
    <s v="1.0"/>
    <x v="0"/>
    <x v="0"/>
    <s v="PROVINCIE ANTWERPEN "/>
    <x v="14"/>
    <x v="2"/>
  </r>
  <r>
    <n v="4179"/>
    <x v="173"/>
    <s v="E-Invoicing/Simpleprior"/>
    <s v="1.0"/>
    <x v="0"/>
    <x v="0"/>
    <s v="PROVINCIE LIMBURG "/>
    <x v="14"/>
    <x v="4"/>
  </r>
  <r>
    <n v="5265"/>
    <x v="174"/>
    <s v="E-Invoicing/Simpleprior"/>
    <s v="1.0"/>
    <x v="0"/>
    <x v="0"/>
    <s v="PROVINCIE OOST-VLAANDEREN "/>
    <x v="14"/>
    <x v="0"/>
  </r>
  <r>
    <n v="8"/>
    <x v="175"/>
    <s v="E-Invoicing/Simpleprior"/>
    <s v="1.0"/>
    <x v="0"/>
    <x v="2"/>
    <s v="PROVINCIE VLAAMS-BRABANT "/>
    <x v="14"/>
    <x v="1"/>
  </r>
  <r>
    <n v="2406"/>
    <x v="176"/>
    <s v="E-Invoicing/Simpleprior"/>
    <s v="1.0"/>
    <x v="0"/>
    <x v="0"/>
    <s v="GEMEENTE PUTTE "/>
    <x v="0"/>
    <x v="2"/>
  </r>
  <r>
    <n v="2548"/>
    <x v="177"/>
    <s v="E-Invoicing/Simpleprior"/>
    <s v="1.0"/>
    <x v="0"/>
    <x v="0"/>
    <s v="ZORGBEDRIJF KLEIN-BRABANT "/>
    <x v="5"/>
    <x v="2"/>
  </r>
  <r>
    <n v="1"/>
    <x v="178"/>
    <s v="E-Invoicing/Simpleprior"/>
    <s v="1.0"/>
    <x v="0"/>
    <x v="0"/>
    <s v="POLITIEZONE : HEUVELLAND - IEPER - LANGEMARK - POELKAPELLE - MESEN - MOORSLEDE - POPERINGE - STADEN - VLETEREN - WERVIK - ZONNEBEKE ZPPZ 5462 ARRO "/>
    <x v="11"/>
    <x v="3"/>
  </r>
  <r>
    <n v="89"/>
    <x v="179"/>
    <s v="E-Invoicing/Simpleprior"/>
    <s v="1.0"/>
    <x v="0"/>
    <x v="0"/>
    <s v="POLITIEZONE : BONHEIDEN - DUFFEL - PUTTE - SINT-KATELIJNE-WAVER ZPPZ 5359 BODUKAP "/>
    <x v="11"/>
    <x v="2"/>
  </r>
  <r>
    <n v="1"/>
    <x v="180"/>
    <s v="E-Invoicing/Simpleprior"/>
    <s v="1.0"/>
    <x v="0"/>
    <x v="0"/>
    <s v="POLITIEZONE CARMA "/>
    <x v="11"/>
    <x v="4"/>
  </r>
  <r>
    <n v="29"/>
    <x v="181"/>
    <s v="E-Invoicing/Simpleprior"/>
    <s v="1.0"/>
    <x v="0"/>
    <x v="0"/>
    <s v="POLITIEZONE : GEEL - LAAKDAL - MEERHOUT ZPPZ 5366 "/>
    <x v="11"/>
    <x v="2"/>
  </r>
  <r>
    <n v="22"/>
    <x v="182"/>
    <s v="E-Invoicing/Simpleprior"/>
    <s v="1.0"/>
    <x v="0"/>
    <x v="0"/>
    <s v="POLITIEZONE : ESSEN - KALMTHOUT - WUUSTWEZEL ZPPZ 5350 "/>
    <x v="11"/>
    <x v="2"/>
  </r>
  <r>
    <n v="73"/>
    <x v="183"/>
    <s v="E-Invoicing/Simpleprior"/>
    <s v="1.0"/>
    <x v="0"/>
    <x v="0"/>
    <s v="POLITIEZONE : HAMONT-ACHEL - NEERPELT - OVERPELT ZPPZ 5372 "/>
    <x v="11"/>
    <x v="4"/>
  </r>
  <r>
    <n v="4"/>
    <x v="184"/>
    <s v="E-Invoicing/Simpleprior"/>
    <s v="1.0"/>
    <x v="0"/>
    <x v="0"/>
    <s v="POLITIEZONE : MACHELEN - VILVOORDE ZPPZ 5411 "/>
    <x v="11"/>
    <x v="1"/>
  </r>
  <r>
    <n v="9"/>
    <x v="185"/>
    <s v="E-Invoicing/Simpleprior"/>
    <s v="1.0"/>
    <x v="0"/>
    <x v="0"/>
    <s v="LOKALE POLITIEZONE MECHELEN - WILLEBROEK PZ - "/>
    <x v="11"/>
    <x v="2"/>
  </r>
  <r>
    <n v="261"/>
    <x v="186"/>
    <s v="E-Invoicing/Simpleprior"/>
    <s v="1.0"/>
    <x v="0"/>
    <x v="0"/>
    <s v="POLITIEZONE ZENNEVALLEI "/>
    <x v="11"/>
    <x v="1"/>
  </r>
  <r>
    <n v="2394"/>
    <x v="187"/>
    <s v="E-Invoicing/Simpleprior"/>
    <s v="1.0"/>
    <x v="0"/>
    <x v="0"/>
    <s v="GEMEENTE RANST "/>
    <x v="0"/>
    <x v="2"/>
  </r>
  <r>
    <n v="1293"/>
    <x v="188"/>
    <s v="E-Invoicing/Simpleprior"/>
    <s v="1.0"/>
    <x v="0"/>
    <x v="0"/>
    <s v="GEMEENTE RAVELS "/>
    <x v="0"/>
    <x v="2"/>
  </r>
  <r>
    <n v="270"/>
    <x v="189"/>
    <s v="E-Invoicing/Simpleprior"/>
    <s v="1.0"/>
    <x v="0"/>
    <x v="0"/>
    <s v="GEMEENTE RETIE "/>
    <x v="0"/>
    <x v="2"/>
  </r>
  <r>
    <n v="693"/>
    <x v="190"/>
    <s v="E-Invoicing/Simpleprior"/>
    <s v="1.0"/>
    <x v="0"/>
    <x v="0"/>
    <s v="GEMEENTE RIEMST "/>
    <x v="0"/>
    <x v="4"/>
  </r>
  <r>
    <n v="1277"/>
    <x v="191"/>
    <s v="E-Invoicing/Simpleprior"/>
    <s v="1.0"/>
    <x v="0"/>
    <x v="0"/>
    <s v="GEMEENTEBESTUUR RIJKEVORSEL "/>
    <x v="0"/>
    <x v="2"/>
  </r>
  <r>
    <n v="7852"/>
    <x v="192"/>
    <s v="E-Invoicing/Simpleprior"/>
    <s v="1.0"/>
    <x v="0"/>
    <x v="0"/>
    <s v="STAD ROESELARE "/>
    <x v="0"/>
    <x v="3"/>
  </r>
  <r>
    <n v="262"/>
    <x v="193"/>
    <s v="E-Invoicing/Simpleprior"/>
    <s v="1.0"/>
    <x v="0"/>
    <x v="0"/>
    <s v="GEMEENTE RUISELEDE "/>
    <x v="0"/>
    <x v="3"/>
  </r>
  <r>
    <n v="1090"/>
    <x v="194"/>
    <s v="E-Invoicing/Simpleprior"/>
    <s v="1.0"/>
    <x v="0"/>
    <x v="0"/>
    <s v="GEMEENTE SCHILDE "/>
    <x v="0"/>
    <x v="2"/>
  </r>
  <r>
    <n v="164"/>
    <x v="195"/>
    <s v="E-Invoicing/Simpleprior"/>
    <s v="1.0"/>
    <x v="0"/>
    <x v="0"/>
    <s v="GEMEENTE SCHOTEN "/>
    <x v="0"/>
    <x v="2"/>
  </r>
  <r>
    <n v="268"/>
    <x v="196"/>
    <s v="E-Invoicing/Simpleprior"/>
    <s v="1.0"/>
    <x v="0"/>
    <x v="0"/>
    <s v="GEMEENTE SINT-GENESIUS-RODE "/>
    <x v="0"/>
    <x v="1"/>
  </r>
  <r>
    <n v="2340"/>
    <x v="197"/>
    <s v="E-Invoicing/Simpleprior"/>
    <s v="1.0"/>
    <x v="0"/>
    <x v="0"/>
    <s v="GEMEENTE SINT-KATELIJNE-WAVER "/>
    <x v="0"/>
    <x v="2"/>
  </r>
  <r>
    <n v="1109"/>
    <x v="198"/>
    <s v="E-Invoicing/Simpleprior"/>
    <s v="1.0"/>
    <x v="0"/>
    <x v="0"/>
    <s v="GEMEENTE SINT-LAUREINS "/>
    <x v="0"/>
    <x v="0"/>
  </r>
  <r>
    <n v="1343"/>
    <x v="199"/>
    <s v="E-Invoicing/Simpleprior"/>
    <s v="1.0"/>
    <x v="0"/>
    <x v="0"/>
    <s v="GEMEENTE SINT-MARTENS-LATEM "/>
    <x v="0"/>
    <x v="0"/>
  </r>
  <r>
    <n v="2789"/>
    <x v="200"/>
    <s v="E-Invoicing/Simpleprior"/>
    <s v="1.0"/>
    <x v="0"/>
    <x v="0"/>
    <s v="STAD SINT-NIKLAAS "/>
    <x v="0"/>
    <x v="0"/>
  </r>
  <r>
    <n v="2097"/>
    <x v="201"/>
    <s v="E-Invoicing/Simpleprior"/>
    <s v="1.0"/>
    <x v="0"/>
    <x v="0"/>
    <s v="GEMEENTE SINT-PIETERS-LEEUW "/>
    <x v="0"/>
    <x v="1"/>
  </r>
  <r>
    <n v="717"/>
    <x v="202"/>
    <s v="E-Invoicing/Simpleprior"/>
    <s v="1.0"/>
    <x v="0"/>
    <x v="0"/>
    <s v="STAD SINT-TRUIDEN "/>
    <x v="0"/>
    <x v="4"/>
  </r>
  <r>
    <n v="565"/>
    <x v="203"/>
    <s v="E-Invoicing/Simpleprior"/>
    <s v="1.0"/>
    <x v="0"/>
    <x v="0"/>
    <s v="GEMEENTE SPIERE-HELKIJN "/>
    <x v="0"/>
    <x v="3"/>
  </r>
  <r>
    <n v="1718"/>
    <x v="204"/>
    <s v="E-Invoicing/Simpleprior"/>
    <s v="1.0"/>
    <x v="0"/>
    <x v="0"/>
    <s v="GEMEENTE STABROEK "/>
    <x v="0"/>
    <x v="2"/>
  </r>
  <r>
    <n v="705"/>
    <x v="205"/>
    <s v="E-Invoicing/Simpleprior"/>
    <s v="1.0"/>
    <x v="0"/>
    <x v="0"/>
    <s v="GEMEENTE STADEN "/>
    <x v="0"/>
    <x v="3"/>
  </r>
  <r>
    <n v="411"/>
    <x v="206"/>
    <s v="E-Invoicing/Simpleprior"/>
    <s v="1.0"/>
    <x v="0"/>
    <x v="0"/>
    <s v="GEMEENTE STEENOKKERZEEL "/>
    <x v="0"/>
    <x v="1"/>
  </r>
  <r>
    <n v="1095"/>
    <x v="207"/>
    <s v="E-Invoicing/Simpleprior"/>
    <s v="1.0"/>
    <x v="0"/>
    <x v="0"/>
    <s v="GEMEENTE TERNAT "/>
    <x v="0"/>
    <x v="1"/>
  </r>
  <r>
    <n v="221"/>
    <x v="208"/>
    <s v="E-Invoicing/Simpleprior"/>
    <s v="1.0"/>
    <x v="0"/>
    <x v="0"/>
    <s v="GEMEENTE TERVUREN "/>
    <x v="0"/>
    <x v="1"/>
  </r>
  <r>
    <n v="3932"/>
    <x v="209"/>
    <s v="E-Invoicing/Simpleprior"/>
    <s v="1.0"/>
    <x v="0"/>
    <x v="0"/>
    <s v="GEMEENTE TESSENDERLO "/>
    <x v="0"/>
    <x v="4"/>
  </r>
  <r>
    <n v="306"/>
    <x v="210"/>
    <s v="E-Invoicing/Simpleprior"/>
    <s v="1.0"/>
    <x v="0"/>
    <x v="0"/>
    <s v="STAD TIELT "/>
    <x v="0"/>
    <x v="3"/>
  </r>
  <r>
    <n v="3216"/>
    <x v="211"/>
    <s v="E-Invoicing/Simpleprior"/>
    <s v="1.0"/>
    <x v="0"/>
    <x v="0"/>
    <s v="STAD TIENEN "/>
    <x v="0"/>
    <x v="1"/>
  </r>
  <r>
    <n v="572"/>
    <x v="212"/>
    <s v="E-Invoicing/Simpleprior"/>
    <s v="1.0"/>
    <x v="0"/>
    <x v="0"/>
    <s v="STAD TONGEREN "/>
    <x v="0"/>
    <x v="4"/>
  </r>
  <r>
    <n v="4143"/>
    <x v="213"/>
    <s v="E-Invoicing/Simpleprior"/>
    <s v="1.0"/>
    <x v="0"/>
    <x v="0"/>
    <s v="GEMEENTE TREMELO "/>
    <x v="0"/>
    <x v="1"/>
  </r>
  <r>
    <n v="2366"/>
    <x v="214"/>
    <s v="E-Invoicing/Simpleprior"/>
    <s v="1.0"/>
    <x v="0"/>
    <x v="0"/>
    <s v="STAD TURNHOUT "/>
    <x v="0"/>
    <x v="2"/>
  </r>
  <r>
    <n v="2"/>
    <x v="215"/>
    <s v="E-Invoicing/Simpleprior"/>
    <s v="1.0"/>
    <x v="0"/>
    <x v="1"/>
    <s v="UNIVERSITEIT HASSELT "/>
    <x v="7"/>
    <x v="4"/>
  </r>
  <r>
    <n v="22"/>
    <x v="215"/>
    <s v="E-Invoicing/Simpleprior"/>
    <s v="1.0"/>
    <x v="0"/>
    <x v="2"/>
    <s v="UNIVERSITEIT HASSELT "/>
    <x v="7"/>
    <x v="4"/>
  </r>
  <r>
    <n v="12"/>
    <x v="216"/>
    <s v="E-Invoicing/Simpleprior"/>
    <s v="1.0"/>
    <x v="0"/>
    <x v="0"/>
    <s v="AUTONOOM PROVINCIEBEDRIJF VLAAMS-BRABANTS EXTRANET VOOR REGIO EN ADMINISTRATIE VERA "/>
    <x v="15"/>
    <x v="1"/>
  </r>
  <r>
    <n v="5257"/>
    <x v="217"/>
    <s v="E-Invoicing/Simpleprior"/>
    <s v="1.0"/>
    <x v="0"/>
    <x v="0"/>
    <s v="STAD VILVOORDE "/>
    <x v="0"/>
    <x v="1"/>
  </r>
  <r>
    <n v="39"/>
    <x v="218"/>
    <s v="E-Invoicing/Simpleprior"/>
    <s v="1.0"/>
    <x v="0"/>
    <x v="0"/>
    <s v="VLAAMSE INSTELLING VOOR TECHNOLOGISCH ONDERZOEK VITO "/>
    <x v="2"/>
    <x v="2"/>
  </r>
  <r>
    <n v="3098"/>
    <x v="219"/>
    <s v="E-Invoicing/Simpleprior"/>
    <s v="1.0"/>
    <x v="0"/>
    <x v="0"/>
    <s v="VLAAMSE OMBUDSDIENST "/>
    <x v="12"/>
    <x v="5"/>
  </r>
  <r>
    <n v="543"/>
    <x v="220"/>
    <s v="E-Invoicing/Simpleprior"/>
    <s v="1.0"/>
    <x v="0"/>
    <x v="0"/>
    <s v="GEWESTELIJKE BOUWVENNOOTSCHAP VOLKSWONINGEN VAN DUFFEL "/>
    <x v="4"/>
    <x v="2"/>
  </r>
  <r>
    <n v="232"/>
    <x v="221"/>
    <s v="E-Invoicing/Simpleprior"/>
    <s v="1.0"/>
    <x v="0"/>
    <x v="0"/>
    <s v="GEMEENTE VORSELAAR "/>
    <x v="0"/>
    <x v="2"/>
  </r>
  <r>
    <n v="779"/>
    <x v="222"/>
    <s v="E-Invoicing/Simpleprior"/>
    <s v="1.0"/>
    <x v="0"/>
    <x v="0"/>
    <s v="GEMEENTE VOSSELAAR "/>
    <x v="0"/>
    <x v="2"/>
  </r>
  <r>
    <n v="1412"/>
    <x v="223"/>
    <s v="E-Invoicing/Simpleprior"/>
    <s v="1.0"/>
    <x v="0"/>
    <x v="0"/>
    <s v="GEMEENTE WAASMUNSTER "/>
    <x v="0"/>
    <x v="0"/>
  </r>
  <r>
    <n v="2077"/>
    <x v="224"/>
    <s v="E-Invoicing/Simpleprior"/>
    <s v="1.0"/>
    <x v="0"/>
    <x v="0"/>
    <s v="STAD WAREGEM "/>
    <x v="0"/>
    <x v="3"/>
  </r>
  <r>
    <n v="4208"/>
    <x v="225"/>
    <s v="E-Invoicing/Simpleprior"/>
    <s v="1.0"/>
    <x v="0"/>
    <x v="1"/>
    <s v="VLAAMSE MAATSCHAPPIJ VOOR WATERVOORZIENING VMW DE WATERGROEP "/>
    <x v="16"/>
    <x v="5"/>
  </r>
  <r>
    <n v="37163"/>
    <x v="225"/>
    <s v="E-Invoicing/Simpleprior"/>
    <s v="1.0"/>
    <x v="0"/>
    <x v="2"/>
    <s v="VLAAMSE MAATSCHAPPIJ VOOR WATERVOORZIENING VMW DE WATERGROEP "/>
    <x v="16"/>
    <x v="5"/>
  </r>
  <r>
    <n v="98"/>
    <x v="226"/>
    <s v="E-Invoicing/Simpleprior"/>
    <s v="1.0"/>
    <x v="0"/>
    <x v="0"/>
    <s v="GEMEENTE WEMMEL "/>
    <x v="0"/>
    <x v="1"/>
  </r>
  <r>
    <n v="2800"/>
    <x v="227"/>
    <s v="E-Invoicing/Simpleprior"/>
    <s v="1.0"/>
    <x v="0"/>
    <x v="0"/>
    <s v="STAD WERVIK "/>
    <x v="0"/>
    <x v="3"/>
  </r>
  <r>
    <n v="3347"/>
    <x v="228"/>
    <s v="E-Invoicing/Simpleprior"/>
    <s v="1.0"/>
    <x v="0"/>
    <x v="0"/>
    <s v="GEMEENTE WESTERLO "/>
    <x v="0"/>
    <x v="2"/>
  </r>
  <r>
    <n v="963"/>
    <x v="229"/>
    <s v="E-Invoicing/Simpleprior"/>
    <s v="1.0"/>
    <x v="0"/>
    <x v="0"/>
    <s v="WEST-VLAAMSE INTERCOMMUNALE WVI "/>
    <x v="17"/>
    <x v="3"/>
  </r>
  <r>
    <n v="2937"/>
    <x v="230"/>
    <s v="E-Invoicing/Simpleprior"/>
    <s v="1.0"/>
    <x v="0"/>
    <x v="0"/>
    <s v="PROVINCIE WEST-VLAANDEREN "/>
    <x v="14"/>
    <x v="3"/>
  </r>
  <r>
    <n v="2003"/>
    <x v="231"/>
    <s v="E-Invoicing/Simpleprior"/>
    <s v="1.0"/>
    <x v="0"/>
    <x v="0"/>
    <s v="GEMEENTE WETTEREN "/>
    <x v="0"/>
    <x v="0"/>
  </r>
  <r>
    <n v="2006"/>
    <x v="232"/>
    <s v="E-Invoicing/Simpleprior"/>
    <s v="1.0"/>
    <x v="0"/>
    <x v="0"/>
    <s v="GEMEENTE WEVELGEM "/>
    <x v="0"/>
    <x v="3"/>
  </r>
  <r>
    <n v="4487"/>
    <x v="233"/>
    <s v="E-Invoicing/Simpleprior"/>
    <s v="1.0"/>
    <x v="0"/>
    <x v="0"/>
    <s v="GEMEENTE WILLEBROEK "/>
    <x v="0"/>
    <x v="2"/>
  </r>
  <r>
    <n v="2018"/>
    <x v="234"/>
    <s v="E-Invoicing/Simpleprior"/>
    <s v="1.0"/>
    <x v="0"/>
    <x v="0"/>
    <s v="GEMEENTE WINGENE "/>
    <x v="0"/>
    <x v="3"/>
  </r>
  <r>
    <n v="41"/>
    <x v="235"/>
    <s v="E-Invoicing/Simpleprior"/>
    <s v="1.0"/>
    <x v="0"/>
    <x v="0"/>
    <s v="GEMEENTE WOMMELGEM "/>
    <x v="0"/>
    <x v="2"/>
  </r>
  <r>
    <n v="5227"/>
    <x v="236"/>
    <s v="E-Invoicing/Simpleprior"/>
    <s v="1.0"/>
    <x v="0"/>
    <x v="0"/>
    <s v="WOONHAVEN ANTWERPEN D.M.W. "/>
    <x v="18"/>
    <x v="2"/>
  </r>
  <r>
    <n v="586"/>
    <x v="237"/>
    <s v="E-Invoicing/Simpleprior"/>
    <s v="1.0"/>
    <x v="0"/>
    <x v="0"/>
    <s v="WOONZORGNET-DIJLELAND "/>
    <x v="6"/>
    <x v="1"/>
  </r>
  <r>
    <n v="1012"/>
    <x v="238"/>
    <s v="E-Invoicing/Simpleprior"/>
    <s v="1.0"/>
    <x v="0"/>
    <x v="0"/>
    <s v="GEMEENTE WORTEGEM-PETEGEM "/>
    <x v="0"/>
    <x v="0"/>
  </r>
  <r>
    <n v="61588"/>
    <x v="239"/>
    <s v="E-Invoicing/Simpleprior"/>
    <s v="1.0"/>
    <x v="0"/>
    <x v="0"/>
    <s v="VLAAMSE DIENST VOOR ARBEIDSBEMIDDELING EN BEROEPSOPLEIDING VDAB "/>
    <x v="12"/>
    <x v="5"/>
  </r>
  <r>
    <n v="123"/>
    <x v="239"/>
    <s v="E-Invoicing/Simpleprior"/>
    <s v="1.0"/>
    <x v="0"/>
    <x v="1"/>
    <s v="VLAAMSE DIENST VOOR ARBEIDSBEMIDDELING EN BEROEPSOPLEIDING VDAB "/>
    <x v="12"/>
    <x v="5"/>
  </r>
  <r>
    <n v="3003"/>
    <x v="239"/>
    <s v="E-Invoicing/Simpleprior"/>
    <s v="1.0"/>
    <x v="0"/>
    <x v="2"/>
    <s v="VLAAMSE DIENST VOOR ARBEIDSBEMIDDELING EN BEROEPSOPLEIDING VDAB "/>
    <x v="12"/>
    <x v="5"/>
  </r>
  <r>
    <n v="1689"/>
    <x v="239"/>
    <s v="E-Invoicing/Simpleprior"/>
    <s v="1.0"/>
    <x v="0"/>
    <x v="3"/>
    <s v="VLAAMSE DIENST VOOR ARBEIDSBEMIDDELING EN BEROEPSOPLEIDING VDAB "/>
    <x v="12"/>
    <x v="5"/>
  </r>
  <r>
    <n v="112"/>
    <x v="240"/>
    <s v="E-Invoicing/Simpleprior"/>
    <s v="1.0"/>
    <x v="0"/>
    <x v="0"/>
    <s v="GEMEENTE WUUSTWEZEL "/>
    <x v="0"/>
    <x v="2"/>
  </r>
  <r>
    <n v="330"/>
    <x v="241"/>
    <s v="E-Invoicing/Simpleprior"/>
    <s v="1.0"/>
    <x v="0"/>
    <x v="0"/>
    <s v="GEMEENTE ZANDHOVEN "/>
    <x v="0"/>
    <x v="2"/>
  </r>
  <r>
    <n v="5111"/>
    <x v="242"/>
    <s v="E-Invoicing/Simpleprior"/>
    <s v="1.0"/>
    <x v="0"/>
    <x v="0"/>
    <s v="GEMEENTE ZAVENTEM "/>
    <x v="0"/>
    <x v="1"/>
  </r>
  <r>
    <n v="50"/>
    <x v="243"/>
    <s v="E-Invoicing/Simpleprior"/>
    <s v="1.0"/>
    <x v="0"/>
    <x v="0"/>
    <s v="GEMEENTE ZELZATE "/>
    <x v="0"/>
    <x v="0"/>
  </r>
  <r>
    <n v="2059"/>
    <x v="244"/>
    <s v="E-Invoicing/Simpleprior"/>
    <s v="1.0"/>
    <x v="0"/>
    <x v="0"/>
    <s v="GEMEENTE ZOERSEL "/>
    <x v="0"/>
    <x v="2"/>
  </r>
  <r>
    <n v="1977"/>
    <x v="245"/>
    <s v="E-Invoicing/Simpleprior"/>
    <s v="1.0"/>
    <x v="0"/>
    <x v="0"/>
    <s v="GEMEENTE ZONHOVEN "/>
    <x v="0"/>
    <x v="4"/>
  </r>
  <r>
    <n v="1112"/>
    <x v="246"/>
    <s v="E-Invoicing/Simpleprior"/>
    <s v="1.0"/>
    <x v="0"/>
    <x v="0"/>
    <s v="ZORGBAND LEIE EN SCHELDE OCMW-VERENIGING VAN PUBLIEKRECHT "/>
    <x v="5"/>
    <x v="0"/>
  </r>
  <r>
    <n v="2622"/>
    <x v="247"/>
    <s v="E-Invoicing/Simpleprior"/>
    <s v="1.0"/>
    <x v="0"/>
    <x v="0"/>
    <s v="ZORGBEDRIJF MEETJESLAND "/>
    <x v="5"/>
    <x v="0"/>
  </r>
  <r>
    <n v="3220"/>
    <x v="248"/>
    <s v="E-Invoicing/Simpleprior"/>
    <s v="1.0"/>
    <x v="0"/>
    <x v="0"/>
    <s v="STAD ZOTTEGEM "/>
    <x v="0"/>
    <x v="0"/>
  </r>
  <r>
    <n v="641"/>
    <x v="249"/>
    <s v="E-Invoicing/Simpleprior"/>
    <s v="1.0"/>
    <x v="0"/>
    <x v="0"/>
    <s v="STAD ZOUTLEEUW "/>
    <x v="0"/>
    <x v="1"/>
  </r>
  <r>
    <n v="109"/>
    <x v="250"/>
    <s v="E-Invoicing/Simpleprior"/>
    <s v="1.0"/>
    <x v="0"/>
    <x v="0"/>
    <e v="#N/A"/>
    <x v="13"/>
    <x v="6"/>
  </r>
  <r>
    <n v="164"/>
    <x v="251"/>
    <s v="E-Invoicing/Simpleprior"/>
    <s v="1.0"/>
    <x v="0"/>
    <x v="0"/>
    <s v="HULPVERLENINGSZONE ZUIDWEST LIMBURG "/>
    <x v="9"/>
    <x v="4"/>
  </r>
  <r>
    <n v="451"/>
    <x v="252"/>
    <s v="E-Invoicing/Simpleprior"/>
    <s v="1.0"/>
    <x v="0"/>
    <x v="0"/>
    <s v="GEMEENTE ZULTE "/>
    <x v="0"/>
    <x v="0"/>
  </r>
  <r>
    <n v="241"/>
    <x v="253"/>
    <s v="E-Invoicing/Simpleprior"/>
    <s v="1.0"/>
    <x v="0"/>
    <x v="0"/>
    <s v="GEMEENTE ZWALM "/>
    <x v="0"/>
    <x v="0"/>
  </r>
  <r>
    <n v="4907"/>
    <x v="0"/>
    <s v="E-Invoicing/Simpleprior"/>
    <s v="1.0"/>
    <x v="1"/>
    <x v="4"/>
    <s v="STAD AALST "/>
    <x v="0"/>
    <x v="0"/>
  </r>
  <r>
    <n v="3325"/>
    <x v="1"/>
    <s v="E-Invoicing/Simpleprior"/>
    <s v="1.0"/>
    <x v="1"/>
    <x v="4"/>
    <s v="GEMEENTE AALTER "/>
    <x v="0"/>
    <x v="0"/>
  </r>
  <r>
    <n v="4687"/>
    <x v="2"/>
    <s v="E-Invoicing/Simpleprior"/>
    <s v="1.0"/>
    <x v="1"/>
    <x v="4"/>
    <s v="STAD AARSCHOT "/>
    <x v="0"/>
    <x v="1"/>
  </r>
  <r>
    <n v="514"/>
    <x v="3"/>
    <s v="E-Invoicing/Simpleprior"/>
    <s v="1.0"/>
    <x v="1"/>
    <x v="4"/>
    <s v="GEMEENTE AARTSELAAR "/>
    <x v="0"/>
    <x v="2"/>
  </r>
  <r>
    <n v="275"/>
    <x v="4"/>
    <s v="E-Invoicing/Simpleprior"/>
    <s v="1.0"/>
    <x v="1"/>
    <x v="4"/>
    <s v="GEMEENTE AFFLIGEM "/>
    <x v="0"/>
    <x v="1"/>
  </r>
  <r>
    <n v="14"/>
    <x v="5"/>
    <s v="E-Invoicing/Simpleprior"/>
    <s v="1.0"/>
    <x v="1"/>
    <x v="4"/>
    <s v="WOONBEDRIJF MENEN "/>
    <x v="1"/>
    <x v="3"/>
  </r>
  <r>
    <n v="1"/>
    <x v="254"/>
    <s v="E-Invoicing/Simpleprior"/>
    <s v="1.0"/>
    <x v="1"/>
    <x v="4"/>
    <s v="AUTONOOM GEMEENTEBEDRIJF OUDSBERGEN AGB "/>
    <x v="1"/>
    <x v="4"/>
  </r>
  <r>
    <n v="60"/>
    <x v="6"/>
    <s v="E-Invoicing/Simpleprior"/>
    <s v="1.0"/>
    <x v="1"/>
    <x v="4"/>
    <s v="AUTONOOM GEMEENTEBEDRIJF STADSONTWIKKELING LEUVEN "/>
    <x v="1"/>
    <x v="1"/>
  </r>
  <r>
    <n v="164"/>
    <x v="7"/>
    <s v="E-Invoicing/Simpleprior"/>
    <s v="1.0"/>
    <x v="1"/>
    <x v="4"/>
    <s v="GEMEENTE ALKEN "/>
    <x v="0"/>
    <x v="4"/>
  </r>
  <r>
    <n v="101375"/>
    <x v="8"/>
    <s v="E-Invoicing/Simpleprior"/>
    <s v="1.0"/>
    <x v="1"/>
    <x v="4"/>
    <s v="STAD ANTWERPEN "/>
    <x v="0"/>
    <x v="2"/>
  </r>
  <r>
    <n v="49"/>
    <x v="9"/>
    <s v="E-Invoicing/Simpleprior"/>
    <s v="1.0"/>
    <x v="1"/>
    <x v="4"/>
    <s v="GEMEENTE ANZEGEM "/>
    <x v="0"/>
    <x v="3"/>
  </r>
  <r>
    <n v="1580"/>
    <x v="10"/>
    <s v="E-Invoicing/Simpleprior"/>
    <s v="1.0"/>
    <x v="1"/>
    <x v="4"/>
    <s v="GEMEENTE ARDOOIE "/>
    <x v="0"/>
    <x v="3"/>
  </r>
  <r>
    <n v="2252"/>
    <x v="11"/>
    <s v="E-Invoicing/Simpleprior"/>
    <s v="1.0"/>
    <x v="1"/>
    <x v="4"/>
    <s v="GEMEENTE ARENDONK "/>
    <x v="0"/>
    <x v="2"/>
  </r>
  <r>
    <n v="2834"/>
    <x v="12"/>
    <s v="E-Invoicing/Simpleprior"/>
    <s v="1.0"/>
    <x v="1"/>
    <x v="4"/>
    <s v="GEMEENTE ASSE "/>
    <x v="0"/>
    <x v="1"/>
  </r>
  <r>
    <n v="534"/>
    <x v="13"/>
    <s v="E-Invoicing/Simpleprior"/>
    <s v="1.0"/>
    <x v="1"/>
    <x v="4"/>
    <s v="GEMEENTE AVELGEM "/>
    <x v="0"/>
    <x v="3"/>
  </r>
  <r>
    <n v="5135"/>
    <x v="255"/>
    <s v="E-Invoicing/Simpleprior"/>
    <s v="1.0"/>
    <x v="1"/>
    <x v="4"/>
    <s v="ALGEMEEN ZIEKENHUIS DAMIAAN OOSTENDE A.Z. "/>
    <x v="6"/>
    <x v="3"/>
  </r>
  <r>
    <n v="190"/>
    <x v="14"/>
    <s v="E-Invoicing/Simpleprior"/>
    <s v="1.0"/>
    <x v="1"/>
    <x v="4"/>
    <s v="GEMEENTE BAARLE-HERTOG "/>
    <x v="0"/>
    <x v="2"/>
  </r>
  <r>
    <n v="523"/>
    <x v="15"/>
    <s v="E-Invoicing/Simpleprior"/>
    <s v="1.0"/>
    <x v="1"/>
    <x v="4"/>
    <s v="GEMEENTE BALEN "/>
    <x v="0"/>
    <x v="2"/>
  </r>
  <r>
    <n v="3064"/>
    <x v="16"/>
    <s v="E-Invoicing/Simpleprior"/>
    <s v="1.0"/>
    <x v="1"/>
    <x v="4"/>
    <s v="GEMEENTE BEERSE "/>
    <x v="0"/>
    <x v="2"/>
  </r>
  <r>
    <n v="141"/>
    <x v="17"/>
    <s v="E-Invoicing/Simpleprior"/>
    <s v="1.0"/>
    <x v="1"/>
    <x v="4"/>
    <s v="GEMEENTE BEERSEL "/>
    <x v="0"/>
    <x v="1"/>
  </r>
  <r>
    <n v="771"/>
    <x v="18"/>
    <s v="E-Invoicing/Simpleprior"/>
    <s v="1.0"/>
    <x v="1"/>
    <x v="4"/>
    <s v="GEMEENTE BEGIJNENDIJK "/>
    <x v="0"/>
    <x v="1"/>
  </r>
  <r>
    <n v="1203"/>
    <x v="19"/>
    <s v="E-Invoicing/Simpleprior"/>
    <s v="1.0"/>
    <x v="1"/>
    <x v="4"/>
    <s v="GEMEENTE BEKKEVOORT "/>
    <x v="0"/>
    <x v="1"/>
  </r>
  <r>
    <n v="5866"/>
    <x v="20"/>
    <s v="E-Invoicing/Simpleprior"/>
    <s v="1.0"/>
    <x v="1"/>
    <x v="4"/>
    <s v="STAD BERINGEN "/>
    <x v="0"/>
    <x v="4"/>
  </r>
  <r>
    <n v="80"/>
    <x v="21"/>
    <s v="E-Invoicing/Simpleprior"/>
    <s v="1.0"/>
    <x v="1"/>
    <x v="4"/>
    <s v="GEMEENTE BERLAAR "/>
    <x v="0"/>
    <x v="2"/>
  </r>
  <r>
    <n v="2236"/>
    <x v="22"/>
    <s v="E-Invoicing/Simpleprior"/>
    <s v="1.0"/>
    <x v="1"/>
    <x v="4"/>
    <s v="GEMEENTE BERLARE "/>
    <x v="0"/>
    <x v="0"/>
  </r>
  <r>
    <n v="7"/>
    <x v="23"/>
    <s v="E-Invoicing/Simpleprior"/>
    <s v="1.0"/>
    <x v="1"/>
    <x v="4"/>
    <s v="GEMEENTE BEVER "/>
    <x v="0"/>
    <x v="1"/>
  </r>
  <r>
    <n v="1591"/>
    <x v="24"/>
    <s v="E-Invoicing/Simpleprior"/>
    <s v="1.0"/>
    <x v="1"/>
    <x v="4"/>
    <s v="GEMEENTE BEVEREN (WAAS) "/>
    <x v="0"/>
    <x v="0"/>
  </r>
  <r>
    <n v="225"/>
    <x v="25"/>
    <s v="E-Invoicing/Simpleprior"/>
    <s v="1.0"/>
    <x v="1"/>
    <x v="4"/>
    <s v="GEMEENTE BIERBEEK "/>
    <x v="0"/>
    <x v="1"/>
  </r>
  <r>
    <n v="1392"/>
    <x v="256"/>
    <s v="E-Invoicing/Simpleprior"/>
    <s v="1.0"/>
    <x v="1"/>
    <x v="4"/>
    <s v="STAD BILZEN "/>
    <x v="0"/>
    <x v="4"/>
  </r>
  <r>
    <n v="1912"/>
    <x v="26"/>
    <s v="E-Invoicing/Simpleprior"/>
    <s v="1.0"/>
    <x v="1"/>
    <x v="4"/>
    <s v="STAD BLANKENBERGE "/>
    <x v="0"/>
    <x v="3"/>
  </r>
  <r>
    <n v="1049"/>
    <x v="27"/>
    <s v="E-Invoicing/Simpleprior"/>
    <s v="1.0"/>
    <x v="1"/>
    <x v="4"/>
    <s v="GEMEENTE BOCHOLT "/>
    <x v="0"/>
    <x v="4"/>
  </r>
  <r>
    <n v="854"/>
    <x v="28"/>
    <s v="E-Invoicing/Simpleprior"/>
    <s v="1.0"/>
    <x v="1"/>
    <x v="4"/>
    <s v="GEMEENTE BOECHOUT "/>
    <x v="0"/>
    <x v="2"/>
  </r>
  <r>
    <n v="653"/>
    <x v="29"/>
    <s v="E-Invoicing/Simpleprior"/>
    <s v="1.0"/>
    <x v="1"/>
    <x v="4"/>
    <s v="GEMEENTE BONHEIDEN "/>
    <x v="0"/>
    <x v="2"/>
  </r>
  <r>
    <n v="2979"/>
    <x v="30"/>
    <s v="E-Invoicing/Simpleprior"/>
    <s v="1.0"/>
    <x v="1"/>
    <x v="4"/>
    <s v="GEMEENTE BOOM "/>
    <x v="0"/>
    <x v="2"/>
  </r>
  <r>
    <n v="1972"/>
    <x v="31"/>
    <s v="E-Invoicing/Simpleprior"/>
    <s v="1.0"/>
    <x v="1"/>
    <x v="4"/>
    <s v="GEMEENTE BOORTMEERBEEK "/>
    <x v="0"/>
    <x v="1"/>
  </r>
  <r>
    <n v="1839"/>
    <x v="32"/>
    <s v="E-Invoicing/Simpleprior"/>
    <s v="1.0"/>
    <x v="1"/>
    <x v="4"/>
    <s v="STAD BORGLOON "/>
    <x v="0"/>
    <x v="4"/>
  </r>
  <r>
    <n v="613"/>
    <x v="33"/>
    <s v="E-Invoicing/Simpleprior"/>
    <s v="1.0"/>
    <x v="1"/>
    <x v="4"/>
    <s v="GEMEENTE BORNEM "/>
    <x v="0"/>
    <x v="2"/>
  </r>
  <r>
    <n v="152"/>
    <x v="34"/>
    <s v="E-Invoicing/Simpleprior"/>
    <s v="1.0"/>
    <x v="1"/>
    <x v="4"/>
    <s v="GEMEENTE BORSBEEK "/>
    <x v="0"/>
    <x v="2"/>
  </r>
  <r>
    <n v="1047"/>
    <x v="35"/>
    <s v="E-Invoicing/Simpleprior"/>
    <s v="1.0"/>
    <x v="1"/>
    <x v="4"/>
    <s v="GEMEENTE BRAKEL "/>
    <x v="0"/>
    <x v="0"/>
  </r>
  <r>
    <n v="2363"/>
    <x v="36"/>
    <s v="E-Invoicing/Simpleprior"/>
    <s v="1.0"/>
    <x v="1"/>
    <x v="4"/>
    <s v="GEMEENTE BRASSCHAAT "/>
    <x v="0"/>
    <x v="2"/>
  </r>
  <r>
    <n v="1644"/>
    <x v="37"/>
    <s v="E-Invoicing/Simpleprior"/>
    <s v="1.0"/>
    <x v="1"/>
    <x v="4"/>
    <s v="GEMEENTE BRECHT "/>
    <x v="0"/>
    <x v="2"/>
  </r>
  <r>
    <n v="3458"/>
    <x v="38"/>
    <s v="E-Invoicing/Simpleprior"/>
    <s v="1.0"/>
    <x v="1"/>
    <x v="4"/>
    <s v="GEMEENTE BREDENE "/>
    <x v="0"/>
    <x v="3"/>
  </r>
  <r>
    <n v="35"/>
    <x v="39"/>
    <s v="E-Invoicing/Simpleprior"/>
    <s v="1.0"/>
    <x v="1"/>
    <x v="4"/>
    <s v="STAD BREE "/>
    <x v="0"/>
    <x v="4"/>
  </r>
  <r>
    <n v="7250"/>
    <x v="40"/>
    <s v="E-Invoicing/Simpleprior"/>
    <s v="1.0"/>
    <x v="1"/>
    <x v="4"/>
    <s v="STAD BRUGGE "/>
    <x v="0"/>
    <x v="3"/>
  </r>
  <r>
    <n v="12284"/>
    <x v="41"/>
    <s v="E-Invoicing/Simpleprior"/>
    <s v="1.0"/>
    <x v="1"/>
    <x v="4"/>
    <s v="DE VLAAMSE RADIO- EN TELEVISIEOMROEPORGANISATIE VRT "/>
    <x v="2"/>
    <x v="5"/>
  </r>
  <r>
    <n v="1281"/>
    <x v="257"/>
    <s v="E-Invoicing/Simpleprior"/>
    <s v="1.0"/>
    <x v="1"/>
    <x v="4"/>
    <s v="CORDIUM "/>
    <x v="4"/>
    <x v="4"/>
  </r>
  <r>
    <n v="1608"/>
    <x v="42"/>
    <s v="E-Invoicing/Simpleprior"/>
    <s v="1.0"/>
    <x v="1"/>
    <x v="4"/>
    <s v="STAD DAMME "/>
    <x v="0"/>
    <x v="3"/>
  </r>
  <r>
    <n v="2051"/>
    <x v="43"/>
    <s v="E-Invoicing/Simpleprior"/>
    <s v="1.0"/>
    <x v="1"/>
    <x v="4"/>
    <s v="GEMEENTE DEERLIJK "/>
    <x v="0"/>
    <x v="3"/>
  </r>
  <r>
    <n v="4"/>
    <x v="258"/>
    <s v="E-Invoicing/Simpleprior"/>
    <s v="1.0"/>
    <x v="1"/>
    <x v="4"/>
    <s v="GEMEENTE DE HAAN "/>
    <x v="0"/>
    <x v="3"/>
  </r>
  <r>
    <n v="4322"/>
    <x v="44"/>
    <s v="E-Invoicing/Simpleprior"/>
    <s v="1.0"/>
    <x v="1"/>
    <x v="4"/>
    <s v="STAD DEINZE "/>
    <x v="0"/>
    <x v="0"/>
  </r>
  <r>
    <n v="6514"/>
    <x v="45"/>
    <s v="E-Invoicing/Simpleprior"/>
    <s v="1.0"/>
    <x v="1"/>
    <x v="4"/>
    <s v="STAD DENDERMONDE "/>
    <x v="0"/>
    <x v="0"/>
  </r>
  <r>
    <n v="127"/>
    <x v="46"/>
    <s v="E-Invoicing/Simpleprior"/>
    <s v="1.0"/>
    <x v="1"/>
    <x v="4"/>
    <s v="GEMEENTE DENTERGEM "/>
    <x v="0"/>
    <x v="3"/>
  </r>
  <r>
    <n v="3357"/>
    <x v="47"/>
    <s v="E-Invoicing/Simpleprior"/>
    <s v="1.0"/>
    <x v="1"/>
    <x v="4"/>
    <s v="GEMEENTE DE PANNE "/>
    <x v="0"/>
    <x v="3"/>
  </r>
  <r>
    <n v="212"/>
    <x v="48"/>
    <s v="E-Invoicing/Simpleprior"/>
    <s v="1.0"/>
    <x v="1"/>
    <x v="4"/>
    <s v="GEMEENTE DE PINTE "/>
    <x v="0"/>
    <x v="0"/>
  </r>
  <r>
    <n v="747"/>
    <x v="49"/>
    <s v="E-Invoicing/Simpleprior"/>
    <s v="1.0"/>
    <x v="1"/>
    <x v="4"/>
    <s v="GEMEENTE DESSEL "/>
    <x v="0"/>
    <x v="2"/>
  </r>
  <r>
    <n v="2365"/>
    <x v="259"/>
    <s v="E-Invoicing/Simpleprior"/>
    <s v="1.0"/>
    <x v="1"/>
    <x v="4"/>
    <s v="GEMEENTE DESTELBERGEN "/>
    <x v="0"/>
    <x v="0"/>
  </r>
  <r>
    <n v="1818"/>
    <x v="50"/>
    <s v="E-Invoicing/Simpleprior"/>
    <s v="1.0"/>
    <x v="1"/>
    <x v="4"/>
    <s v="GEMEENTE DIEPENBEEK "/>
    <x v="0"/>
    <x v="4"/>
  </r>
  <r>
    <n v="4114"/>
    <x v="51"/>
    <s v="E-Invoicing/Simpleprior"/>
    <s v="1.0"/>
    <x v="1"/>
    <x v="4"/>
    <s v="STAD DIEST "/>
    <x v="0"/>
    <x v="1"/>
  </r>
  <r>
    <n v="88"/>
    <x v="52"/>
    <s v="E-Invoicing/Simpleprior"/>
    <s v="1.0"/>
    <x v="1"/>
    <x v="4"/>
    <s v="DIEST UITBREIDING "/>
    <x v="3"/>
    <x v="1"/>
  </r>
  <r>
    <n v="8"/>
    <x v="53"/>
    <s v="E-Invoicing/Simpleprior"/>
    <s v="1.0"/>
    <x v="1"/>
    <x v="4"/>
    <s v="DIJLEDAL SOCIALE HUISVESTING LEUVEN "/>
    <x v="4"/>
    <x v="1"/>
  </r>
  <r>
    <n v="3707"/>
    <x v="54"/>
    <s v="E-Invoicing/Simpleprior"/>
    <s v="1.0"/>
    <x v="1"/>
    <x v="4"/>
    <s v="GEMEENTE DILBEEK "/>
    <x v="0"/>
    <x v="1"/>
  </r>
  <r>
    <n v="581"/>
    <x v="55"/>
    <s v="E-Invoicing/Simpleprior"/>
    <s v="1.0"/>
    <x v="1"/>
    <x v="4"/>
    <s v="STAD DILSEN-STOKKEM "/>
    <x v="0"/>
    <x v="4"/>
  </r>
  <r>
    <n v="733"/>
    <x v="56"/>
    <s v="E-Invoicing/Simpleprior"/>
    <s v="1.0"/>
    <x v="1"/>
    <x v="4"/>
    <s v="GEMEENTE DROGENBOS "/>
    <x v="0"/>
    <x v="1"/>
  </r>
  <r>
    <n v="96"/>
    <x v="57"/>
    <s v="E-Invoicing/Simpleprior"/>
    <s v="1.0"/>
    <x v="1"/>
    <x v="4"/>
    <s v="GEMEENTE EDEGEM "/>
    <x v="0"/>
    <x v="2"/>
  </r>
  <r>
    <n v="2"/>
    <x v="58"/>
    <s v="E-Invoicing/Simpleprior"/>
    <s v="1.0"/>
    <x v="1"/>
    <x v="4"/>
    <s v="&quot;HET EEPOS (WONEN VOOR VOLWASSEN PERSONEN MET EEN HANDICAP)&quot; "/>
    <x v="5"/>
    <x v="2"/>
  </r>
  <r>
    <n v="1302"/>
    <x v="260"/>
    <s v="E-Invoicing/Simpleprior"/>
    <s v="1.0"/>
    <x v="1"/>
    <x v="4"/>
    <s v="GEMEENTE EVERGEM "/>
    <x v="0"/>
    <x v="0"/>
  </r>
  <r>
    <n v="1289"/>
    <x v="59"/>
    <s v="E-Invoicing/Simpleprior"/>
    <s v="1.0"/>
    <x v="1"/>
    <x v="4"/>
    <s v="FERM KINDEROPVANG "/>
    <x v="6"/>
    <x v="1"/>
  </r>
  <r>
    <n v="169513"/>
    <x v="60"/>
    <s v="E-Invoicing/Simpleprior"/>
    <s v="1.0"/>
    <x v="1"/>
    <x v="4"/>
    <s v="TOERISME VLAANDEREN "/>
    <x v="7"/>
    <x v="5"/>
  </r>
  <r>
    <n v="879"/>
    <x v="61"/>
    <s v="E-Invoicing/Simpleprior"/>
    <s v="1.0"/>
    <x v="1"/>
    <x v="4"/>
    <s v="GEMEENTE GALMAARDEN "/>
    <x v="0"/>
    <x v="1"/>
  </r>
  <r>
    <n v="649"/>
    <x v="62"/>
    <s v="E-Invoicing/Simpleprior"/>
    <s v="1.0"/>
    <x v="1"/>
    <x v="4"/>
    <s v="GEMEENTE GAVERE "/>
    <x v="0"/>
    <x v="0"/>
  </r>
  <r>
    <n v="6837"/>
    <x v="63"/>
    <s v="E-Invoicing/Simpleprior"/>
    <s v="1.0"/>
    <x v="1"/>
    <x v="4"/>
    <s v="STAD GEEL "/>
    <x v="0"/>
    <x v="2"/>
  </r>
  <r>
    <n v="894"/>
    <x v="64"/>
    <s v="E-Invoicing/Simpleprior"/>
    <s v="1.0"/>
    <x v="1"/>
    <x v="4"/>
    <s v="GEMEENTE GEETBETS "/>
    <x v="0"/>
    <x v="1"/>
  </r>
  <r>
    <n v="4980"/>
    <x v="65"/>
    <s v="E-Invoicing/Simpleprior"/>
    <s v="1.0"/>
    <x v="1"/>
    <x v="4"/>
    <s v="OPENBAAR CENTRUM VOOR MAATSCHAPPELIJK WELZIJN VAN GENK O.C.M.W. "/>
    <x v="8"/>
    <x v="4"/>
  </r>
  <r>
    <n v="42656"/>
    <x v="66"/>
    <s v="E-Invoicing/Simpleprior"/>
    <s v="1.0"/>
    <x v="1"/>
    <x v="4"/>
    <s v="STAD GENT "/>
    <x v="0"/>
    <x v="0"/>
  </r>
  <r>
    <n v="1114"/>
    <x v="67"/>
    <s v="E-Invoicing/Simpleprior"/>
    <s v="1.0"/>
    <x v="1"/>
    <x v="4"/>
    <s v="STAD GERAARDSBERGEN "/>
    <x v="0"/>
    <x v="0"/>
  </r>
  <r>
    <n v="1282"/>
    <x v="68"/>
    <s v="E-Invoicing/Simpleprior"/>
    <s v="1.0"/>
    <x v="1"/>
    <x v="4"/>
    <s v="GEMEENTE GINGELOM "/>
    <x v="0"/>
    <x v="4"/>
  </r>
  <r>
    <n v="689"/>
    <x v="69"/>
    <s v="E-Invoicing/Simpleprior"/>
    <s v="1.0"/>
    <x v="1"/>
    <x v="4"/>
    <s v="STAD GISTEL "/>
    <x v="0"/>
    <x v="3"/>
  </r>
  <r>
    <n v="192"/>
    <x v="70"/>
    <s v="E-Invoicing/Simpleprior"/>
    <s v="1.0"/>
    <x v="1"/>
    <x v="4"/>
    <s v="GEMEENTE GLABBEEK "/>
    <x v="0"/>
    <x v="1"/>
  </r>
  <r>
    <n v="738"/>
    <x v="71"/>
    <s v="E-Invoicing/Simpleprior"/>
    <s v="1.0"/>
    <x v="1"/>
    <x v="4"/>
    <s v="GEMEENTE GOOIK "/>
    <x v="0"/>
    <x v="1"/>
  </r>
  <r>
    <n v="1148"/>
    <x v="72"/>
    <s v="E-Invoicing/Simpleprior"/>
    <s v="1.0"/>
    <x v="1"/>
    <x v="4"/>
    <s v="GEMEENTE GRIMBERGEN "/>
    <x v="0"/>
    <x v="1"/>
  </r>
  <r>
    <n v="1026"/>
    <x v="73"/>
    <s v="E-Invoicing/Simpleprior"/>
    <s v="1.0"/>
    <x v="1"/>
    <x v="4"/>
    <s v="GEMEENTE GROBBENDONK "/>
    <x v="0"/>
    <x v="2"/>
  </r>
  <r>
    <n v="1273"/>
    <x v="74"/>
    <s v="E-Invoicing/Simpleprior"/>
    <s v="1.0"/>
    <x v="1"/>
    <x v="4"/>
    <s v="GEMEENTE HAACHT "/>
    <x v="0"/>
    <x v="1"/>
  </r>
  <r>
    <n v="2129"/>
    <x v="75"/>
    <s v="E-Invoicing/Simpleprior"/>
    <s v="1.0"/>
    <x v="1"/>
    <x v="4"/>
    <s v="GEMEENTE HAALTERT "/>
    <x v="0"/>
    <x v="0"/>
  </r>
  <r>
    <n v="2007"/>
    <x v="261"/>
    <s v="E-Invoicing/Simpleprior"/>
    <s v="1.0"/>
    <x v="1"/>
    <x v="4"/>
    <s v="STAD HALLE "/>
    <x v="0"/>
    <x v="1"/>
  </r>
  <r>
    <n v="1096"/>
    <x v="262"/>
    <s v="E-Invoicing/Simpleprior"/>
    <s v="1.0"/>
    <x v="1"/>
    <x v="4"/>
    <s v="GEMEENTE HAM "/>
    <x v="0"/>
    <x v="4"/>
  </r>
  <r>
    <n v="1275"/>
    <x v="76"/>
    <s v="E-Invoicing/Simpleprior"/>
    <s v="1.0"/>
    <x v="1"/>
    <x v="4"/>
    <s v="STAD HAMONT-ACHEL "/>
    <x v="0"/>
    <x v="4"/>
  </r>
  <r>
    <n v="2555"/>
    <x v="77"/>
    <s v="E-Invoicing/Simpleprior"/>
    <s v="1.0"/>
    <x v="1"/>
    <x v="4"/>
    <s v="STAD HARELBEKE "/>
    <x v="0"/>
    <x v="3"/>
  </r>
  <r>
    <n v="11053"/>
    <x v="78"/>
    <s v="E-Invoicing/Simpleprior"/>
    <s v="1.0"/>
    <x v="1"/>
    <x v="4"/>
    <s v="STAD HASSELT "/>
    <x v="0"/>
    <x v="4"/>
  </r>
  <r>
    <n v="1704"/>
    <x v="79"/>
    <s v="E-Invoicing/Simpleprior"/>
    <s v="1.0"/>
    <x v="1"/>
    <x v="4"/>
    <s v="GEMEENTE HECHTEL-EKSEL "/>
    <x v="0"/>
    <x v="4"/>
  </r>
  <r>
    <n v="1468"/>
    <x v="80"/>
    <s v="E-Invoicing/Simpleprior"/>
    <s v="1.0"/>
    <x v="1"/>
    <x v="4"/>
    <s v="GEMEENTE HEERS "/>
    <x v="0"/>
    <x v="4"/>
  </r>
  <r>
    <n v="3564"/>
    <x v="81"/>
    <s v="E-Invoicing/Simpleprior"/>
    <s v="1.0"/>
    <x v="1"/>
    <x v="4"/>
    <s v="GEMEENTE HEIST-OP-DEN-BERG "/>
    <x v="0"/>
    <x v="2"/>
  </r>
  <r>
    <n v="68"/>
    <x v="82"/>
    <s v="E-Invoicing/Simpleprior"/>
    <s v="1.0"/>
    <x v="1"/>
    <x v="4"/>
    <s v="GEMEENTE HEMIKSEM "/>
    <x v="0"/>
    <x v="2"/>
  </r>
  <r>
    <n v="1885"/>
    <x v="83"/>
    <s v="E-Invoicing/Simpleprior"/>
    <s v="1.0"/>
    <x v="1"/>
    <x v="4"/>
    <s v="STAD HERENTALS "/>
    <x v="0"/>
    <x v="2"/>
  </r>
  <r>
    <n v="154"/>
    <x v="84"/>
    <s v="E-Invoicing/Simpleprior"/>
    <s v="1.0"/>
    <x v="1"/>
    <x v="4"/>
    <s v="GEMEENTE HERENTHOUT "/>
    <x v="0"/>
    <x v="2"/>
  </r>
  <r>
    <n v="1542"/>
    <x v="85"/>
    <s v="E-Invoicing/Simpleprior"/>
    <s v="1.0"/>
    <x v="1"/>
    <x v="4"/>
    <s v="STAD HERK-DE-STAD "/>
    <x v="0"/>
    <x v="4"/>
  </r>
  <r>
    <n v="1153"/>
    <x v="86"/>
    <s v="E-Invoicing/Simpleprior"/>
    <s v="1.0"/>
    <x v="1"/>
    <x v="4"/>
    <s v="GEMEENTE HERNE "/>
    <x v="0"/>
    <x v="1"/>
  </r>
  <r>
    <n v="410"/>
    <x v="87"/>
    <s v="E-Invoicing/Simpleprior"/>
    <s v="1.0"/>
    <x v="1"/>
    <x v="4"/>
    <s v="GEMEENTE HERSELT "/>
    <x v="0"/>
    <x v="2"/>
  </r>
  <r>
    <n v="3536"/>
    <x v="88"/>
    <s v="E-Invoicing/Simpleprior"/>
    <s v="1.0"/>
    <x v="1"/>
    <x v="4"/>
    <s v="GEMEENTE HEUSDEN-ZOLDER "/>
    <x v="0"/>
    <x v="4"/>
  </r>
  <r>
    <n v="453"/>
    <x v="89"/>
    <s v="E-Invoicing/Simpleprior"/>
    <s v="1.0"/>
    <x v="1"/>
    <x v="4"/>
    <s v="GEMEENTE HEUVELLAND "/>
    <x v="0"/>
    <x v="3"/>
  </r>
  <r>
    <n v="208"/>
    <x v="90"/>
    <s v="E-Invoicing/Simpleprior"/>
    <s v="1.0"/>
    <x v="1"/>
    <x v="4"/>
    <s v="GEMEENTE HOLSBEEK "/>
    <x v="0"/>
    <x v="1"/>
  </r>
  <r>
    <n v="1464"/>
    <x v="91"/>
    <s v="E-Invoicing/Simpleprior"/>
    <s v="1.0"/>
    <x v="1"/>
    <x v="4"/>
    <s v="STAD HOOGSTRATEN "/>
    <x v="0"/>
    <x v="2"/>
  </r>
  <r>
    <n v="2019"/>
    <x v="92"/>
    <s v="E-Invoicing/Simpleprior"/>
    <s v="1.0"/>
    <x v="1"/>
    <x v="4"/>
    <s v="GEMEENTE HOUTHALEN-HELCHTEREN "/>
    <x v="0"/>
    <x v="4"/>
  </r>
  <r>
    <n v="723"/>
    <x v="93"/>
    <s v="E-Invoicing/Simpleprior"/>
    <s v="1.0"/>
    <x v="1"/>
    <x v="4"/>
    <s v="GEMEENTE HULDENBERG "/>
    <x v="0"/>
    <x v="1"/>
  </r>
  <r>
    <n v="610"/>
    <x v="94"/>
    <s v="E-Invoicing/Simpleprior"/>
    <s v="1.0"/>
    <x v="1"/>
    <x v="4"/>
    <s v="GEMEENTE HULSHOUT "/>
    <x v="0"/>
    <x v="2"/>
  </r>
  <r>
    <n v="12"/>
    <x v="95"/>
    <s v="E-Invoicing/Simpleprior"/>
    <s v="1.0"/>
    <x v="1"/>
    <x v="4"/>
    <s v="HULPVERLENINGSZONE MEETJESLAND "/>
    <x v="9"/>
    <x v="0"/>
  </r>
  <r>
    <n v="16"/>
    <x v="96"/>
    <s v="E-Invoicing/Simpleprior"/>
    <s v="1.0"/>
    <x v="1"/>
    <x v="4"/>
    <s v="HULPVERLENINGSZONE NOORD-LIMBURG "/>
    <x v="9"/>
    <x v="4"/>
  </r>
  <r>
    <n v="2"/>
    <x v="263"/>
    <s v="E-Invoicing/Simpleprior"/>
    <s v="1.0"/>
    <x v="1"/>
    <x v="4"/>
    <s v="HULPVERLENINGSZONE BRANDWEER ZONE RAND "/>
    <x v="9"/>
    <x v="2"/>
  </r>
  <r>
    <n v="557"/>
    <x v="97"/>
    <s v="E-Invoicing/Simpleprior"/>
    <s v="1.0"/>
    <x v="1"/>
    <x v="4"/>
    <s v="BRANDWEERZONE RIVIERENLAND "/>
    <x v="9"/>
    <x v="2"/>
  </r>
  <r>
    <n v="51"/>
    <x v="98"/>
    <s v="E-Invoicing/Simpleprior"/>
    <s v="1.0"/>
    <x v="1"/>
    <x v="4"/>
    <s v="GEMEENTE ICHTEGEM "/>
    <x v="0"/>
    <x v="3"/>
  </r>
  <r>
    <n v="4173"/>
    <x v="99"/>
    <s v="E-Invoicing/Simpleprior"/>
    <s v="1.0"/>
    <x v="1"/>
    <x v="4"/>
    <s v="STAD IEPER "/>
    <x v="0"/>
    <x v="3"/>
  </r>
  <r>
    <n v="1632"/>
    <x v="264"/>
    <s v="E-Invoicing/Simpleprior"/>
    <s v="1.0"/>
    <x v="1"/>
    <x v="4"/>
    <s v="GEMEENTE INGELMUNSTER "/>
    <x v="0"/>
    <x v="3"/>
  </r>
  <r>
    <n v="2139"/>
    <x v="100"/>
    <s v="E-Invoicing/Simpleprior"/>
    <s v="1.0"/>
    <x v="1"/>
    <x v="4"/>
    <s v="INTER VILVOORDSE MAATSCHAPPIJ VOOR HUISVESTING "/>
    <x v="4"/>
    <x v="1"/>
  </r>
  <r>
    <n v="1"/>
    <x v="101"/>
    <s v="E-Invoicing/Simpleprior"/>
    <s v="1.0"/>
    <x v="1"/>
    <x v="4"/>
    <s v="IT-PUNT INTERLOKALE VERENIGING "/>
    <x v="10"/>
    <x v="1"/>
  </r>
  <r>
    <n v="2240"/>
    <x v="265"/>
    <s v="E-Invoicing/Simpleprior"/>
    <s v="1.0"/>
    <x v="1"/>
    <x v="4"/>
    <s v="STAD IZEGEM "/>
    <x v="0"/>
    <x v="3"/>
  </r>
  <r>
    <n v="45"/>
    <x v="102"/>
    <s v="E-Invoicing/Simpleprior"/>
    <s v="1.0"/>
    <x v="1"/>
    <x v="4"/>
    <s v="GEMEENTE KALMTHOUT "/>
    <x v="0"/>
    <x v="2"/>
  </r>
  <r>
    <n v="95"/>
    <x v="103"/>
    <s v="E-Invoicing/Simpleprior"/>
    <s v="1.0"/>
    <x v="1"/>
    <x v="4"/>
    <s v="GEMEENTE KAMPENHOUT "/>
    <x v="0"/>
    <x v="1"/>
  </r>
  <r>
    <n v="3878"/>
    <x v="104"/>
    <s v="E-Invoicing/Simpleprior"/>
    <s v="1.0"/>
    <x v="1"/>
    <x v="4"/>
    <s v="GEMEENTE KAPELLEN "/>
    <x v="0"/>
    <x v="2"/>
  </r>
  <r>
    <n v="2401"/>
    <x v="105"/>
    <s v="E-Invoicing/Simpleprior"/>
    <s v="1.0"/>
    <x v="1"/>
    <x v="4"/>
    <s v="GEMEENTE KASTERLEE "/>
    <x v="0"/>
    <x v="2"/>
  </r>
  <r>
    <n v="338"/>
    <x v="106"/>
    <s v="E-Invoicing/Simpleprior"/>
    <s v="1.0"/>
    <x v="1"/>
    <x v="4"/>
    <s v="POLITIEZONE : HECHTEL-EKSEL - LEOPOLDSBURG - PEER ZPPZ 5377 "/>
    <x v="11"/>
    <x v="4"/>
  </r>
  <r>
    <n v="1941"/>
    <x v="107"/>
    <s v="E-Invoicing/Simpleprior"/>
    <s v="1.0"/>
    <x v="1"/>
    <x v="4"/>
    <s v="GEMEENTE KINROOI "/>
    <x v="0"/>
    <x v="4"/>
  </r>
  <r>
    <n v="37"/>
    <x v="108"/>
    <s v="E-Invoicing/Simpleprior"/>
    <s v="1.0"/>
    <x v="1"/>
    <x v="4"/>
    <s v="GEMEENTE KLUISBERGEN "/>
    <x v="0"/>
    <x v="0"/>
  </r>
  <r>
    <n v="2347"/>
    <x v="109"/>
    <s v="E-Invoicing/Simpleprior"/>
    <s v="1.0"/>
    <x v="1"/>
    <x v="4"/>
    <s v="GEMEENTE KNOKKE-HEIST "/>
    <x v="0"/>
    <x v="3"/>
  </r>
  <r>
    <n v="1663"/>
    <x v="110"/>
    <s v="E-Invoicing/Simpleprior"/>
    <s v="1.0"/>
    <x v="1"/>
    <x v="4"/>
    <s v="GEMEENTE KOEKELARE "/>
    <x v="0"/>
    <x v="3"/>
  </r>
  <r>
    <n v="5537"/>
    <x v="111"/>
    <s v="E-Invoicing/Simpleprior"/>
    <s v="1.0"/>
    <x v="1"/>
    <x v="4"/>
    <s v="GEMEENTE KOKSIJDE "/>
    <x v="0"/>
    <x v="3"/>
  </r>
  <r>
    <n v="118"/>
    <x v="112"/>
    <s v="E-Invoicing/Simpleprior"/>
    <s v="1.0"/>
    <x v="1"/>
    <x v="4"/>
    <s v="GEMEENTE KORTEMARK "/>
    <x v="0"/>
    <x v="3"/>
  </r>
  <r>
    <n v="1219"/>
    <x v="266"/>
    <s v="E-Invoicing/Simpleprior"/>
    <s v="1.0"/>
    <x v="1"/>
    <x v="4"/>
    <s v="GEMEENTE KORTENAKEN "/>
    <x v="0"/>
    <x v="1"/>
  </r>
  <r>
    <n v="217"/>
    <x v="113"/>
    <s v="E-Invoicing/Simpleprior"/>
    <s v="1.0"/>
    <x v="1"/>
    <x v="4"/>
    <s v="GEMEENTE KORTENBERG "/>
    <x v="0"/>
    <x v="1"/>
  </r>
  <r>
    <n v="1939"/>
    <x v="114"/>
    <s v="E-Invoicing/Simpleprior"/>
    <s v="1.0"/>
    <x v="1"/>
    <x v="4"/>
    <s v="GEMEENTE KORTESSEM "/>
    <x v="0"/>
    <x v="4"/>
  </r>
  <r>
    <n v="7563"/>
    <x v="267"/>
    <s v="E-Invoicing/Simpleprior"/>
    <s v="1.0"/>
    <x v="1"/>
    <x v="4"/>
    <s v="STAD KORTRIJK "/>
    <x v="0"/>
    <x v="3"/>
  </r>
  <r>
    <n v="12"/>
    <x v="268"/>
    <s v="E-Invoicing/Simpleprior"/>
    <s v="1.0"/>
    <x v="1"/>
    <x v="4"/>
    <s v="GEMEENTE KRAAINEM "/>
    <x v="0"/>
    <x v="1"/>
  </r>
  <r>
    <n v="906"/>
    <x v="115"/>
    <s v="E-Invoicing/Simpleprior"/>
    <s v="1.0"/>
    <x v="1"/>
    <x v="4"/>
    <s v="GEMEENTE KRUIBEKE "/>
    <x v="0"/>
    <x v="0"/>
  </r>
  <r>
    <n v="1872"/>
    <x v="116"/>
    <s v="E-Invoicing/Simpleprior"/>
    <s v="1.0"/>
    <x v="1"/>
    <x v="4"/>
    <s v="GEMEENTE KRUISEM "/>
    <x v="0"/>
    <x v="0"/>
  </r>
  <r>
    <n v="2279"/>
    <x v="117"/>
    <s v="E-Invoicing/Simpleprior"/>
    <s v="1.0"/>
    <x v="1"/>
    <x v="4"/>
    <s v="GEMEENTE KUURNE "/>
    <x v="0"/>
    <x v="3"/>
  </r>
  <r>
    <n v="1378"/>
    <x v="118"/>
    <s v="E-Invoicing/Simpleprior"/>
    <s v="1.0"/>
    <x v="1"/>
    <x v="4"/>
    <s v="GEMEENTE LAAKDAL "/>
    <x v="0"/>
    <x v="2"/>
  </r>
  <r>
    <n v="1341"/>
    <x v="269"/>
    <s v="E-Invoicing/Simpleprior"/>
    <s v="1.0"/>
    <x v="1"/>
    <x v="4"/>
    <s v="GEMEENTE LAARNE "/>
    <x v="0"/>
    <x v="0"/>
  </r>
  <r>
    <n v="20"/>
    <x v="270"/>
    <s v="E-Invoicing/Simpleprior"/>
    <s v="1.0"/>
    <x v="1"/>
    <x v="4"/>
    <s v="GEMEENTE LANAKEN "/>
    <x v="0"/>
    <x v="4"/>
  </r>
  <r>
    <n v="257"/>
    <x v="119"/>
    <s v="E-Invoicing/Simpleprior"/>
    <s v="1.0"/>
    <x v="1"/>
    <x v="4"/>
    <s v="STAD LANDEN "/>
    <x v="0"/>
    <x v="1"/>
  </r>
  <r>
    <n v="1347"/>
    <x v="120"/>
    <s v="E-Invoicing/Simpleprior"/>
    <s v="1.0"/>
    <x v="1"/>
    <x v="4"/>
    <s v="GEMEENTE LANGEMARK-POELKAPELLE "/>
    <x v="0"/>
    <x v="3"/>
  </r>
  <r>
    <n v="2868"/>
    <x v="271"/>
    <s v="E-Invoicing/Simpleprior"/>
    <s v="1.0"/>
    <x v="1"/>
    <x v="4"/>
    <e v="#N/A"/>
    <x v="13"/>
    <x v="6"/>
  </r>
  <r>
    <n v="2393"/>
    <x v="272"/>
    <s v="E-Invoicing/Simpleprior"/>
    <s v="1.0"/>
    <x v="1"/>
    <x v="4"/>
    <s v="GEMEENTE LEBBEKE "/>
    <x v="0"/>
    <x v="0"/>
  </r>
  <r>
    <n v="1449"/>
    <x v="273"/>
    <s v="E-Invoicing/Simpleprior"/>
    <s v="1.0"/>
    <x v="1"/>
    <x v="4"/>
    <s v="GEMEENTE LEDEGEM "/>
    <x v="0"/>
    <x v="3"/>
  </r>
  <r>
    <n v="24"/>
    <x v="121"/>
    <s v="E-Invoicing/Simpleprior"/>
    <s v="1.0"/>
    <x v="1"/>
    <x v="4"/>
    <s v="GEMEENTE LENDELEDE "/>
    <x v="0"/>
    <x v="3"/>
  </r>
  <r>
    <n v="364"/>
    <x v="122"/>
    <s v="E-Invoicing/Simpleprior"/>
    <s v="1.0"/>
    <x v="1"/>
    <x v="4"/>
    <s v="GEMEENTE LENNIK "/>
    <x v="0"/>
    <x v="1"/>
  </r>
  <r>
    <n v="1537"/>
    <x v="123"/>
    <s v="E-Invoicing/Simpleprior"/>
    <s v="1.0"/>
    <x v="1"/>
    <x v="4"/>
    <s v="GEMEENTE LEOPOLDSBURG "/>
    <x v="0"/>
    <x v="4"/>
  </r>
  <r>
    <n v="8622"/>
    <x v="124"/>
    <s v="E-Invoicing/Simpleprior"/>
    <s v="1.0"/>
    <x v="1"/>
    <x v="4"/>
    <s v="STAD LEUVEN "/>
    <x v="0"/>
    <x v="1"/>
  </r>
  <r>
    <n v="16"/>
    <x v="125"/>
    <s v="E-Invoicing/Simpleprior"/>
    <s v="1.0"/>
    <x v="1"/>
    <x v="4"/>
    <s v="GEMEENTE LICHTERVELDE "/>
    <x v="0"/>
    <x v="3"/>
  </r>
  <r>
    <n v="10"/>
    <x v="126"/>
    <s v="E-Invoicing/Simpleprior"/>
    <s v="1.0"/>
    <x v="1"/>
    <x v="4"/>
    <s v="GEMEENTE LIEDEKERKE "/>
    <x v="0"/>
    <x v="1"/>
  </r>
  <r>
    <n v="5635"/>
    <x v="127"/>
    <s v="E-Invoicing/Simpleprior"/>
    <s v="1.0"/>
    <x v="1"/>
    <x v="4"/>
    <s v="STAD LIER "/>
    <x v="0"/>
    <x v="2"/>
  </r>
  <r>
    <n v="1043"/>
    <x v="128"/>
    <s v="E-Invoicing/Simpleprior"/>
    <s v="1.0"/>
    <x v="1"/>
    <x v="4"/>
    <s v="GEMEENTE LIERDE "/>
    <x v="0"/>
    <x v="0"/>
  </r>
  <r>
    <n v="166"/>
    <x v="129"/>
    <s v="E-Invoicing/Simpleprior"/>
    <s v="1.0"/>
    <x v="1"/>
    <x v="4"/>
    <s v="GEMEENTE LIEVEGEM "/>
    <x v="0"/>
    <x v="0"/>
  </r>
  <r>
    <n v="274"/>
    <x v="130"/>
    <s v="E-Invoicing/Simpleprior"/>
    <s v="1.0"/>
    <x v="1"/>
    <x v="4"/>
    <s v="GEMEENTE LILLE "/>
    <x v="0"/>
    <x v="2"/>
  </r>
  <r>
    <n v="1348"/>
    <x v="131"/>
    <s v="E-Invoicing/Simpleprior"/>
    <s v="1.0"/>
    <x v="1"/>
    <x v="4"/>
    <s v="GEMEENTE LINT "/>
    <x v="0"/>
    <x v="2"/>
  </r>
  <r>
    <n v="926"/>
    <x v="132"/>
    <s v="E-Invoicing/Simpleprior"/>
    <s v="1.0"/>
    <x v="1"/>
    <x v="4"/>
    <s v="GEMEENTE LINTER "/>
    <x v="0"/>
    <x v="1"/>
  </r>
  <r>
    <n v="2718"/>
    <x v="274"/>
    <s v="E-Invoicing/Simpleprior"/>
    <s v="1.0"/>
    <x v="1"/>
    <x v="4"/>
    <s v="GEMEENTE LOCHRISTI "/>
    <x v="0"/>
    <x v="0"/>
  </r>
  <r>
    <n v="1677"/>
    <x v="133"/>
    <s v="E-Invoicing/Simpleprior"/>
    <s v="1.0"/>
    <x v="1"/>
    <x v="4"/>
    <s v="STAD LOMMEL "/>
    <x v="0"/>
    <x v="4"/>
  </r>
  <r>
    <n v="77"/>
    <x v="275"/>
    <s v="E-Invoicing/Simpleprior"/>
    <s v="1.0"/>
    <x v="1"/>
    <x v="4"/>
    <s v="GEMEENTE LONDERZEEL "/>
    <x v="0"/>
    <x v="1"/>
  </r>
  <r>
    <n v="60"/>
    <x v="134"/>
    <s v="E-Invoicing/Simpleprior"/>
    <s v="1.0"/>
    <x v="1"/>
    <x v="4"/>
    <s v="STAD LO-RENINGE "/>
    <x v="0"/>
    <x v="3"/>
  </r>
  <r>
    <n v="1622"/>
    <x v="135"/>
    <s v="E-Invoicing/Simpleprior"/>
    <s v="1.0"/>
    <x v="1"/>
    <x v="4"/>
    <s v="GEMEENTE LUBBEEK "/>
    <x v="0"/>
    <x v="1"/>
  </r>
  <r>
    <n v="942"/>
    <x v="136"/>
    <s v="E-Invoicing/Simpleprior"/>
    <s v="1.0"/>
    <x v="1"/>
    <x v="4"/>
    <s v="GEMEENTE LUMMEN "/>
    <x v="0"/>
    <x v="4"/>
  </r>
  <r>
    <n v="12"/>
    <x v="137"/>
    <s v="E-Invoicing/Simpleprior"/>
    <s v="1.0"/>
    <x v="1"/>
    <x v="4"/>
    <s v="GEMEENTE MAARKEDAL "/>
    <x v="0"/>
    <x v="0"/>
  </r>
  <r>
    <n v="1955"/>
    <x v="138"/>
    <s v="E-Invoicing/Simpleprior"/>
    <s v="1.0"/>
    <x v="1"/>
    <x v="4"/>
    <s v="STAD MAASEIK "/>
    <x v="0"/>
    <x v="4"/>
  </r>
  <r>
    <n v="2101"/>
    <x v="139"/>
    <s v="E-Invoicing/Simpleprior"/>
    <s v="1.0"/>
    <x v="1"/>
    <x v="4"/>
    <s v="GEMEENTE MAASMECHELEN "/>
    <x v="0"/>
    <x v="4"/>
  </r>
  <r>
    <n v="855"/>
    <x v="140"/>
    <s v="E-Invoicing/Simpleprior"/>
    <s v="1.0"/>
    <x v="1"/>
    <x v="4"/>
    <s v="GEMEENTE MACHELEN (BRAB.) "/>
    <x v="0"/>
    <x v="1"/>
  </r>
  <r>
    <n v="1857"/>
    <x v="141"/>
    <s v="E-Invoicing/Simpleprior"/>
    <s v="1.0"/>
    <x v="1"/>
    <x v="4"/>
    <s v="GEMEENTE MALDEGEM "/>
    <x v="0"/>
    <x v="0"/>
  </r>
  <r>
    <n v="1177"/>
    <x v="142"/>
    <s v="E-Invoicing/Simpleprior"/>
    <s v="1.0"/>
    <x v="1"/>
    <x v="4"/>
    <s v="GEMEENTE MALLE "/>
    <x v="0"/>
    <x v="2"/>
  </r>
  <r>
    <n v="12219"/>
    <x v="144"/>
    <s v="E-Invoicing/Simpleprior"/>
    <s v="1.0"/>
    <x v="1"/>
    <x v="4"/>
    <s v="STAD MECHELEN "/>
    <x v="0"/>
    <x v="2"/>
  </r>
  <r>
    <n v="1406"/>
    <x v="145"/>
    <s v="E-Invoicing/Simpleprior"/>
    <s v="1.0"/>
    <x v="1"/>
    <x v="4"/>
    <s v="GEMEENTE MEERHOUT "/>
    <x v="0"/>
    <x v="2"/>
  </r>
  <r>
    <n v="452"/>
    <x v="146"/>
    <s v="E-Invoicing/Simpleprior"/>
    <s v="1.0"/>
    <x v="1"/>
    <x v="4"/>
    <s v="GEMEENTE MEISE "/>
    <x v="0"/>
    <x v="1"/>
  </r>
  <r>
    <n v="464"/>
    <x v="276"/>
    <s v="E-Invoicing/Simpleprior"/>
    <s v="1.0"/>
    <x v="1"/>
    <x v="4"/>
    <s v="GEMEENTE MELLE "/>
    <x v="0"/>
    <x v="0"/>
  </r>
  <r>
    <n v="1730"/>
    <x v="147"/>
    <s v="E-Invoicing/Simpleprior"/>
    <s v="1.0"/>
    <x v="1"/>
    <x v="4"/>
    <s v="GEMEENTE MERELBEKE "/>
    <x v="0"/>
    <x v="0"/>
  </r>
  <r>
    <n v="358"/>
    <x v="148"/>
    <s v="E-Invoicing/Simpleprior"/>
    <s v="1.0"/>
    <x v="1"/>
    <x v="4"/>
    <s v="GEMEENTE MERKSPLAS "/>
    <x v="0"/>
    <x v="2"/>
  </r>
  <r>
    <n v="175"/>
    <x v="149"/>
    <s v="E-Invoicing/Simpleprior"/>
    <s v="1.0"/>
    <x v="1"/>
    <x v="4"/>
    <s v="GEMEENTE MEULEBEKE "/>
    <x v="0"/>
    <x v="3"/>
  </r>
  <r>
    <n v="3723"/>
    <x v="277"/>
    <s v="E-Invoicing/Simpleprior"/>
    <s v="1.0"/>
    <x v="1"/>
    <x v="4"/>
    <s v="GEMEENTE MIDDELKERKE "/>
    <x v="0"/>
    <x v="3"/>
  </r>
  <r>
    <n v="3405"/>
    <x v="150"/>
    <s v="E-Invoicing/Simpleprior"/>
    <s v="1.0"/>
    <x v="1"/>
    <x v="4"/>
    <s v="GEMEENTE MOL "/>
    <x v="0"/>
    <x v="2"/>
  </r>
  <r>
    <n v="954"/>
    <x v="151"/>
    <s v="E-Invoicing/Simpleprior"/>
    <s v="1.0"/>
    <x v="1"/>
    <x v="4"/>
    <s v="GEMEENTE MOORSLEDE "/>
    <x v="0"/>
    <x v="3"/>
  </r>
  <r>
    <n v="1684"/>
    <x v="278"/>
    <s v="E-Invoicing/Simpleprior"/>
    <s v="1.0"/>
    <x v="1"/>
    <x v="4"/>
    <s v="STAD MORTSEL "/>
    <x v="0"/>
    <x v="2"/>
  </r>
  <r>
    <n v="75968"/>
    <x v="152"/>
    <s v="E-Invoicing/Simpleprior"/>
    <s v="1.0"/>
    <x v="1"/>
    <x v="4"/>
    <s v="VLAAMSE VERVOERMAATSCHAPPIJ - DE LIJN VVM - "/>
    <x v="12"/>
    <x v="2"/>
  </r>
  <r>
    <n v="17039"/>
    <x v="153"/>
    <s v="E-Invoicing/Simpleprior"/>
    <s v="1.0"/>
    <x v="1"/>
    <x v="4"/>
    <s v="DE VLAAMSE WATERWEG DS "/>
    <x v="2"/>
    <x v="4"/>
  </r>
  <r>
    <n v="1431"/>
    <x v="154"/>
    <s v="E-Invoicing/Simpleprior"/>
    <s v="1.0"/>
    <x v="1"/>
    <x v="4"/>
    <s v="GEMEENTE NAZARETH "/>
    <x v="0"/>
    <x v="0"/>
  </r>
  <r>
    <n v="368"/>
    <x v="155"/>
    <s v="E-Invoicing/Simpleprior"/>
    <s v="1.0"/>
    <x v="1"/>
    <x v="4"/>
    <s v="GEMEENTE NIEUWERKERKEN (LIMB.) "/>
    <x v="0"/>
    <x v="4"/>
  </r>
  <r>
    <n v="2777"/>
    <x v="156"/>
    <s v="E-Invoicing/Simpleprior"/>
    <s v="1.0"/>
    <x v="1"/>
    <x v="4"/>
    <s v="GEMEENTE NIJLEN "/>
    <x v="0"/>
    <x v="2"/>
  </r>
  <r>
    <n v="2711"/>
    <x v="157"/>
    <s v="E-Invoicing/Simpleprior"/>
    <s v="1.0"/>
    <x v="1"/>
    <x v="4"/>
    <s v="STAD NINOVE "/>
    <x v="0"/>
    <x v="0"/>
  </r>
  <r>
    <n v="9720"/>
    <x v="279"/>
    <s v="E-Invoicing/Simpleprior"/>
    <s v="1.0"/>
    <x v="1"/>
    <x v="4"/>
    <s v="OPENBAAR CENTRUM VOOR MAATSCHAPPELIJKE WELZIJN VAN BRUGGE O.C.M.W. "/>
    <x v="8"/>
    <x v="3"/>
  </r>
  <r>
    <n v="5652"/>
    <x v="280"/>
    <s v="E-Invoicing/Simpleprior"/>
    <s v="1.0"/>
    <x v="1"/>
    <x v="4"/>
    <s v="OPENBAAR CENTRUM VOOR MAATSCHAPPELIJK WELZIJN VAN KORTRIJK O.C.M.W. "/>
    <x v="8"/>
    <x v="3"/>
  </r>
  <r>
    <n v="351"/>
    <x v="158"/>
    <s v="E-Invoicing/Simpleprior"/>
    <s v="1.0"/>
    <x v="1"/>
    <x v="4"/>
    <s v="ZORGVERENIGING OPCURA ZV "/>
    <x v="5"/>
    <x v="1"/>
  </r>
  <r>
    <n v="1171"/>
    <x v="159"/>
    <s v="E-Invoicing/Simpleprior"/>
    <s v="1.0"/>
    <x v="1"/>
    <x v="4"/>
    <s v="GEMEENTE OLEN "/>
    <x v="0"/>
    <x v="2"/>
  </r>
  <r>
    <n v="137"/>
    <x v="281"/>
    <s v="E-Invoicing/Simpleprior"/>
    <s v="1.0"/>
    <x v="1"/>
    <x v="4"/>
    <e v="#N/A"/>
    <x v="13"/>
    <x v="6"/>
  </r>
  <r>
    <n v="2984"/>
    <x v="282"/>
    <s v="E-Invoicing/Simpleprior"/>
    <s v="1.0"/>
    <x v="1"/>
    <x v="4"/>
    <e v="#N/A"/>
    <x v="13"/>
    <x v="6"/>
  </r>
  <r>
    <n v="8093"/>
    <x v="160"/>
    <s v="E-Invoicing/Simpleprior"/>
    <s v="1.0"/>
    <x v="1"/>
    <x v="4"/>
    <e v="#N/A"/>
    <x v="13"/>
    <x v="6"/>
  </r>
  <r>
    <n v="34548"/>
    <x v="283"/>
    <s v="E-Invoicing/Simpleprior"/>
    <s v="1.0"/>
    <x v="1"/>
    <x v="4"/>
    <s v="HET GEMEENSCHAPSONDERWIJS ARGO "/>
    <x v="7"/>
    <x v="5"/>
  </r>
  <r>
    <n v="684"/>
    <x v="161"/>
    <s v="E-Invoicing/Simpleprior"/>
    <s v="1.0"/>
    <x v="1"/>
    <x v="4"/>
    <s v="ONS DAK "/>
    <x v="4"/>
    <x v="4"/>
  </r>
  <r>
    <n v="4427"/>
    <x v="162"/>
    <s v="E-Invoicing/Simpleprior"/>
    <s v="1.0"/>
    <x v="1"/>
    <x v="4"/>
    <s v="STAD OOSTENDE "/>
    <x v="0"/>
    <x v="3"/>
  </r>
  <r>
    <n v="388"/>
    <x v="284"/>
    <s v="E-Invoicing/Simpleprior"/>
    <s v="1.0"/>
    <x v="1"/>
    <x v="4"/>
    <s v="GEMEENTE OOSTERZELE "/>
    <x v="0"/>
    <x v="0"/>
  </r>
  <r>
    <n v="3226"/>
    <x v="163"/>
    <s v="E-Invoicing/Simpleprior"/>
    <s v="1.0"/>
    <x v="1"/>
    <x v="4"/>
    <s v="GEMEENTE OOSTKAMP "/>
    <x v="0"/>
    <x v="3"/>
  </r>
  <r>
    <n v="1256"/>
    <x v="164"/>
    <s v="E-Invoicing/Simpleprior"/>
    <s v="1.0"/>
    <x v="1"/>
    <x v="4"/>
    <s v="GEMEENTE OOSTROZEBEKE "/>
    <x v="0"/>
    <x v="3"/>
  </r>
  <r>
    <n v="2240"/>
    <x v="165"/>
    <s v="E-Invoicing/Simpleprior"/>
    <s v="1.0"/>
    <x v="1"/>
    <x v="4"/>
    <s v="GEMEENTE OPWIJK "/>
    <x v="0"/>
    <x v="1"/>
  </r>
  <r>
    <n v="5414"/>
    <x v="166"/>
    <s v="E-Invoicing/Simpleprior"/>
    <s v="1.0"/>
    <x v="1"/>
    <x v="4"/>
    <s v="OPENBAAR CENTRUM VOOR MAATSCHAPPELIJK WELZIJN VAN OUDENAARDE O.C.M.W. "/>
    <x v="8"/>
    <x v="0"/>
  </r>
  <r>
    <n v="524"/>
    <x v="167"/>
    <s v="E-Invoicing/Simpleprior"/>
    <s v="1.0"/>
    <x v="1"/>
    <x v="4"/>
    <s v="STAD OUDENBURG "/>
    <x v="0"/>
    <x v="3"/>
  </r>
  <r>
    <n v="7"/>
    <x v="285"/>
    <s v="E-Invoicing/Simpleprior"/>
    <s v="1.0"/>
    <x v="1"/>
    <x v="4"/>
    <s v="GEMEENTE OUDSBERGEN "/>
    <x v="0"/>
    <x v="4"/>
  </r>
  <r>
    <n v="1251"/>
    <x v="168"/>
    <s v="E-Invoicing/Simpleprior"/>
    <s v="1.0"/>
    <x v="1"/>
    <x v="4"/>
    <s v="GEMEENTE OUD-TURNHOUT "/>
    <x v="0"/>
    <x v="2"/>
  </r>
  <r>
    <n v="3987"/>
    <x v="169"/>
    <s v="E-Invoicing/Simpleprior"/>
    <s v="1.0"/>
    <x v="1"/>
    <x v="4"/>
    <s v="GEMEENTE OVERIJSE "/>
    <x v="0"/>
    <x v="1"/>
  </r>
  <r>
    <n v="984"/>
    <x v="170"/>
    <s v="E-Invoicing/Simpleprior"/>
    <s v="1.0"/>
    <x v="1"/>
    <x v="4"/>
    <s v="STAD PEER "/>
    <x v="0"/>
    <x v="4"/>
  </r>
  <r>
    <n v="1238"/>
    <x v="286"/>
    <s v="E-Invoicing/Simpleprior"/>
    <s v="1.0"/>
    <x v="1"/>
    <x v="4"/>
    <s v="GEMEENTE PELT "/>
    <x v="0"/>
    <x v="4"/>
  </r>
  <r>
    <n v="53"/>
    <x v="171"/>
    <s v="E-Invoicing/Simpleprior"/>
    <s v="1.0"/>
    <x v="1"/>
    <x v="4"/>
    <s v="GEMEENTE PITTEM "/>
    <x v="0"/>
    <x v="3"/>
  </r>
  <r>
    <n v="3002"/>
    <x v="287"/>
    <s v="E-Invoicing/Simpleprior"/>
    <s v="1.0"/>
    <x v="1"/>
    <x v="4"/>
    <s v="STAD POPERINGE "/>
    <x v="0"/>
    <x v="3"/>
  </r>
  <r>
    <n v="4985"/>
    <x v="172"/>
    <s v="E-Invoicing/Simpleprior"/>
    <s v="1.0"/>
    <x v="1"/>
    <x v="4"/>
    <s v="PROVINCIE ANTWERPEN "/>
    <x v="14"/>
    <x v="2"/>
  </r>
  <r>
    <n v="4305"/>
    <x v="173"/>
    <s v="E-Invoicing/Simpleprior"/>
    <s v="1.0"/>
    <x v="1"/>
    <x v="4"/>
    <s v="PROVINCIE LIMBURG "/>
    <x v="14"/>
    <x v="4"/>
  </r>
  <r>
    <n v="6197"/>
    <x v="174"/>
    <s v="E-Invoicing/Simpleprior"/>
    <s v="1.0"/>
    <x v="1"/>
    <x v="4"/>
    <s v="PROVINCIE OOST-VLAANDEREN "/>
    <x v="14"/>
    <x v="0"/>
  </r>
  <r>
    <n v="1534"/>
    <x v="175"/>
    <s v="E-Invoicing/Simpleprior"/>
    <s v="1.0"/>
    <x v="1"/>
    <x v="4"/>
    <s v="PROVINCIE VLAAMS-BRABANT "/>
    <x v="14"/>
    <x v="1"/>
  </r>
  <r>
    <n v="2499"/>
    <x v="176"/>
    <s v="E-Invoicing/Simpleprior"/>
    <s v="1.0"/>
    <x v="1"/>
    <x v="4"/>
    <s v="GEMEENTE PUTTE "/>
    <x v="0"/>
    <x v="2"/>
  </r>
  <r>
    <n v="3446"/>
    <x v="177"/>
    <s v="E-Invoicing/Simpleprior"/>
    <s v="1.0"/>
    <x v="1"/>
    <x v="4"/>
    <s v="ZORGBEDRIJF KLEIN-BRABANT "/>
    <x v="5"/>
    <x v="2"/>
  </r>
  <r>
    <n v="1"/>
    <x v="178"/>
    <s v="E-Invoicing/Simpleprior"/>
    <s v="1.0"/>
    <x v="1"/>
    <x v="4"/>
    <s v="POLITIEZONE : HEUVELLAND - IEPER - LANGEMARK - POELKAPELLE - MESEN - MOORSLEDE - POPERINGE - STADEN - VLETEREN - WERVIK - ZONNEBEKE ZPPZ 5462 ARRO "/>
    <x v="11"/>
    <x v="3"/>
  </r>
  <r>
    <n v="96"/>
    <x v="179"/>
    <s v="E-Invoicing/Simpleprior"/>
    <s v="1.0"/>
    <x v="1"/>
    <x v="4"/>
    <s v="POLITIEZONE : BONHEIDEN - DUFFEL - PUTTE - SINT-KATELIJNE-WAVER ZPPZ 5359 BODUKAP "/>
    <x v="11"/>
    <x v="2"/>
  </r>
  <r>
    <n v="1"/>
    <x v="180"/>
    <s v="E-Invoicing/Simpleprior"/>
    <s v="1.0"/>
    <x v="1"/>
    <x v="4"/>
    <s v="POLITIEZONE CARMA "/>
    <x v="11"/>
    <x v="4"/>
  </r>
  <r>
    <n v="42"/>
    <x v="181"/>
    <s v="E-Invoicing/Simpleprior"/>
    <s v="1.0"/>
    <x v="1"/>
    <x v="4"/>
    <s v="POLITIEZONE : GEEL - LAAKDAL - MEERHOUT ZPPZ 5366 "/>
    <x v="11"/>
    <x v="2"/>
  </r>
  <r>
    <n v="104"/>
    <x v="182"/>
    <s v="E-Invoicing/Simpleprior"/>
    <s v="1.0"/>
    <x v="1"/>
    <x v="4"/>
    <s v="POLITIEZONE : ESSEN - KALMTHOUT - WUUSTWEZEL ZPPZ 5350 "/>
    <x v="11"/>
    <x v="2"/>
  </r>
  <r>
    <n v="73"/>
    <x v="183"/>
    <s v="E-Invoicing/Simpleprior"/>
    <s v="1.0"/>
    <x v="1"/>
    <x v="4"/>
    <s v="POLITIEZONE : HAMONT-ACHEL - NEERPELT - OVERPELT ZPPZ 5372 "/>
    <x v="11"/>
    <x v="4"/>
  </r>
  <r>
    <n v="4"/>
    <x v="184"/>
    <s v="E-Invoicing/Simpleprior"/>
    <s v="1.0"/>
    <x v="1"/>
    <x v="4"/>
    <s v="POLITIEZONE : MACHELEN - VILVOORDE ZPPZ 5411 "/>
    <x v="11"/>
    <x v="1"/>
  </r>
  <r>
    <n v="9"/>
    <x v="185"/>
    <s v="E-Invoicing/Simpleprior"/>
    <s v="1.0"/>
    <x v="1"/>
    <x v="4"/>
    <s v="LOKALE POLITIEZONE MECHELEN - WILLEBROEK PZ - "/>
    <x v="11"/>
    <x v="2"/>
  </r>
  <r>
    <n v="159"/>
    <x v="288"/>
    <s v="E-Invoicing/Simpleprior"/>
    <s v="1.0"/>
    <x v="1"/>
    <x v="4"/>
    <s v="POLITIEZONE : HOOGSTRATEN - MERKSPLAS - RIJKEVORSEL ZPPZ 5363 "/>
    <x v="11"/>
    <x v="2"/>
  </r>
  <r>
    <n v="2"/>
    <x v="289"/>
    <s v="E-Invoicing/Simpleprior"/>
    <s v="1.0"/>
    <x v="1"/>
    <x v="4"/>
    <s v="POLITIEZONE : BRECHT - MALLE - SCHILDE - ZOERSEL ZPPZ 5355 "/>
    <x v="11"/>
    <x v="2"/>
  </r>
  <r>
    <n v="4"/>
    <x v="290"/>
    <s v="E-Invoicing/Simpleprior"/>
    <s v="1.0"/>
    <x v="1"/>
    <x v="4"/>
    <s v="POLITIEZONE : RANST - ZANDHOVEN ZPPZ 5354 "/>
    <x v="11"/>
    <x v="2"/>
  </r>
  <r>
    <n v="261"/>
    <x v="186"/>
    <s v="E-Invoicing/Simpleprior"/>
    <s v="1.0"/>
    <x v="1"/>
    <x v="4"/>
    <s v="POLITIEZONE ZENNEVALLEI "/>
    <x v="11"/>
    <x v="1"/>
  </r>
  <r>
    <n v="2581"/>
    <x v="187"/>
    <s v="E-Invoicing/Simpleprior"/>
    <s v="1.0"/>
    <x v="1"/>
    <x v="4"/>
    <s v="GEMEENTE RANST "/>
    <x v="0"/>
    <x v="2"/>
  </r>
  <r>
    <n v="1417"/>
    <x v="188"/>
    <s v="E-Invoicing/Simpleprior"/>
    <s v="1.0"/>
    <x v="1"/>
    <x v="4"/>
    <s v="GEMEENTE RAVELS "/>
    <x v="0"/>
    <x v="2"/>
  </r>
  <r>
    <n v="411"/>
    <x v="189"/>
    <s v="E-Invoicing/Simpleprior"/>
    <s v="1.0"/>
    <x v="1"/>
    <x v="4"/>
    <s v="GEMEENTE RETIE "/>
    <x v="0"/>
    <x v="2"/>
  </r>
  <r>
    <n v="786"/>
    <x v="190"/>
    <s v="E-Invoicing/Simpleprior"/>
    <s v="1.0"/>
    <x v="1"/>
    <x v="4"/>
    <s v="GEMEENTE RIEMST "/>
    <x v="0"/>
    <x v="4"/>
  </r>
  <r>
    <n v="1278"/>
    <x v="191"/>
    <s v="E-Invoicing/Simpleprior"/>
    <s v="1.0"/>
    <x v="1"/>
    <x v="4"/>
    <s v="GEMEENTEBESTUUR RIJKEVORSEL "/>
    <x v="0"/>
    <x v="2"/>
  </r>
  <r>
    <n v="12567"/>
    <x v="192"/>
    <s v="E-Invoicing/Simpleprior"/>
    <s v="1.0"/>
    <x v="1"/>
    <x v="4"/>
    <s v="STAD ROESELARE "/>
    <x v="0"/>
    <x v="3"/>
  </r>
  <r>
    <n v="348"/>
    <x v="193"/>
    <s v="E-Invoicing/Simpleprior"/>
    <s v="1.0"/>
    <x v="1"/>
    <x v="4"/>
    <s v="GEMEENTE RUISELEDE "/>
    <x v="0"/>
    <x v="3"/>
  </r>
  <r>
    <n v="2834"/>
    <x v="291"/>
    <s v="E-Invoicing/Simpleprior"/>
    <s v="1.0"/>
    <x v="1"/>
    <x v="4"/>
    <e v="#N/A"/>
    <x v="13"/>
    <x v="6"/>
  </r>
  <r>
    <n v="2216"/>
    <x v="292"/>
    <s v="E-Invoicing/Simpleprior"/>
    <s v="1.0"/>
    <x v="1"/>
    <x v="4"/>
    <s v="STAD SCHERPENHEUVEL-ZICHEM "/>
    <x v="0"/>
    <x v="1"/>
  </r>
  <r>
    <n v="1341"/>
    <x v="194"/>
    <s v="E-Invoicing/Simpleprior"/>
    <s v="1.0"/>
    <x v="1"/>
    <x v="4"/>
    <s v="GEMEENTE SCHILDE "/>
    <x v="0"/>
    <x v="2"/>
  </r>
  <r>
    <n v="164"/>
    <x v="195"/>
    <s v="E-Invoicing/Simpleprior"/>
    <s v="1.0"/>
    <x v="1"/>
    <x v="4"/>
    <s v="GEMEENTE SCHOTEN "/>
    <x v="0"/>
    <x v="2"/>
  </r>
  <r>
    <n v="318"/>
    <x v="196"/>
    <s v="E-Invoicing/Simpleprior"/>
    <s v="1.0"/>
    <x v="1"/>
    <x v="4"/>
    <s v="GEMEENTE SINT-GENESIUS-RODE "/>
    <x v="0"/>
    <x v="1"/>
  </r>
  <r>
    <n v="2523"/>
    <x v="197"/>
    <s v="E-Invoicing/Simpleprior"/>
    <s v="1.0"/>
    <x v="1"/>
    <x v="4"/>
    <s v="GEMEENTE SINT-KATELIJNE-WAVER "/>
    <x v="0"/>
    <x v="2"/>
  </r>
  <r>
    <n v="1216"/>
    <x v="198"/>
    <s v="E-Invoicing/Simpleprior"/>
    <s v="1.0"/>
    <x v="1"/>
    <x v="4"/>
    <s v="GEMEENTE SINT-LAUREINS "/>
    <x v="0"/>
    <x v="0"/>
  </r>
  <r>
    <n v="1559"/>
    <x v="293"/>
    <s v="E-Invoicing/Simpleprior"/>
    <s v="1.0"/>
    <x v="1"/>
    <x v="4"/>
    <s v="GEMEENTE SINT-LIEVENS-HOUTEM "/>
    <x v="0"/>
    <x v="0"/>
  </r>
  <r>
    <n v="1789"/>
    <x v="199"/>
    <s v="E-Invoicing/Simpleprior"/>
    <s v="1.0"/>
    <x v="1"/>
    <x v="4"/>
    <s v="GEMEENTE SINT-MARTENS-LATEM "/>
    <x v="0"/>
    <x v="0"/>
  </r>
  <r>
    <n v="3164"/>
    <x v="200"/>
    <s v="E-Invoicing/Simpleprior"/>
    <s v="1.0"/>
    <x v="1"/>
    <x v="4"/>
    <s v="STAD SINT-NIKLAAS "/>
    <x v="0"/>
    <x v="0"/>
  </r>
  <r>
    <n v="2545"/>
    <x v="201"/>
    <s v="E-Invoicing/Simpleprior"/>
    <s v="1.0"/>
    <x v="1"/>
    <x v="4"/>
    <s v="GEMEENTE SINT-PIETERS-LEEUW "/>
    <x v="0"/>
    <x v="1"/>
  </r>
  <r>
    <n v="732"/>
    <x v="202"/>
    <s v="E-Invoicing/Simpleprior"/>
    <s v="1.0"/>
    <x v="1"/>
    <x v="4"/>
    <s v="STAD SINT-TRUIDEN "/>
    <x v="0"/>
    <x v="4"/>
  </r>
  <r>
    <n v="581"/>
    <x v="203"/>
    <s v="E-Invoicing/Simpleprior"/>
    <s v="1.0"/>
    <x v="1"/>
    <x v="4"/>
    <s v="GEMEENTE SPIERE-HELKIJN "/>
    <x v="0"/>
    <x v="3"/>
  </r>
  <r>
    <n v="1948"/>
    <x v="204"/>
    <s v="E-Invoicing/Simpleprior"/>
    <s v="1.0"/>
    <x v="1"/>
    <x v="4"/>
    <s v="GEMEENTE STABROEK "/>
    <x v="0"/>
    <x v="2"/>
  </r>
  <r>
    <n v="922"/>
    <x v="205"/>
    <s v="E-Invoicing/Simpleprior"/>
    <s v="1.0"/>
    <x v="1"/>
    <x v="4"/>
    <s v="GEMEENTE STADEN "/>
    <x v="0"/>
    <x v="3"/>
  </r>
  <r>
    <n v="554"/>
    <x v="206"/>
    <s v="E-Invoicing/Simpleprior"/>
    <s v="1.0"/>
    <x v="1"/>
    <x v="4"/>
    <s v="GEMEENTE STEENOKKERZEEL "/>
    <x v="0"/>
    <x v="1"/>
  </r>
  <r>
    <n v="274"/>
    <x v="294"/>
    <s v="E-Invoicing/Simpleprior"/>
    <s v="1.0"/>
    <x v="1"/>
    <x v="4"/>
    <s v="GEMEENTE TEMSE "/>
    <x v="0"/>
    <x v="0"/>
  </r>
  <r>
    <n v="1263"/>
    <x v="207"/>
    <s v="E-Invoicing/Simpleprior"/>
    <s v="1.0"/>
    <x v="1"/>
    <x v="4"/>
    <s v="GEMEENTE TERNAT "/>
    <x v="0"/>
    <x v="1"/>
  </r>
  <r>
    <n v="321"/>
    <x v="208"/>
    <s v="E-Invoicing/Simpleprior"/>
    <s v="1.0"/>
    <x v="1"/>
    <x v="4"/>
    <s v="GEMEENTE TERVUREN "/>
    <x v="0"/>
    <x v="1"/>
  </r>
  <r>
    <n v="4169"/>
    <x v="209"/>
    <s v="E-Invoicing/Simpleprior"/>
    <s v="1.0"/>
    <x v="1"/>
    <x v="4"/>
    <s v="GEMEENTE TESSENDERLO "/>
    <x v="0"/>
    <x v="4"/>
  </r>
  <r>
    <n v="310"/>
    <x v="210"/>
    <s v="E-Invoicing/Simpleprior"/>
    <s v="1.0"/>
    <x v="1"/>
    <x v="4"/>
    <s v="STAD TIELT "/>
    <x v="0"/>
    <x v="3"/>
  </r>
  <r>
    <n v="23"/>
    <x v="295"/>
    <s v="E-Invoicing/Simpleprior"/>
    <s v="1.0"/>
    <x v="1"/>
    <x v="4"/>
    <s v="GEMEENTE TIELT-WINGE "/>
    <x v="0"/>
    <x v="1"/>
  </r>
  <r>
    <n v="3553"/>
    <x v="211"/>
    <s v="E-Invoicing/Simpleprior"/>
    <s v="1.0"/>
    <x v="1"/>
    <x v="4"/>
    <s v="STAD TIENEN "/>
    <x v="0"/>
    <x v="1"/>
  </r>
  <r>
    <n v="711"/>
    <x v="212"/>
    <s v="E-Invoicing/Simpleprior"/>
    <s v="1.0"/>
    <x v="1"/>
    <x v="4"/>
    <s v="STAD TONGEREN "/>
    <x v="0"/>
    <x v="4"/>
  </r>
  <r>
    <n v="1425"/>
    <x v="296"/>
    <s v="E-Invoicing/Simpleprior"/>
    <s v="1.0"/>
    <x v="1"/>
    <x v="4"/>
    <s v="STAD TORHOUT "/>
    <x v="0"/>
    <x v="3"/>
  </r>
  <r>
    <n v="4477"/>
    <x v="213"/>
    <s v="E-Invoicing/Simpleprior"/>
    <s v="1.0"/>
    <x v="1"/>
    <x v="4"/>
    <s v="GEMEENTE TREMELO "/>
    <x v="0"/>
    <x v="1"/>
  </r>
  <r>
    <n v="2401"/>
    <x v="214"/>
    <s v="E-Invoicing/Simpleprior"/>
    <s v="1.0"/>
    <x v="1"/>
    <x v="4"/>
    <s v="STAD TURNHOUT "/>
    <x v="0"/>
    <x v="2"/>
  </r>
  <r>
    <n v="250"/>
    <x v="215"/>
    <s v="E-Invoicing/Simpleprior"/>
    <s v="1.0"/>
    <x v="1"/>
    <x v="4"/>
    <s v="UNIVERSITEIT HASSELT "/>
    <x v="7"/>
    <x v="4"/>
  </r>
  <r>
    <n v="12"/>
    <x v="216"/>
    <s v="E-Invoicing/Simpleprior"/>
    <s v="1.0"/>
    <x v="1"/>
    <x v="4"/>
    <s v="AUTONOOM PROVINCIEBEDRIJF VLAAMS-BRABANTS EXTRANET VOOR REGIO EN ADMINISTRATIE VERA "/>
    <x v="15"/>
    <x v="1"/>
  </r>
  <r>
    <n v="5648"/>
    <x v="217"/>
    <s v="E-Invoicing/Simpleprior"/>
    <s v="1.0"/>
    <x v="1"/>
    <x v="4"/>
    <s v="STAD VILVOORDE "/>
    <x v="0"/>
    <x v="1"/>
  </r>
  <r>
    <n v="7865"/>
    <x v="218"/>
    <s v="E-Invoicing/Simpleprior"/>
    <s v="1.0"/>
    <x v="1"/>
    <x v="4"/>
    <s v="VLAAMSE INSTELLING VOOR TECHNOLOGISCH ONDERZOEK VITO "/>
    <x v="2"/>
    <x v="2"/>
  </r>
  <r>
    <n v="3490"/>
    <x v="219"/>
    <s v="E-Invoicing/Simpleprior"/>
    <s v="1.0"/>
    <x v="1"/>
    <x v="4"/>
    <s v="VLAAMSE OMBUDSDIENST "/>
    <x v="12"/>
    <x v="5"/>
  </r>
  <r>
    <n v="447"/>
    <x v="220"/>
    <s v="E-Invoicing/Simpleprior"/>
    <s v="1.0"/>
    <x v="1"/>
    <x v="4"/>
    <s v="GEWESTELIJKE BOUWVENNOOTSCHAP VOLKSWONINGEN VAN DUFFEL "/>
    <x v="4"/>
    <x v="2"/>
  </r>
  <r>
    <n v="424"/>
    <x v="221"/>
    <s v="E-Invoicing/Simpleprior"/>
    <s v="1.0"/>
    <x v="1"/>
    <x v="4"/>
    <s v="GEMEENTE VORSELAAR "/>
    <x v="0"/>
    <x v="2"/>
  </r>
  <r>
    <n v="904"/>
    <x v="222"/>
    <s v="E-Invoicing/Simpleprior"/>
    <s v="1.0"/>
    <x v="1"/>
    <x v="4"/>
    <s v="GEMEENTE VOSSELAAR "/>
    <x v="0"/>
    <x v="2"/>
  </r>
  <r>
    <n v="1528"/>
    <x v="223"/>
    <s v="E-Invoicing/Simpleprior"/>
    <s v="1.0"/>
    <x v="1"/>
    <x v="4"/>
    <s v="GEMEENTE WAASMUNSTER "/>
    <x v="0"/>
    <x v="0"/>
  </r>
  <r>
    <n v="2941"/>
    <x v="224"/>
    <s v="E-Invoicing/Simpleprior"/>
    <s v="1.0"/>
    <x v="1"/>
    <x v="4"/>
    <s v="STAD WAREGEM "/>
    <x v="0"/>
    <x v="3"/>
  </r>
  <r>
    <n v="15514"/>
    <x v="225"/>
    <s v="E-Invoicing/Simpleprior"/>
    <s v="1.0"/>
    <x v="1"/>
    <x v="4"/>
    <s v="VLAAMSE MAATSCHAPPIJ VOOR WATERVOORZIENING VMW DE WATERGROEP "/>
    <x v="16"/>
    <x v="5"/>
  </r>
  <r>
    <n v="100"/>
    <x v="226"/>
    <s v="E-Invoicing/Simpleprior"/>
    <s v="1.0"/>
    <x v="1"/>
    <x v="4"/>
    <s v="GEMEENTE WEMMEL "/>
    <x v="0"/>
    <x v="1"/>
  </r>
  <r>
    <n v="2947"/>
    <x v="227"/>
    <s v="E-Invoicing/Simpleprior"/>
    <s v="1.0"/>
    <x v="1"/>
    <x v="4"/>
    <s v="STAD WERVIK "/>
    <x v="0"/>
    <x v="3"/>
  </r>
  <r>
    <n v="3689"/>
    <x v="228"/>
    <s v="E-Invoicing/Simpleprior"/>
    <s v="1.0"/>
    <x v="1"/>
    <x v="4"/>
    <s v="GEMEENTE WESTERLO "/>
    <x v="0"/>
    <x v="2"/>
  </r>
  <r>
    <n v="1043"/>
    <x v="229"/>
    <s v="E-Invoicing/Simpleprior"/>
    <s v="1.0"/>
    <x v="1"/>
    <x v="4"/>
    <s v="WEST-VLAAMSE INTERCOMMUNALE WVI "/>
    <x v="17"/>
    <x v="3"/>
  </r>
  <r>
    <n v="3326"/>
    <x v="230"/>
    <s v="E-Invoicing/Simpleprior"/>
    <s v="1.0"/>
    <x v="1"/>
    <x v="4"/>
    <s v="PROVINCIE WEST-VLAANDEREN "/>
    <x v="14"/>
    <x v="3"/>
  </r>
  <r>
    <n v="2521"/>
    <x v="231"/>
    <s v="E-Invoicing/Simpleprior"/>
    <s v="1.0"/>
    <x v="1"/>
    <x v="4"/>
    <s v="GEMEENTE WETTEREN "/>
    <x v="0"/>
    <x v="0"/>
  </r>
  <r>
    <n v="2969"/>
    <x v="232"/>
    <s v="E-Invoicing/Simpleprior"/>
    <s v="1.0"/>
    <x v="1"/>
    <x v="4"/>
    <s v="GEMEENTE WEVELGEM "/>
    <x v="0"/>
    <x v="3"/>
  </r>
  <r>
    <n v="1393"/>
    <x v="297"/>
    <s v="E-Invoicing/Simpleprior"/>
    <s v="1.0"/>
    <x v="1"/>
    <x v="4"/>
    <s v="GEMEENTE WEZEMBEEK-OPPEM "/>
    <x v="0"/>
    <x v="1"/>
  </r>
  <r>
    <n v="17"/>
    <x v="298"/>
    <s v="E-Invoicing/Simpleprior"/>
    <s v="1.0"/>
    <x v="1"/>
    <x v="4"/>
    <s v="GEMEENTE WIJNEGEM "/>
    <x v="0"/>
    <x v="2"/>
  </r>
  <r>
    <n v="4808"/>
    <x v="233"/>
    <s v="E-Invoicing/Simpleprior"/>
    <s v="1.0"/>
    <x v="1"/>
    <x v="4"/>
    <s v="GEMEENTE WILLEBROEK "/>
    <x v="0"/>
    <x v="2"/>
  </r>
  <r>
    <n v="2229"/>
    <x v="234"/>
    <s v="E-Invoicing/Simpleprior"/>
    <s v="1.0"/>
    <x v="1"/>
    <x v="4"/>
    <s v="GEMEENTE WINGENE "/>
    <x v="0"/>
    <x v="3"/>
  </r>
  <r>
    <n v="41"/>
    <x v="235"/>
    <s v="E-Invoicing/Simpleprior"/>
    <s v="1.0"/>
    <x v="1"/>
    <x v="4"/>
    <s v="GEMEENTE WOMMELGEM "/>
    <x v="0"/>
    <x v="2"/>
  </r>
  <r>
    <n v="11727"/>
    <x v="236"/>
    <s v="E-Invoicing/Simpleprior"/>
    <s v="1.0"/>
    <x v="1"/>
    <x v="4"/>
    <s v="WOONHAVEN ANTWERPEN D.M.W. "/>
    <x v="18"/>
    <x v="2"/>
  </r>
  <r>
    <n v="576"/>
    <x v="237"/>
    <s v="E-Invoicing/Simpleprior"/>
    <s v="1.0"/>
    <x v="1"/>
    <x v="4"/>
    <s v="WOONZORGNET-DIJLELAND "/>
    <x v="6"/>
    <x v="1"/>
  </r>
  <r>
    <n v="1214"/>
    <x v="238"/>
    <s v="E-Invoicing/Simpleprior"/>
    <s v="1.0"/>
    <x v="1"/>
    <x v="4"/>
    <s v="GEMEENTE WORTEGEM-PETEGEM "/>
    <x v="0"/>
    <x v="0"/>
  </r>
  <r>
    <n v="36625"/>
    <x v="239"/>
    <s v="E-Invoicing/Simpleprior"/>
    <s v="1.0"/>
    <x v="1"/>
    <x v="4"/>
    <s v="VLAAMSE DIENST VOOR ARBEIDSBEMIDDELING EN BEROEPSOPLEIDING VDAB "/>
    <x v="12"/>
    <x v="5"/>
  </r>
  <r>
    <n v="276"/>
    <x v="240"/>
    <s v="E-Invoicing/Simpleprior"/>
    <s v="1.0"/>
    <x v="1"/>
    <x v="4"/>
    <s v="GEMEENTE WUUSTWEZEL "/>
    <x v="0"/>
    <x v="2"/>
  </r>
  <r>
    <n v="530"/>
    <x v="241"/>
    <s v="E-Invoicing/Simpleprior"/>
    <s v="1.0"/>
    <x v="1"/>
    <x v="4"/>
    <s v="GEMEENTE ZANDHOVEN "/>
    <x v="0"/>
    <x v="2"/>
  </r>
  <r>
    <n v="5573"/>
    <x v="242"/>
    <s v="E-Invoicing/Simpleprior"/>
    <s v="1.0"/>
    <x v="1"/>
    <x v="4"/>
    <s v="GEMEENTE ZAVENTEM "/>
    <x v="0"/>
    <x v="1"/>
  </r>
  <r>
    <n v="1360"/>
    <x v="299"/>
    <s v="E-Invoicing/Simpleprior"/>
    <s v="1.0"/>
    <x v="1"/>
    <x v="4"/>
    <s v="GEMEENTE ZELE "/>
    <x v="0"/>
    <x v="0"/>
  </r>
  <r>
    <n v="53"/>
    <x v="243"/>
    <s v="E-Invoicing/Simpleprior"/>
    <s v="1.0"/>
    <x v="1"/>
    <x v="4"/>
    <s v="GEMEENTE ZELZATE "/>
    <x v="0"/>
    <x v="0"/>
  </r>
  <r>
    <n v="2250"/>
    <x v="244"/>
    <s v="E-Invoicing/Simpleprior"/>
    <s v="1.0"/>
    <x v="1"/>
    <x v="4"/>
    <s v="GEMEENTE ZOERSEL "/>
    <x v="0"/>
    <x v="2"/>
  </r>
  <r>
    <n v="1984"/>
    <x v="245"/>
    <s v="E-Invoicing/Simpleprior"/>
    <s v="1.0"/>
    <x v="1"/>
    <x v="4"/>
    <s v="GEMEENTE ZONHOVEN "/>
    <x v="0"/>
    <x v="4"/>
  </r>
  <r>
    <n v="1482"/>
    <x v="300"/>
    <s v="E-Invoicing/Simpleprior"/>
    <s v="1.0"/>
    <x v="1"/>
    <x v="4"/>
    <s v="GEMEENTE ZONNEBEKE "/>
    <x v="0"/>
    <x v="3"/>
  </r>
  <r>
    <n v="1187"/>
    <x v="246"/>
    <s v="E-Invoicing/Simpleprior"/>
    <s v="1.0"/>
    <x v="1"/>
    <x v="4"/>
    <s v="ZORGBAND LEIE EN SCHELDE OCMW-VERENIGING VAN PUBLIEKRECHT "/>
    <x v="5"/>
    <x v="0"/>
  </r>
  <r>
    <n v="2688"/>
    <x v="247"/>
    <s v="E-Invoicing/Simpleprior"/>
    <s v="1.0"/>
    <x v="1"/>
    <x v="4"/>
    <s v="ZORGBEDRIJF MEETJESLAND "/>
    <x v="5"/>
    <x v="0"/>
  </r>
  <r>
    <n v="2246"/>
    <x v="301"/>
    <s v="E-Invoicing/Simpleprior"/>
    <s v="1.0"/>
    <x v="1"/>
    <x v="4"/>
    <s v="ZORG LEUVEN "/>
    <x v="5"/>
    <x v="1"/>
  </r>
  <r>
    <n v="3383"/>
    <x v="248"/>
    <s v="E-Invoicing/Simpleprior"/>
    <s v="1.0"/>
    <x v="1"/>
    <x v="4"/>
    <s v="STAD ZOTTEGEM "/>
    <x v="0"/>
    <x v="0"/>
  </r>
  <r>
    <n v="688"/>
    <x v="249"/>
    <s v="E-Invoicing/Simpleprior"/>
    <s v="1.0"/>
    <x v="1"/>
    <x v="4"/>
    <s v="STAD ZOUTLEEUW "/>
    <x v="0"/>
    <x v="1"/>
  </r>
  <r>
    <n v="109"/>
    <x v="250"/>
    <s v="E-Invoicing/Simpleprior"/>
    <s v="1.0"/>
    <x v="1"/>
    <x v="4"/>
    <e v="#N/A"/>
    <x v="13"/>
    <x v="6"/>
  </r>
  <r>
    <n v="222"/>
    <x v="251"/>
    <s v="E-Invoicing/Simpleprior"/>
    <s v="1.0"/>
    <x v="1"/>
    <x v="4"/>
    <s v="HULPVERLENINGSZONE ZUIDWEST LIMBURG "/>
    <x v="9"/>
    <x v="4"/>
  </r>
  <r>
    <n v="646"/>
    <x v="252"/>
    <s v="E-Invoicing/Simpleprior"/>
    <s v="1.0"/>
    <x v="1"/>
    <x v="4"/>
    <s v="GEMEENTE ZULTE "/>
    <x v="0"/>
    <x v="0"/>
  </r>
  <r>
    <n v="241"/>
    <x v="253"/>
    <s v="E-Invoicing/Simpleprior"/>
    <s v="1.0"/>
    <x v="1"/>
    <x v="4"/>
    <s v="GEMEENTE ZWALM "/>
    <x v="0"/>
    <x v="0"/>
  </r>
  <r>
    <n v="3532"/>
    <x v="302"/>
    <s v="E-Invoicing/Simpleprior"/>
    <s v="1.0"/>
    <x v="1"/>
    <x v="4"/>
    <s v="GEMEENTE ZWEVEGEM "/>
    <x v="0"/>
    <x v="3"/>
  </r>
  <r>
    <n v="318"/>
    <x v="303"/>
    <s v="E-Invoicing/Simpleprior"/>
    <s v="1.0"/>
    <x v="1"/>
    <x v="4"/>
    <s v="GEMEENTE ZWIJNDRECHT "/>
    <x v="0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6">
  <r>
    <x v="0"/>
    <x v="0"/>
    <n v="9215"/>
    <x v="0"/>
    <x v="0"/>
    <x v="0"/>
  </r>
  <r>
    <x v="0"/>
    <x v="1"/>
    <n v="4410"/>
    <x v="1"/>
    <x v="0"/>
    <x v="0"/>
  </r>
  <r>
    <x v="0"/>
    <x v="2"/>
    <n v="6237"/>
    <x v="2"/>
    <x v="0"/>
    <x v="1"/>
  </r>
  <r>
    <x v="0"/>
    <x v="3"/>
    <n v="719"/>
    <x v="3"/>
    <x v="0"/>
    <x v="2"/>
  </r>
  <r>
    <x v="0"/>
    <x v="4"/>
    <n v="481"/>
    <x v="4"/>
    <x v="0"/>
    <x v="1"/>
  </r>
  <r>
    <x v="0"/>
    <x v="5"/>
    <n v="39"/>
    <x v="5"/>
    <x v="1"/>
    <x v="3"/>
  </r>
  <r>
    <x v="0"/>
    <x v="6"/>
    <n v="86"/>
    <x v="6"/>
    <x v="1"/>
    <x v="4"/>
  </r>
  <r>
    <x v="0"/>
    <x v="7"/>
    <n v="21"/>
    <x v="7"/>
    <x v="2"/>
    <x v="5"/>
  </r>
  <r>
    <x v="0"/>
    <x v="8"/>
    <n v="1686"/>
    <x v="8"/>
    <x v="1"/>
    <x v="1"/>
  </r>
  <r>
    <x v="0"/>
    <x v="9"/>
    <n v="699"/>
    <x v="9"/>
    <x v="0"/>
    <x v="4"/>
  </r>
  <r>
    <x v="0"/>
    <x v="10"/>
    <n v="149816"/>
    <x v="10"/>
    <x v="0"/>
    <x v="2"/>
  </r>
  <r>
    <x v="0"/>
    <x v="11"/>
    <n v="143"/>
    <x v="11"/>
    <x v="0"/>
    <x v="3"/>
  </r>
  <r>
    <x v="0"/>
    <x v="12"/>
    <n v="2308"/>
    <x v="12"/>
    <x v="0"/>
    <x v="3"/>
  </r>
  <r>
    <x v="0"/>
    <x v="13"/>
    <n v="3453"/>
    <x v="13"/>
    <x v="0"/>
    <x v="2"/>
  </r>
  <r>
    <x v="0"/>
    <x v="14"/>
    <n v="4502"/>
    <x v="14"/>
    <x v="0"/>
    <x v="1"/>
  </r>
  <r>
    <x v="0"/>
    <x v="15"/>
    <n v="88"/>
    <x v="15"/>
    <x v="0"/>
    <x v="0"/>
  </r>
  <r>
    <x v="0"/>
    <x v="16"/>
    <n v="865"/>
    <x v="16"/>
    <x v="0"/>
    <x v="3"/>
  </r>
  <r>
    <x v="0"/>
    <x v="17"/>
    <n v="6694"/>
    <x v="17"/>
    <x v="3"/>
    <x v="3"/>
  </r>
  <r>
    <x v="0"/>
    <x v="18"/>
    <n v="226"/>
    <x v="18"/>
    <x v="0"/>
    <x v="2"/>
  </r>
  <r>
    <x v="0"/>
    <x v="19"/>
    <n v="738"/>
    <x v="19"/>
    <x v="0"/>
    <x v="2"/>
  </r>
  <r>
    <x v="0"/>
    <x v="20"/>
    <n v="3227"/>
    <x v="20"/>
    <x v="0"/>
    <x v="2"/>
  </r>
  <r>
    <x v="0"/>
    <x v="21"/>
    <n v="1415"/>
    <x v="21"/>
    <x v="0"/>
    <x v="1"/>
  </r>
  <r>
    <x v="0"/>
    <x v="22"/>
    <n v="1121"/>
    <x v="22"/>
    <x v="0"/>
    <x v="1"/>
  </r>
  <r>
    <x v="0"/>
    <x v="23"/>
    <n v="1306"/>
    <x v="23"/>
    <x v="0"/>
    <x v="1"/>
  </r>
  <r>
    <x v="0"/>
    <x v="24"/>
    <n v="7667"/>
    <x v="24"/>
    <x v="0"/>
    <x v="4"/>
  </r>
  <r>
    <x v="0"/>
    <x v="25"/>
    <n v="144"/>
    <x v="25"/>
    <x v="0"/>
    <x v="2"/>
  </r>
  <r>
    <x v="0"/>
    <x v="26"/>
    <n v="3047"/>
    <x v="26"/>
    <x v="0"/>
    <x v="0"/>
  </r>
  <r>
    <x v="0"/>
    <x v="27"/>
    <n v="29"/>
    <x v="27"/>
    <x v="0"/>
    <x v="1"/>
  </r>
  <r>
    <x v="0"/>
    <x v="28"/>
    <n v="6569"/>
    <x v="28"/>
    <x v="0"/>
    <x v="0"/>
  </r>
  <r>
    <x v="0"/>
    <x v="29"/>
    <n v="1004"/>
    <x v="29"/>
    <x v="0"/>
    <x v="1"/>
  </r>
  <r>
    <x v="0"/>
    <x v="30"/>
    <n v="2750"/>
    <x v="30"/>
    <x v="0"/>
    <x v="4"/>
  </r>
  <r>
    <x v="0"/>
    <x v="31"/>
    <n v="2548"/>
    <x v="31"/>
    <x v="0"/>
    <x v="3"/>
  </r>
  <r>
    <x v="0"/>
    <x v="32"/>
    <n v="1376"/>
    <x v="32"/>
    <x v="0"/>
    <x v="4"/>
  </r>
  <r>
    <x v="0"/>
    <x v="33"/>
    <n v="942"/>
    <x v="33"/>
    <x v="0"/>
    <x v="2"/>
  </r>
  <r>
    <x v="0"/>
    <x v="34"/>
    <n v="895"/>
    <x v="34"/>
    <x v="0"/>
    <x v="2"/>
  </r>
  <r>
    <x v="0"/>
    <x v="35"/>
    <n v="4077"/>
    <x v="35"/>
    <x v="0"/>
    <x v="2"/>
  </r>
  <r>
    <x v="0"/>
    <x v="36"/>
    <n v="3240"/>
    <x v="36"/>
    <x v="0"/>
    <x v="1"/>
  </r>
  <r>
    <x v="0"/>
    <x v="37"/>
    <n v="2107"/>
    <x v="37"/>
    <x v="0"/>
    <x v="4"/>
  </r>
  <r>
    <x v="0"/>
    <x v="38"/>
    <n v="754"/>
    <x v="38"/>
    <x v="0"/>
    <x v="2"/>
  </r>
  <r>
    <x v="0"/>
    <x v="39"/>
    <n v="206"/>
    <x v="39"/>
    <x v="0"/>
    <x v="2"/>
  </r>
  <r>
    <x v="0"/>
    <x v="40"/>
    <n v="1073"/>
    <x v="40"/>
    <x v="0"/>
    <x v="0"/>
  </r>
  <r>
    <x v="0"/>
    <x v="41"/>
    <n v="5138"/>
    <x v="41"/>
    <x v="0"/>
    <x v="2"/>
  </r>
  <r>
    <x v="0"/>
    <x v="42"/>
    <n v="2367"/>
    <x v="42"/>
    <x v="0"/>
    <x v="2"/>
  </r>
  <r>
    <x v="0"/>
    <x v="43"/>
    <n v="5008"/>
    <x v="43"/>
    <x v="0"/>
    <x v="3"/>
  </r>
  <r>
    <x v="0"/>
    <x v="44"/>
    <n v="571"/>
    <x v="44"/>
    <x v="0"/>
    <x v="4"/>
  </r>
  <r>
    <x v="0"/>
    <x v="45"/>
    <n v="13889"/>
    <x v="45"/>
    <x v="0"/>
    <x v="3"/>
  </r>
  <r>
    <x v="0"/>
    <x v="46"/>
    <n v="12743"/>
    <x v="46"/>
    <x v="4"/>
    <x v="6"/>
  </r>
  <r>
    <x v="0"/>
    <x v="47"/>
    <n v="1171"/>
    <x v="47"/>
    <x v="5"/>
    <x v="4"/>
  </r>
  <r>
    <x v="0"/>
    <x v="48"/>
    <n v="1849"/>
    <x v="48"/>
    <x v="0"/>
    <x v="3"/>
  </r>
  <r>
    <x v="0"/>
    <x v="49"/>
    <n v="2094"/>
    <x v="49"/>
    <x v="0"/>
    <x v="3"/>
  </r>
  <r>
    <x v="0"/>
    <x v="50"/>
    <n v="191"/>
    <x v="50"/>
    <x v="0"/>
    <x v="3"/>
  </r>
  <r>
    <x v="0"/>
    <x v="51"/>
    <n v="9465"/>
    <x v="51"/>
    <x v="0"/>
    <x v="0"/>
  </r>
  <r>
    <x v="0"/>
    <x v="52"/>
    <n v="122"/>
    <x v="52"/>
    <x v="0"/>
    <x v="0"/>
  </r>
  <r>
    <x v="0"/>
    <x v="53"/>
    <n v="9704"/>
    <x v="53"/>
    <x v="0"/>
    <x v="0"/>
  </r>
  <r>
    <x v="0"/>
    <x v="54"/>
    <n v="162"/>
    <x v="54"/>
    <x v="0"/>
    <x v="3"/>
  </r>
  <r>
    <x v="0"/>
    <x v="55"/>
    <n v="4832"/>
    <x v="55"/>
    <x v="0"/>
    <x v="3"/>
  </r>
  <r>
    <x v="0"/>
    <x v="56"/>
    <n v="374"/>
    <x v="56"/>
    <x v="0"/>
    <x v="0"/>
  </r>
  <r>
    <x v="0"/>
    <x v="57"/>
    <n v="1124"/>
    <x v="57"/>
    <x v="0"/>
    <x v="2"/>
  </r>
  <r>
    <x v="0"/>
    <x v="58"/>
    <n v="2216"/>
    <x v="58"/>
    <x v="0"/>
    <x v="0"/>
  </r>
  <r>
    <x v="0"/>
    <x v="59"/>
    <n v="2469"/>
    <x v="59"/>
    <x v="0"/>
    <x v="4"/>
  </r>
  <r>
    <x v="0"/>
    <x v="60"/>
    <n v="6586"/>
    <x v="60"/>
    <x v="0"/>
    <x v="1"/>
  </r>
  <r>
    <x v="0"/>
    <x v="61"/>
    <n v="4"/>
    <x v="61"/>
    <x v="6"/>
    <x v="1"/>
  </r>
  <r>
    <x v="0"/>
    <x v="62"/>
    <n v="2"/>
    <x v="62"/>
    <x v="5"/>
    <x v="1"/>
  </r>
  <r>
    <x v="0"/>
    <x v="63"/>
    <n v="7066"/>
    <x v="63"/>
    <x v="0"/>
    <x v="1"/>
  </r>
  <r>
    <x v="0"/>
    <x v="64"/>
    <n v="2195"/>
    <x v="64"/>
    <x v="0"/>
    <x v="4"/>
  </r>
  <r>
    <x v="0"/>
    <x v="65"/>
    <n v="809"/>
    <x v="65"/>
    <x v="0"/>
    <x v="1"/>
  </r>
  <r>
    <x v="0"/>
    <x v="66"/>
    <n v="1504"/>
    <x v="66"/>
    <x v="0"/>
    <x v="2"/>
  </r>
  <r>
    <x v="0"/>
    <x v="67"/>
    <n v="104"/>
    <x v="67"/>
    <x v="0"/>
    <x v="0"/>
  </r>
  <r>
    <x v="0"/>
    <x v="68"/>
    <n v="8"/>
    <x v="68"/>
    <x v="7"/>
    <x v="2"/>
  </r>
  <r>
    <x v="0"/>
    <x v="69"/>
    <n v="1599"/>
    <x v="69"/>
    <x v="0"/>
    <x v="0"/>
  </r>
  <r>
    <x v="0"/>
    <x v="70"/>
    <n v="2982"/>
    <x v="70"/>
    <x v="3"/>
    <x v="1"/>
  </r>
  <r>
    <x v="0"/>
    <x v="71"/>
    <n v="202570"/>
    <x v="71"/>
    <x v="8"/>
    <x v="6"/>
  </r>
  <r>
    <x v="0"/>
    <x v="72"/>
    <n v="1072"/>
    <x v="72"/>
    <x v="0"/>
    <x v="1"/>
  </r>
  <r>
    <x v="0"/>
    <x v="73"/>
    <n v="1530"/>
    <x v="73"/>
    <x v="0"/>
    <x v="0"/>
  </r>
  <r>
    <x v="0"/>
    <x v="74"/>
    <n v="8588"/>
    <x v="74"/>
    <x v="0"/>
    <x v="2"/>
  </r>
  <r>
    <x v="0"/>
    <x v="75"/>
    <n v="890"/>
    <x v="75"/>
    <x v="0"/>
    <x v="1"/>
  </r>
  <r>
    <x v="0"/>
    <x v="76"/>
    <n v="6713"/>
    <x v="76"/>
    <x v="9"/>
    <x v="4"/>
  </r>
  <r>
    <x v="0"/>
    <x v="77"/>
    <n v="166450"/>
    <x v="77"/>
    <x v="0"/>
    <x v="0"/>
  </r>
  <r>
    <x v="0"/>
    <x v="78"/>
    <n v="2090"/>
    <x v="78"/>
    <x v="0"/>
    <x v="0"/>
  </r>
  <r>
    <x v="0"/>
    <x v="79"/>
    <n v="1485"/>
    <x v="79"/>
    <x v="0"/>
    <x v="4"/>
  </r>
  <r>
    <x v="0"/>
    <x v="80"/>
    <n v="889"/>
    <x v="80"/>
    <x v="0"/>
    <x v="3"/>
  </r>
  <r>
    <x v="0"/>
    <x v="81"/>
    <n v="254"/>
    <x v="81"/>
    <x v="0"/>
    <x v="1"/>
  </r>
  <r>
    <x v="0"/>
    <x v="82"/>
    <n v="1085"/>
    <x v="82"/>
    <x v="0"/>
    <x v="1"/>
  </r>
  <r>
    <x v="0"/>
    <x v="83"/>
    <n v="1516"/>
    <x v="83"/>
    <x v="0"/>
    <x v="1"/>
  </r>
  <r>
    <x v="0"/>
    <x v="84"/>
    <n v="1283"/>
    <x v="84"/>
    <x v="0"/>
    <x v="2"/>
  </r>
  <r>
    <x v="0"/>
    <x v="85"/>
    <n v="2263"/>
    <x v="85"/>
    <x v="0"/>
    <x v="1"/>
  </r>
  <r>
    <x v="0"/>
    <x v="86"/>
    <n v="2059"/>
    <x v="86"/>
    <x v="0"/>
    <x v="0"/>
  </r>
  <r>
    <x v="0"/>
    <x v="87"/>
    <n v="3869"/>
    <x v="87"/>
    <x v="0"/>
    <x v="1"/>
  </r>
  <r>
    <x v="0"/>
    <x v="88"/>
    <n v="1521"/>
    <x v="88"/>
    <x v="0"/>
    <x v="4"/>
  </r>
  <r>
    <x v="0"/>
    <x v="89"/>
    <n v="1298"/>
    <x v="89"/>
    <x v="0"/>
    <x v="4"/>
  </r>
  <r>
    <x v="0"/>
    <x v="90"/>
    <n v="2656"/>
    <x v="90"/>
    <x v="0"/>
    <x v="3"/>
  </r>
  <r>
    <x v="0"/>
    <x v="91"/>
    <n v="19741"/>
    <x v="91"/>
    <x v="0"/>
    <x v="4"/>
  </r>
  <r>
    <x v="0"/>
    <x v="92"/>
    <n v="1647"/>
    <x v="92"/>
    <x v="0"/>
    <x v="4"/>
  </r>
  <r>
    <x v="0"/>
    <x v="93"/>
    <n v="1869"/>
    <x v="93"/>
    <x v="0"/>
    <x v="4"/>
  </r>
  <r>
    <x v="0"/>
    <x v="94"/>
    <n v="4880"/>
    <x v="94"/>
    <x v="0"/>
    <x v="2"/>
  </r>
  <r>
    <x v="0"/>
    <x v="95"/>
    <n v="671"/>
    <x v="95"/>
    <x v="0"/>
    <x v="2"/>
  </r>
  <r>
    <x v="0"/>
    <x v="96"/>
    <n v="1915"/>
    <x v="96"/>
    <x v="0"/>
    <x v="2"/>
  </r>
  <r>
    <x v="0"/>
    <x v="97"/>
    <n v="319"/>
    <x v="97"/>
    <x v="0"/>
    <x v="2"/>
  </r>
  <r>
    <x v="0"/>
    <x v="98"/>
    <n v="2548"/>
    <x v="98"/>
    <x v="0"/>
    <x v="4"/>
  </r>
  <r>
    <x v="0"/>
    <x v="99"/>
    <n v="1260"/>
    <x v="99"/>
    <x v="0"/>
    <x v="1"/>
  </r>
  <r>
    <x v="0"/>
    <x v="100"/>
    <n v="546"/>
    <x v="100"/>
    <x v="0"/>
    <x v="2"/>
  </r>
  <r>
    <x v="0"/>
    <x v="101"/>
    <n v="641"/>
    <x v="101"/>
    <x v="0"/>
    <x v="0"/>
  </r>
  <r>
    <x v="0"/>
    <x v="102"/>
    <n v="4540"/>
    <x v="102"/>
    <x v="0"/>
    <x v="4"/>
  </r>
  <r>
    <x v="0"/>
    <x v="103"/>
    <n v="1018"/>
    <x v="103"/>
    <x v="0"/>
    <x v="3"/>
  </r>
  <r>
    <x v="0"/>
    <x v="104"/>
    <n v="2751"/>
    <x v="104"/>
    <x v="0"/>
    <x v="1"/>
  </r>
  <r>
    <x v="0"/>
    <x v="105"/>
    <n v="2443"/>
    <x v="105"/>
    <x v="0"/>
    <x v="1"/>
  </r>
  <r>
    <x v="0"/>
    <x v="106"/>
    <n v="1785"/>
    <x v="106"/>
    <x v="0"/>
    <x v="2"/>
  </r>
  <r>
    <x v="0"/>
    <x v="107"/>
    <n v="3057"/>
    <x v="107"/>
    <x v="0"/>
    <x v="4"/>
  </r>
  <r>
    <x v="0"/>
    <x v="108"/>
    <n v="1105"/>
    <x v="108"/>
    <x v="0"/>
    <x v="1"/>
  </r>
  <r>
    <x v="0"/>
    <x v="109"/>
    <n v="1175"/>
    <x v="109"/>
    <x v="0"/>
    <x v="2"/>
  </r>
  <r>
    <x v="0"/>
    <x v="110"/>
    <n v="813"/>
    <x v="7"/>
    <x v="2"/>
    <x v="5"/>
  </r>
  <r>
    <x v="0"/>
    <x v="111"/>
    <n v="29"/>
    <x v="110"/>
    <x v="10"/>
    <x v="0"/>
  </r>
  <r>
    <x v="0"/>
    <x v="112"/>
    <n v="72"/>
    <x v="111"/>
    <x v="10"/>
    <x v="4"/>
  </r>
  <r>
    <x v="0"/>
    <x v="113"/>
    <n v="10"/>
    <x v="7"/>
    <x v="2"/>
    <x v="5"/>
  </r>
  <r>
    <x v="0"/>
    <x v="114"/>
    <n v="2756"/>
    <x v="112"/>
    <x v="10"/>
    <x v="2"/>
  </r>
  <r>
    <x v="0"/>
    <x v="115"/>
    <n v="318"/>
    <x v="113"/>
    <x v="10"/>
    <x v="2"/>
  </r>
  <r>
    <x v="0"/>
    <x v="116"/>
    <n v="312"/>
    <x v="7"/>
    <x v="2"/>
    <x v="5"/>
  </r>
  <r>
    <x v="0"/>
    <x v="117"/>
    <n v="2256"/>
    <x v="114"/>
    <x v="0"/>
    <x v="3"/>
  </r>
  <r>
    <x v="0"/>
    <x v="118"/>
    <n v="5017"/>
    <x v="115"/>
    <x v="0"/>
    <x v="3"/>
  </r>
  <r>
    <x v="0"/>
    <x v="119"/>
    <n v="1666"/>
    <x v="116"/>
    <x v="0"/>
    <x v="3"/>
  </r>
  <r>
    <x v="0"/>
    <x v="120"/>
    <n v="1829"/>
    <x v="117"/>
    <x v="5"/>
    <x v="1"/>
  </r>
  <r>
    <x v="0"/>
    <x v="121"/>
    <n v="101"/>
    <x v="118"/>
    <x v="11"/>
    <x v="1"/>
  </r>
  <r>
    <x v="0"/>
    <x v="122"/>
    <n v="2674"/>
    <x v="119"/>
    <x v="0"/>
    <x v="3"/>
  </r>
  <r>
    <x v="0"/>
    <x v="123"/>
    <n v="197"/>
    <x v="120"/>
    <x v="0"/>
    <x v="2"/>
  </r>
  <r>
    <x v="0"/>
    <x v="124"/>
    <n v="152"/>
    <x v="121"/>
    <x v="0"/>
    <x v="1"/>
  </r>
  <r>
    <x v="0"/>
    <x v="125"/>
    <n v="4135"/>
    <x v="122"/>
    <x v="0"/>
    <x v="2"/>
  </r>
  <r>
    <x v="0"/>
    <x v="126"/>
    <n v="2357"/>
    <x v="123"/>
    <x v="0"/>
    <x v="2"/>
  </r>
  <r>
    <x v="0"/>
    <x v="127"/>
    <n v="329"/>
    <x v="124"/>
    <x v="12"/>
    <x v="4"/>
  </r>
  <r>
    <x v="0"/>
    <x v="128"/>
    <n v="2050"/>
    <x v="125"/>
    <x v="0"/>
    <x v="4"/>
  </r>
  <r>
    <x v="0"/>
    <x v="129"/>
    <n v="1131"/>
    <x v="126"/>
    <x v="0"/>
    <x v="0"/>
  </r>
  <r>
    <x v="0"/>
    <x v="130"/>
    <n v="2657"/>
    <x v="127"/>
    <x v="0"/>
    <x v="3"/>
  </r>
  <r>
    <x v="0"/>
    <x v="131"/>
    <n v="1753"/>
    <x v="128"/>
    <x v="0"/>
    <x v="3"/>
  </r>
  <r>
    <x v="0"/>
    <x v="132"/>
    <n v="6880"/>
    <x v="129"/>
    <x v="0"/>
    <x v="3"/>
  </r>
  <r>
    <x v="0"/>
    <x v="133"/>
    <n v="1647"/>
    <x v="130"/>
    <x v="0"/>
    <x v="3"/>
  </r>
  <r>
    <x v="0"/>
    <x v="134"/>
    <n v="1115"/>
    <x v="131"/>
    <x v="0"/>
    <x v="1"/>
  </r>
  <r>
    <x v="0"/>
    <x v="135"/>
    <n v="675"/>
    <x v="132"/>
    <x v="0"/>
    <x v="1"/>
  </r>
  <r>
    <x v="0"/>
    <x v="136"/>
    <n v="1694"/>
    <x v="133"/>
    <x v="0"/>
    <x v="4"/>
  </r>
  <r>
    <x v="0"/>
    <x v="137"/>
    <n v="8748"/>
    <x v="134"/>
    <x v="0"/>
    <x v="3"/>
  </r>
  <r>
    <x v="0"/>
    <x v="138"/>
    <n v="1800"/>
    <x v="135"/>
    <x v="0"/>
    <x v="1"/>
  </r>
  <r>
    <x v="0"/>
    <x v="139"/>
    <n v="801"/>
    <x v="136"/>
    <x v="0"/>
    <x v="0"/>
  </r>
  <r>
    <x v="0"/>
    <x v="140"/>
    <n v="2391"/>
    <x v="137"/>
    <x v="0"/>
    <x v="0"/>
  </r>
  <r>
    <x v="0"/>
    <x v="141"/>
    <n v="3025"/>
    <x v="138"/>
    <x v="0"/>
    <x v="3"/>
  </r>
  <r>
    <x v="0"/>
    <x v="142"/>
    <n v="2285"/>
    <x v="139"/>
    <x v="0"/>
    <x v="2"/>
  </r>
  <r>
    <x v="0"/>
    <x v="143"/>
    <n v="1587"/>
    <x v="140"/>
    <x v="0"/>
    <x v="0"/>
  </r>
  <r>
    <x v="0"/>
    <x v="144"/>
    <n v="1305"/>
    <x v="141"/>
    <x v="0"/>
    <x v="4"/>
  </r>
  <r>
    <x v="0"/>
    <x v="145"/>
    <n v="327"/>
    <x v="142"/>
    <x v="0"/>
    <x v="1"/>
  </r>
  <r>
    <x v="0"/>
    <x v="146"/>
    <n v="1548"/>
    <x v="143"/>
    <x v="0"/>
    <x v="3"/>
  </r>
  <r>
    <x v="0"/>
    <x v="147"/>
    <n v="135919"/>
    <x v="7"/>
    <x v="2"/>
    <x v="5"/>
  </r>
  <r>
    <x v="0"/>
    <x v="148"/>
    <n v="2623"/>
    <x v="144"/>
    <x v="0"/>
    <x v="0"/>
  </r>
  <r>
    <x v="0"/>
    <x v="149"/>
    <n v="1848"/>
    <x v="145"/>
    <x v="0"/>
    <x v="3"/>
  </r>
  <r>
    <x v="0"/>
    <x v="150"/>
    <n v="359"/>
    <x v="146"/>
    <x v="0"/>
    <x v="3"/>
  </r>
  <r>
    <x v="0"/>
    <x v="151"/>
    <n v="389"/>
    <x v="147"/>
    <x v="0"/>
    <x v="1"/>
  </r>
  <r>
    <x v="0"/>
    <x v="152"/>
    <n v="1467"/>
    <x v="148"/>
    <x v="0"/>
    <x v="4"/>
  </r>
  <r>
    <x v="0"/>
    <x v="153"/>
    <n v="13946"/>
    <x v="149"/>
    <x v="0"/>
    <x v="1"/>
  </r>
  <r>
    <x v="0"/>
    <x v="154"/>
    <n v="41"/>
    <x v="150"/>
    <x v="0"/>
    <x v="3"/>
  </r>
  <r>
    <x v="0"/>
    <x v="155"/>
    <n v="68"/>
    <x v="151"/>
    <x v="0"/>
    <x v="1"/>
  </r>
  <r>
    <x v="0"/>
    <x v="156"/>
    <n v="6180"/>
    <x v="152"/>
    <x v="0"/>
    <x v="2"/>
  </r>
  <r>
    <x v="0"/>
    <x v="157"/>
    <n v="1523"/>
    <x v="153"/>
    <x v="0"/>
    <x v="0"/>
  </r>
  <r>
    <x v="0"/>
    <x v="158"/>
    <n v="1497"/>
    <x v="154"/>
    <x v="0"/>
    <x v="0"/>
  </r>
  <r>
    <x v="0"/>
    <x v="159"/>
    <n v="415"/>
    <x v="155"/>
    <x v="0"/>
    <x v="2"/>
  </r>
  <r>
    <x v="0"/>
    <x v="160"/>
    <n v="1913"/>
    <x v="156"/>
    <x v="0"/>
    <x v="2"/>
  </r>
  <r>
    <x v="0"/>
    <x v="161"/>
    <n v="882"/>
    <x v="157"/>
    <x v="0"/>
    <x v="1"/>
  </r>
  <r>
    <x v="0"/>
    <x v="162"/>
    <n v="3044"/>
    <x v="158"/>
    <x v="0"/>
    <x v="0"/>
  </r>
  <r>
    <x v="0"/>
    <x v="163"/>
    <n v="97"/>
    <x v="159"/>
    <x v="0"/>
    <x v="0"/>
  </r>
  <r>
    <x v="0"/>
    <x v="164"/>
    <n v="2469"/>
    <x v="160"/>
    <x v="0"/>
    <x v="4"/>
  </r>
  <r>
    <x v="0"/>
    <x v="165"/>
    <n v="208"/>
    <x v="161"/>
    <x v="0"/>
    <x v="1"/>
  </r>
  <r>
    <x v="0"/>
    <x v="166"/>
    <n v="308"/>
    <x v="162"/>
    <x v="0"/>
    <x v="3"/>
  </r>
  <r>
    <x v="0"/>
    <x v="167"/>
    <n v="2204"/>
    <x v="163"/>
    <x v="0"/>
    <x v="1"/>
  </r>
  <r>
    <x v="0"/>
    <x v="168"/>
    <n v="1207"/>
    <x v="164"/>
    <x v="0"/>
    <x v="4"/>
  </r>
  <r>
    <x v="0"/>
    <x v="169"/>
    <n v="65"/>
    <x v="165"/>
    <x v="0"/>
    <x v="0"/>
  </r>
  <r>
    <x v="0"/>
    <x v="170"/>
    <n v="2361"/>
    <x v="166"/>
    <x v="0"/>
    <x v="4"/>
  </r>
  <r>
    <x v="0"/>
    <x v="171"/>
    <n v="2318"/>
    <x v="167"/>
    <x v="0"/>
    <x v="4"/>
  </r>
  <r>
    <x v="0"/>
    <x v="172"/>
    <n v="3045"/>
    <x v="168"/>
    <x v="0"/>
    <x v="1"/>
  </r>
  <r>
    <x v="0"/>
    <x v="173"/>
    <n v="2482"/>
    <x v="169"/>
    <x v="0"/>
    <x v="0"/>
  </r>
  <r>
    <x v="0"/>
    <x v="174"/>
    <n v="1873"/>
    <x v="170"/>
    <x v="0"/>
    <x v="2"/>
  </r>
  <r>
    <x v="0"/>
    <x v="175"/>
    <n v="16576"/>
    <x v="171"/>
    <x v="0"/>
    <x v="2"/>
  </r>
  <r>
    <x v="0"/>
    <x v="176"/>
    <n v="1772"/>
    <x v="172"/>
    <x v="0"/>
    <x v="2"/>
  </r>
  <r>
    <x v="0"/>
    <x v="177"/>
    <n v="1204"/>
    <x v="173"/>
    <x v="0"/>
    <x v="1"/>
  </r>
  <r>
    <x v="0"/>
    <x v="178"/>
    <n v="979"/>
    <x v="174"/>
    <x v="0"/>
    <x v="0"/>
  </r>
  <r>
    <x v="0"/>
    <x v="179"/>
    <n v="2997"/>
    <x v="175"/>
    <x v="0"/>
    <x v="0"/>
  </r>
  <r>
    <x v="0"/>
    <x v="180"/>
    <n v="393"/>
    <x v="176"/>
    <x v="0"/>
    <x v="2"/>
  </r>
  <r>
    <x v="0"/>
    <x v="181"/>
    <n v="185"/>
    <x v="177"/>
    <x v="0"/>
    <x v="3"/>
  </r>
  <r>
    <x v="0"/>
    <x v="182"/>
    <n v="4485"/>
    <x v="178"/>
    <x v="0"/>
    <x v="3"/>
  </r>
  <r>
    <x v="0"/>
    <x v="183"/>
    <n v="3417"/>
    <x v="179"/>
    <x v="0"/>
    <x v="2"/>
  </r>
  <r>
    <x v="0"/>
    <x v="184"/>
    <n v="1405"/>
    <x v="180"/>
    <x v="0"/>
    <x v="3"/>
  </r>
  <r>
    <x v="0"/>
    <x v="185"/>
    <n v="2533"/>
    <x v="181"/>
    <x v="0"/>
    <x v="2"/>
  </r>
  <r>
    <x v="0"/>
    <x v="186"/>
    <n v="1512"/>
    <x v="7"/>
    <x v="2"/>
    <x v="5"/>
  </r>
  <r>
    <x v="0"/>
    <x v="187"/>
    <n v="82317"/>
    <x v="182"/>
    <x v="13"/>
    <x v="2"/>
  </r>
  <r>
    <x v="0"/>
    <x v="188"/>
    <n v="32832"/>
    <x v="183"/>
    <x v="4"/>
    <x v="4"/>
  </r>
  <r>
    <x v="0"/>
    <x v="189"/>
    <n v="1564"/>
    <x v="184"/>
    <x v="0"/>
    <x v="0"/>
  </r>
  <r>
    <x v="0"/>
    <x v="190"/>
    <n v="470"/>
    <x v="185"/>
    <x v="0"/>
    <x v="4"/>
  </r>
  <r>
    <x v="0"/>
    <x v="191"/>
    <n v="2793"/>
    <x v="186"/>
    <x v="0"/>
    <x v="2"/>
  </r>
  <r>
    <x v="0"/>
    <x v="192"/>
    <n v="4921"/>
    <x v="187"/>
    <x v="0"/>
    <x v="0"/>
  </r>
  <r>
    <x v="0"/>
    <x v="193"/>
    <n v="11965"/>
    <x v="188"/>
    <x v="9"/>
    <x v="3"/>
  </r>
  <r>
    <x v="0"/>
    <x v="194"/>
    <n v="7830"/>
    <x v="189"/>
    <x v="9"/>
    <x v="3"/>
  </r>
  <r>
    <x v="0"/>
    <x v="195"/>
    <n v="9"/>
    <x v="7"/>
    <x v="2"/>
    <x v="5"/>
  </r>
  <r>
    <x v="0"/>
    <x v="196"/>
    <n v="736"/>
    <x v="190"/>
    <x v="7"/>
    <x v="1"/>
  </r>
  <r>
    <x v="0"/>
    <x v="197"/>
    <n v="37"/>
    <x v="7"/>
    <x v="2"/>
    <x v="5"/>
  </r>
  <r>
    <x v="0"/>
    <x v="198"/>
    <n v="3125"/>
    <x v="191"/>
    <x v="0"/>
    <x v="2"/>
  </r>
  <r>
    <x v="0"/>
    <x v="199"/>
    <n v="17"/>
    <x v="7"/>
    <x v="2"/>
    <x v="5"/>
  </r>
  <r>
    <x v="0"/>
    <x v="200"/>
    <n v="76122"/>
    <x v="192"/>
    <x v="8"/>
    <x v="6"/>
  </r>
  <r>
    <x v="0"/>
    <x v="201"/>
    <n v="655"/>
    <x v="193"/>
    <x v="5"/>
    <x v="4"/>
  </r>
  <r>
    <x v="0"/>
    <x v="202"/>
    <n v="5143"/>
    <x v="194"/>
    <x v="0"/>
    <x v="3"/>
  </r>
  <r>
    <x v="0"/>
    <x v="203"/>
    <n v="800"/>
    <x v="195"/>
    <x v="0"/>
    <x v="0"/>
  </r>
  <r>
    <x v="0"/>
    <x v="204"/>
    <n v="5282"/>
    <x v="196"/>
    <x v="0"/>
    <x v="3"/>
  </r>
  <r>
    <x v="0"/>
    <x v="205"/>
    <n v="1416"/>
    <x v="197"/>
    <x v="0"/>
    <x v="3"/>
  </r>
  <r>
    <x v="0"/>
    <x v="206"/>
    <n v="2296"/>
    <x v="198"/>
    <x v="0"/>
    <x v="1"/>
  </r>
  <r>
    <x v="0"/>
    <x v="207"/>
    <n v="7122"/>
    <x v="199"/>
    <x v="9"/>
    <x v="0"/>
  </r>
  <r>
    <x v="0"/>
    <x v="208"/>
    <n v="1149"/>
    <x v="200"/>
    <x v="0"/>
    <x v="3"/>
  </r>
  <r>
    <x v="0"/>
    <x v="209"/>
    <n v="231"/>
    <x v="201"/>
    <x v="0"/>
    <x v="4"/>
  </r>
  <r>
    <x v="0"/>
    <x v="210"/>
    <n v="1778"/>
    <x v="202"/>
    <x v="0"/>
    <x v="2"/>
  </r>
  <r>
    <x v="0"/>
    <x v="211"/>
    <n v="6883"/>
    <x v="203"/>
    <x v="0"/>
    <x v="1"/>
  </r>
  <r>
    <x v="0"/>
    <x v="212"/>
    <n v="1569"/>
    <x v="204"/>
    <x v="0"/>
    <x v="4"/>
  </r>
  <r>
    <x v="0"/>
    <x v="213"/>
    <n v="4023"/>
    <x v="205"/>
    <x v="0"/>
    <x v="4"/>
  </r>
  <r>
    <x v="0"/>
    <x v="214"/>
    <n v="179"/>
    <x v="206"/>
    <x v="0"/>
    <x v="3"/>
  </r>
  <r>
    <x v="0"/>
    <x v="215"/>
    <n v="3435"/>
    <x v="207"/>
    <x v="0"/>
    <x v="3"/>
  </r>
  <r>
    <x v="0"/>
    <x v="216"/>
    <n v="8923"/>
    <x v="208"/>
    <x v="14"/>
    <x v="2"/>
  </r>
  <r>
    <x v="0"/>
    <x v="217"/>
    <n v="15127"/>
    <x v="209"/>
    <x v="14"/>
    <x v="4"/>
  </r>
  <r>
    <x v="0"/>
    <x v="218"/>
    <n v="15442"/>
    <x v="210"/>
    <x v="14"/>
    <x v="0"/>
  </r>
  <r>
    <x v="0"/>
    <x v="219"/>
    <n v="3535"/>
    <x v="211"/>
    <x v="14"/>
    <x v="1"/>
  </r>
  <r>
    <x v="0"/>
    <x v="220"/>
    <n v="3586"/>
    <x v="212"/>
    <x v="0"/>
    <x v="2"/>
  </r>
  <r>
    <x v="0"/>
    <x v="221"/>
    <n v="3608"/>
    <x v="213"/>
    <x v="7"/>
    <x v="2"/>
  </r>
  <r>
    <x v="0"/>
    <x v="222"/>
    <n v="36"/>
    <x v="214"/>
    <x v="12"/>
    <x v="3"/>
  </r>
  <r>
    <x v="0"/>
    <x v="223"/>
    <n v="17"/>
    <x v="7"/>
    <x v="2"/>
    <x v="5"/>
  </r>
  <r>
    <x v="0"/>
    <x v="224"/>
    <n v="474"/>
    <x v="215"/>
    <x v="12"/>
    <x v="2"/>
  </r>
  <r>
    <x v="0"/>
    <x v="225"/>
    <n v="50"/>
    <x v="216"/>
    <x v="12"/>
    <x v="4"/>
  </r>
  <r>
    <x v="0"/>
    <x v="226"/>
    <n v="147"/>
    <x v="7"/>
    <x v="2"/>
    <x v="5"/>
  </r>
  <r>
    <x v="0"/>
    <x v="227"/>
    <n v="113"/>
    <x v="217"/>
    <x v="12"/>
    <x v="2"/>
  </r>
  <r>
    <x v="0"/>
    <x v="228"/>
    <n v="105"/>
    <x v="218"/>
    <x v="12"/>
    <x v="0"/>
  </r>
  <r>
    <x v="0"/>
    <x v="229"/>
    <n v="184"/>
    <x v="219"/>
    <x v="12"/>
    <x v="2"/>
  </r>
  <r>
    <x v="0"/>
    <x v="230"/>
    <n v="85"/>
    <x v="220"/>
    <x v="12"/>
    <x v="4"/>
  </r>
  <r>
    <x v="0"/>
    <x v="231"/>
    <n v="44"/>
    <x v="7"/>
    <x v="2"/>
    <x v="5"/>
  </r>
  <r>
    <x v="0"/>
    <x v="232"/>
    <n v="8"/>
    <x v="7"/>
    <x v="2"/>
    <x v="5"/>
  </r>
  <r>
    <x v="0"/>
    <x v="233"/>
    <n v="103"/>
    <x v="221"/>
    <x v="12"/>
    <x v="1"/>
  </r>
  <r>
    <x v="0"/>
    <x v="234"/>
    <n v="13"/>
    <x v="222"/>
    <x v="12"/>
    <x v="2"/>
  </r>
  <r>
    <x v="0"/>
    <x v="235"/>
    <n v="311"/>
    <x v="223"/>
    <x v="12"/>
    <x v="2"/>
  </r>
  <r>
    <x v="0"/>
    <x v="236"/>
    <n v="1"/>
    <x v="7"/>
    <x v="2"/>
    <x v="5"/>
  </r>
  <r>
    <x v="0"/>
    <x v="237"/>
    <n v="78"/>
    <x v="224"/>
    <x v="12"/>
    <x v="3"/>
  </r>
  <r>
    <x v="0"/>
    <x v="238"/>
    <n v="24"/>
    <x v="7"/>
    <x v="2"/>
    <x v="5"/>
  </r>
  <r>
    <x v="0"/>
    <x v="239"/>
    <n v="297"/>
    <x v="7"/>
    <x v="2"/>
    <x v="5"/>
  </r>
  <r>
    <x v="0"/>
    <x v="240"/>
    <n v="12"/>
    <x v="7"/>
    <x v="2"/>
    <x v="5"/>
  </r>
  <r>
    <x v="0"/>
    <x v="241"/>
    <n v="63"/>
    <x v="7"/>
    <x v="2"/>
    <x v="5"/>
  </r>
  <r>
    <x v="0"/>
    <x v="242"/>
    <n v="45"/>
    <x v="225"/>
    <x v="12"/>
    <x v="2"/>
  </r>
  <r>
    <x v="0"/>
    <x v="243"/>
    <n v="29"/>
    <x v="226"/>
    <x v="12"/>
    <x v="2"/>
  </r>
  <r>
    <x v="0"/>
    <x v="244"/>
    <n v="320"/>
    <x v="227"/>
    <x v="12"/>
    <x v="1"/>
  </r>
  <r>
    <x v="0"/>
    <x v="245"/>
    <n v="10"/>
    <x v="7"/>
    <x v="2"/>
    <x v="5"/>
  </r>
  <r>
    <x v="0"/>
    <x v="246"/>
    <n v="3510"/>
    <x v="228"/>
    <x v="0"/>
    <x v="2"/>
  </r>
  <r>
    <x v="0"/>
    <x v="247"/>
    <n v="1627"/>
    <x v="229"/>
    <x v="0"/>
    <x v="2"/>
  </r>
  <r>
    <x v="0"/>
    <x v="248"/>
    <n v="456"/>
    <x v="230"/>
    <x v="0"/>
    <x v="2"/>
  </r>
  <r>
    <x v="0"/>
    <x v="249"/>
    <n v="1358"/>
    <x v="231"/>
    <x v="0"/>
    <x v="4"/>
  </r>
  <r>
    <x v="0"/>
    <x v="250"/>
    <n v="2036"/>
    <x v="232"/>
    <x v="0"/>
    <x v="2"/>
  </r>
  <r>
    <x v="0"/>
    <x v="251"/>
    <n v="13361"/>
    <x v="233"/>
    <x v="0"/>
    <x v="3"/>
  </r>
  <r>
    <x v="0"/>
    <x v="252"/>
    <n v="801"/>
    <x v="234"/>
    <x v="0"/>
    <x v="3"/>
  </r>
  <r>
    <x v="0"/>
    <x v="253"/>
    <n v="2073"/>
    <x v="7"/>
    <x v="2"/>
    <x v="5"/>
  </r>
  <r>
    <x v="0"/>
    <x v="254"/>
    <n v="3132"/>
    <x v="235"/>
    <x v="0"/>
    <x v="1"/>
  </r>
  <r>
    <x v="0"/>
    <x v="255"/>
    <n v="3137"/>
    <x v="236"/>
    <x v="0"/>
    <x v="2"/>
  </r>
  <r>
    <x v="0"/>
    <x v="256"/>
    <n v="566"/>
    <x v="237"/>
    <x v="0"/>
    <x v="2"/>
  </r>
  <r>
    <x v="0"/>
    <x v="257"/>
    <n v="1398"/>
    <x v="238"/>
    <x v="0"/>
    <x v="1"/>
  </r>
  <r>
    <x v="0"/>
    <x v="258"/>
    <n v="1952"/>
    <x v="239"/>
    <x v="0"/>
    <x v="0"/>
  </r>
  <r>
    <x v="0"/>
    <x v="259"/>
    <n v="2737"/>
    <x v="240"/>
    <x v="0"/>
    <x v="2"/>
  </r>
  <r>
    <x v="0"/>
    <x v="260"/>
    <n v="1459"/>
    <x v="241"/>
    <x v="0"/>
    <x v="0"/>
  </r>
  <r>
    <x v="0"/>
    <x v="261"/>
    <n v="1641"/>
    <x v="242"/>
    <x v="0"/>
    <x v="0"/>
  </r>
  <r>
    <x v="0"/>
    <x v="262"/>
    <n v="2289"/>
    <x v="243"/>
    <x v="0"/>
    <x v="0"/>
  </r>
  <r>
    <x v="0"/>
    <x v="263"/>
    <n v="4525"/>
    <x v="244"/>
    <x v="0"/>
    <x v="0"/>
  </r>
  <r>
    <x v="0"/>
    <x v="264"/>
    <n v="4591"/>
    <x v="245"/>
    <x v="0"/>
    <x v="1"/>
  </r>
  <r>
    <x v="0"/>
    <x v="265"/>
    <n v="1133"/>
    <x v="246"/>
    <x v="0"/>
    <x v="4"/>
  </r>
  <r>
    <x v="0"/>
    <x v="266"/>
    <n v="588"/>
    <x v="247"/>
    <x v="0"/>
    <x v="3"/>
  </r>
  <r>
    <x v="0"/>
    <x v="267"/>
    <n v="1981"/>
    <x v="248"/>
    <x v="0"/>
    <x v="2"/>
  </r>
  <r>
    <x v="0"/>
    <x v="268"/>
    <n v="1188"/>
    <x v="249"/>
    <x v="0"/>
    <x v="3"/>
  </r>
  <r>
    <x v="0"/>
    <x v="269"/>
    <n v="1089"/>
    <x v="250"/>
    <x v="0"/>
    <x v="1"/>
  </r>
  <r>
    <x v="0"/>
    <x v="270"/>
    <n v="383"/>
    <x v="251"/>
    <x v="0"/>
    <x v="0"/>
  </r>
  <r>
    <x v="0"/>
    <x v="271"/>
    <n v="3895"/>
    <x v="252"/>
    <x v="0"/>
    <x v="0"/>
  </r>
  <r>
    <x v="0"/>
    <x v="272"/>
    <n v="1387"/>
    <x v="253"/>
    <x v="0"/>
    <x v="1"/>
  </r>
  <r>
    <x v="0"/>
    <x v="273"/>
    <n v="1231"/>
    <x v="254"/>
    <x v="0"/>
    <x v="1"/>
  </r>
  <r>
    <x v="0"/>
    <x v="274"/>
    <n v="4720"/>
    <x v="255"/>
    <x v="0"/>
    <x v="4"/>
  </r>
  <r>
    <x v="0"/>
    <x v="275"/>
    <n v="885"/>
    <x v="256"/>
    <x v="0"/>
    <x v="3"/>
  </r>
  <r>
    <x v="0"/>
    <x v="276"/>
    <n v="186"/>
    <x v="257"/>
    <x v="0"/>
    <x v="1"/>
  </r>
  <r>
    <x v="0"/>
    <x v="277"/>
    <n v="3843"/>
    <x v="258"/>
    <x v="0"/>
    <x v="1"/>
  </r>
  <r>
    <x v="0"/>
    <x v="278"/>
    <n v="970"/>
    <x v="259"/>
    <x v="0"/>
    <x v="4"/>
  </r>
  <r>
    <x v="0"/>
    <x v="279"/>
    <n v="3462"/>
    <x v="260"/>
    <x v="0"/>
    <x v="3"/>
  </r>
  <r>
    <x v="0"/>
    <x v="280"/>
    <n v="4891"/>
    <x v="261"/>
    <x v="0"/>
    <x v="1"/>
  </r>
  <r>
    <x v="0"/>
    <x v="281"/>
    <n v="2988"/>
    <x v="262"/>
    <x v="0"/>
    <x v="2"/>
  </r>
  <r>
    <x v="0"/>
    <x v="282"/>
    <n v="8774"/>
    <x v="263"/>
    <x v="8"/>
    <x v="4"/>
  </r>
  <r>
    <x v="0"/>
    <x v="283"/>
    <n v="387"/>
    <x v="264"/>
    <x v="15"/>
    <x v="1"/>
  </r>
  <r>
    <x v="0"/>
    <x v="284"/>
    <n v="1555"/>
    <x v="265"/>
    <x v="0"/>
    <x v="3"/>
  </r>
  <r>
    <x v="0"/>
    <x v="285"/>
    <n v="8605"/>
    <x v="266"/>
    <x v="0"/>
    <x v="1"/>
  </r>
  <r>
    <x v="0"/>
    <x v="286"/>
    <n v="10758"/>
    <x v="267"/>
    <x v="4"/>
    <x v="2"/>
  </r>
  <r>
    <x v="0"/>
    <x v="287"/>
    <n v="4141"/>
    <x v="268"/>
    <x v="13"/>
    <x v="6"/>
  </r>
  <r>
    <x v="0"/>
    <x v="288"/>
    <n v="113"/>
    <x v="7"/>
    <x v="2"/>
    <x v="5"/>
  </r>
  <r>
    <x v="0"/>
    <x v="289"/>
    <n v="15"/>
    <x v="7"/>
    <x v="2"/>
    <x v="5"/>
  </r>
  <r>
    <x v="0"/>
    <x v="290"/>
    <n v="249"/>
    <x v="269"/>
    <x v="5"/>
    <x v="2"/>
  </r>
  <r>
    <x v="0"/>
    <x v="291"/>
    <n v="561"/>
    <x v="270"/>
    <x v="0"/>
    <x v="2"/>
  </r>
  <r>
    <x v="0"/>
    <x v="292"/>
    <n v="1070"/>
    <x v="271"/>
    <x v="0"/>
    <x v="2"/>
  </r>
  <r>
    <x v="0"/>
    <x v="293"/>
    <n v="1959"/>
    <x v="272"/>
    <x v="0"/>
    <x v="0"/>
  </r>
  <r>
    <x v="0"/>
    <x v="294"/>
    <n v="29"/>
    <x v="273"/>
    <x v="0"/>
    <x v="0"/>
  </r>
  <r>
    <x v="0"/>
    <x v="295"/>
    <n v="9"/>
    <x v="7"/>
    <x v="2"/>
    <x v="5"/>
  </r>
  <r>
    <x v="0"/>
    <x v="296"/>
    <n v="3266"/>
    <x v="274"/>
    <x v="0"/>
    <x v="3"/>
  </r>
  <r>
    <x v="0"/>
    <x v="297"/>
    <n v="46208"/>
    <x v="275"/>
    <x v="16"/>
    <x v="6"/>
  </r>
  <r>
    <x v="0"/>
    <x v="298"/>
    <n v="99"/>
    <x v="7"/>
    <x v="2"/>
    <x v="5"/>
  </r>
  <r>
    <x v="0"/>
    <x v="299"/>
    <n v="52"/>
    <x v="7"/>
    <x v="2"/>
    <x v="5"/>
  </r>
  <r>
    <x v="0"/>
    <x v="300"/>
    <n v="267"/>
    <x v="7"/>
    <x v="2"/>
    <x v="5"/>
  </r>
  <r>
    <x v="0"/>
    <x v="301"/>
    <n v="354"/>
    <x v="276"/>
    <x v="0"/>
    <x v="1"/>
  </r>
  <r>
    <x v="0"/>
    <x v="302"/>
    <n v="3566"/>
    <x v="277"/>
    <x v="0"/>
    <x v="3"/>
  </r>
  <r>
    <x v="0"/>
    <x v="303"/>
    <n v="3752"/>
    <x v="278"/>
    <x v="0"/>
    <x v="2"/>
  </r>
  <r>
    <x v="0"/>
    <x v="304"/>
    <n v="1241"/>
    <x v="279"/>
    <x v="17"/>
    <x v="3"/>
  </r>
  <r>
    <x v="0"/>
    <x v="305"/>
    <n v="8005"/>
    <x v="280"/>
    <x v="14"/>
    <x v="3"/>
  </r>
  <r>
    <x v="0"/>
    <x v="306"/>
    <n v="2875"/>
    <x v="281"/>
    <x v="0"/>
    <x v="0"/>
  </r>
  <r>
    <x v="0"/>
    <x v="307"/>
    <n v="3839"/>
    <x v="282"/>
    <x v="0"/>
    <x v="3"/>
  </r>
  <r>
    <x v="0"/>
    <x v="308"/>
    <n v="1579"/>
    <x v="283"/>
    <x v="0"/>
    <x v="1"/>
  </r>
  <r>
    <x v="0"/>
    <x v="309"/>
    <n v="1154"/>
    <x v="284"/>
    <x v="0"/>
    <x v="3"/>
  </r>
  <r>
    <x v="0"/>
    <x v="310"/>
    <n v="233"/>
    <x v="285"/>
    <x v="0"/>
    <x v="2"/>
  </r>
  <r>
    <x v="0"/>
    <x v="311"/>
    <n v="6207"/>
    <x v="286"/>
    <x v="0"/>
    <x v="2"/>
  </r>
  <r>
    <x v="0"/>
    <x v="312"/>
    <n v="3033"/>
    <x v="287"/>
    <x v="0"/>
    <x v="3"/>
  </r>
  <r>
    <x v="0"/>
    <x v="313"/>
    <n v="63"/>
    <x v="288"/>
    <x v="0"/>
    <x v="2"/>
  </r>
  <r>
    <x v="0"/>
    <x v="314"/>
    <n v="13779"/>
    <x v="289"/>
    <x v="18"/>
    <x v="2"/>
  </r>
  <r>
    <x v="0"/>
    <x v="315"/>
    <n v="97"/>
    <x v="7"/>
    <x v="2"/>
    <x v="5"/>
  </r>
  <r>
    <x v="0"/>
    <x v="316"/>
    <n v="676"/>
    <x v="290"/>
    <x v="3"/>
    <x v="1"/>
  </r>
  <r>
    <x v="0"/>
    <x v="317"/>
    <n v="1956"/>
    <x v="291"/>
    <x v="0"/>
    <x v="0"/>
  </r>
  <r>
    <x v="0"/>
    <x v="318"/>
    <n v="43807"/>
    <x v="292"/>
    <x v="13"/>
    <x v="6"/>
  </r>
  <r>
    <x v="0"/>
    <x v="319"/>
    <n v="1437"/>
    <x v="293"/>
    <x v="0"/>
    <x v="2"/>
  </r>
  <r>
    <x v="0"/>
    <x v="320"/>
    <n v="14"/>
    <x v="7"/>
    <x v="2"/>
    <x v="5"/>
  </r>
  <r>
    <x v="0"/>
    <x v="321"/>
    <n v="686"/>
    <x v="294"/>
    <x v="0"/>
    <x v="2"/>
  </r>
  <r>
    <x v="0"/>
    <x v="322"/>
    <n v="6684"/>
    <x v="295"/>
    <x v="0"/>
    <x v="1"/>
  </r>
  <r>
    <x v="0"/>
    <x v="323"/>
    <n v="335"/>
    <x v="296"/>
    <x v="0"/>
    <x v="3"/>
  </r>
  <r>
    <x v="0"/>
    <x v="324"/>
    <n v="1675"/>
    <x v="297"/>
    <x v="0"/>
    <x v="0"/>
  </r>
  <r>
    <x v="0"/>
    <x v="325"/>
    <n v="120"/>
    <x v="298"/>
    <x v="0"/>
    <x v="0"/>
  </r>
  <r>
    <x v="0"/>
    <x v="326"/>
    <n v="2680"/>
    <x v="299"/>
    <x v="0"/>
    <x v="2"/>
  </r>
  <r>
    <x v="0"/>
    <x v="327"/>
    <n v="10"/>
    <x v="7"/>
    <x v="2"/>
    <x v="5"/>
  </r>
  <r>
    <x v="0"/>
    <x v="328"/>
    <n v="3639"/>
    <x v="300"/>
    <x v="0"/>
    <x v="4"/>
  </r>
  <r>
    <x v="0"/>
    <x v="329"/>
    <n v="1659"/>
    <x v="301"/>
    <x v="0"/>
    <x v="3"/>
  </r>
  <r>
    <x v="0"/>
    <x v="330"/>
    <n v="4124"/>
    <x v="302"/>
    <x v="7"/>
    <x v="0"/>
  </r>
  <r>
    <x v="0"/>
    <x v="331"/>
    <n v="199"/>
    <x v="303"/>
    <x v="7"/>
    <x v="3"/>
  </r>
  <r>
    <x v="0"/>
    <x v="332"/>
    <n v="3646"/>
    <x v="304"/>
    <x v="7"/>
    <x v="0"/>
  </r>
  <r>
    <x v="0"/>
    <x v="333"/>
    <n v="2487"/>
    <x v="305"/>
    <x v="7"/>
    <x v="1"/>
  </r>
  <r>
    <x v="0"/>
    <x v="334"/>
    <n v="4047"/>
    <x v="306"/>
    <x v="0"/>
    <x v="0"/>
  </r>
  <r>
    <x v="0"/>
    <x v="335"/>
    <n v="1618"/>
    <x v="307"/>
    <x v="0"/>
    <x v="1"/>
  </r>
  <r>
    <x v="0"/>
    <x v="336"/>
    <n v="155"/>
    <x v="7"/>
    <x v="2"/>
    <x v="5"/>
  </r>
  <r>
    <x v="0"/>
    <x v="337"/>
    <n v="260"/>
    <x v="308"/>
    <x v="10"/>
    <x v="4"/>
  </r>
  <r>
    <x v="0"/>
    <x v="338"/>
    <n v="690"/>
    <x v="309"/>
    <x v="0"/>
    <x v="0"/>
  </r>
  <r>
    <x v="0"/>
    <x v="339"/>
    <n v="630"/>
    <x v="310"/>
    <x v="0"/>
    <x v="0"/>
  </r>
  <r>
    <x v="0"/>
    <x v="340"/>
    <n v="3777"/>
    <x v="311"/>
    <x v="0"/>
    <x v="3"/>
  </r>
  <r>
    <x v="0"/>
    <x v="341"/>
    <n v="684"/>
    <x v="312"/>
    <x v="0"/>
    <x v="2"/>
  </r>
  <r>
    <x v="1"/>
    <x v="0"/>
    <n v="8372"/>
    <x v="0"/>
    <x v="0"/>
    <x v="0"/>
  </r>
  <r>
    <x v="1"/>
    <x v="1"/>
    <n v="3985"/>
    <x v="1"/>
    <x v="0"/>
    <x v="0"/>
  </r>
  <r>
    <x v="1"/>
    <x v="2"/>
    <n v="5501"/>
    <x v="2"/>
    <x v="0"/>
    <x v="1"/>
  </r>
  <r>
    <x v="1"/>
    <x v="3"/>
    <n v="693"/>
    <x v="3"/>
    <x v="0"/>
    <x v="2"/>
  </r>
  <r>
    <x v="1"/>
    <x v="4"/>
    <n v="480"/>
    <x v="4"/>
    <x v="0"/>
    <x v="1"/>
  </r>
  <r>
    <x v="1"/>
    <x v="5"/>
    <n v="38"/>
    <x v="5"/>
    <x v="1"/>
    <x v="3"/>
  </r>
  <r>
    <x v="1"/>
    <x v="7"/>
    <n v="21"/>
    <x v="7"/>
    <x v="2"/>
    <x v="5"/>
  </r>
  <r>
    <x v="1"/>
    <x v="8"/>
    <n v="1682"/>
    <x v="8"/>
    <x v="1"/>
    <x v="1"/>
  </r>
  <r>
    <x v="1"/>
    <x v="9"/>
    <n v="697"/>
    <x v="9"/>
    <x v="0"/>
    <x v="4"/>
  </r>
  <r>
    <x v="1"/>
    <x v="10"/>
    <n v="126248"/>
    <x v="10"/>
    <x v="0"/>
    <x v="2"/>
  </r>
  <r>
    <x v="1"/>
    <x v="11"/>
    <n v="142"/>
    <x v="11"/>
    <x v="0"/>
    <x v="3"/>
  </r>
  <r>
    <x v="1"/>
    <x v="12"/>
    <n v="2268"/>
    <x v="12"/>
    <x v="0"/>
    <x v="3"/>
  </r>
  <r>
    <x v="1"/>
    <x v="13"/>
    <n v="3020"/>
    <x v="13"/>
    <x v="0"/>
    <x v="2"/>
  </r>
  <r>
    <x v="1"/>
    <x v="14"/>
    <n v="3658"/>
    <x v="14"/>
    <x v="0"/>
    <x v="1"/>
  </r>
  <r>
    <x v="1"/>
    <x v="16"/>
    <n v="861"/>
    <x v="16"/>
    <x v="0"/>
    <x v="3"/>
  </r>
  <r>
    <x v="1"/>
    <x v="18"/>
    <n v="226"/>
    <x v="18"/>
    <x v="0"/>
    <x v="2"/>
  </r>
  <r>
    <x v="1"/>
    <x v="19"/>
    <n v="738"/>
    <x v="19"/>
    <x v="0"/>
    <x v="2"/>
  </r>
  <r>
    <x v="1"/>
    <x v="20"/>
    <n v="3214"/>
    <x v="20"/>
    <x v="0"/>
    <x v="2"/>
  </r>
  <r>
    <x v="1"/>
    <x v="21"/>
    <n v="1412"/>
    <x v="21"/>
    <x v="0"/>
    <x v="1"/>
  </r>
  <r>
    <x v="1"/>
    <x v="22"/>
    <n v="1109"/>
    <x v="22"/>
    <x v="0"/>
    <x v="1"/>
  </r>
  <r>
    <x v="1"/>
    <x v="23"/>
    <n v="1306"/>
    <x v="23"/>
    <x v="0"/>
    <x v="1"/>
  </r>
  <r>
    <x v="1"/>
    <x v="24"/>
    <n v="7230"/>
    <x v="24"/>
    <x v="0"/>
    <x v="4"/>
  </r>
  <r>
    <x v="1"/>
    <x v="25"/>
    <n v="144"/>
    <x v="25"/>
    <x v="0"/>
    <x v="2"/>
  </r>
  <r>
    <x v="1"/>
    <x v="26"/>
    <n v="2634"/>
    <x v="26"/>
    <x v="0"/>
    <x v="0"/>
  </r>
  <r>
    <x v="1"/>
    <x v="27"/>
    <n v="29"/>
    <x v="27"/>
    <x v="0"/>
    <x v="1"/>
  </r>
  <r>
    <x v="1"/>
    <x v="28"/>
    <n v="6435"/>
    <x v="28"/>
    <x v="0"/>
    <x v="0"/>
  </r>
  <r>
    <x v="1"/>
    <x v="29"/>
    <n v="1000"/>
    <x v="29"/>
    <x v="0"/>
    <x v="1"/>
  </r>
  <r>
    <x v="1"/>
    <x v="31"/>
    <n v="2137"/>
    <x v="31"/>
    <x v="0"/>
    <x v="3"/>
  </r>
  <r>
    <x v="1"/>
    <x v="32"/>
    <n v="1373"/>
    <x v="32"/>
    <x v="0"/>
    <x v="4"/>
  </r>
  <r>
    <x v="1"/>
    <x v="33"/>
    <n v="941"/>
    <x v="33"/>
    <x v="0"/>
    <x v="2"/>
  </r>
  <r>
    <x v="1"/>
    <x v="34"/>
    <n v="834"/>
    <x v="34"/>
    <x v="0"/>
    <x v="2"/>
  </r>
  <r>
    <x v="1"/>
    <x v="35"/>
    <n v="3624"/>
    <x v="35"/>
    <x v="0"/>
    <x v="2"/>
  </r>
  <r>
    <x v="1"/>
    <x v="36"/>
    <n v="1965"/>
    <x v="36"/>
    <x v="0"/>
    <x v="1"/>
  </r>
  <r>
    <x v="1"/>
    <x v="37"/>
    <n v="2088"/>
    <x v="37"/>
    <x v="0"/>
    <x v="4"/>
  </r>
  <r>
    <x v="1"/>
    <x v="38"/>
    <n v="752"/>
    <x v="38"/>
    <x v="0"/>
    <x v="2"/>
  </r>
  <r>
    <x v="1"/>
    <x v="39"/>
    <n v="205"/>
    <x v="39"/>
    <x v="0"/>
    <x v="2"/>
  </r>
  <r>
    <x v="1"/>
    <x v="40"/>
    <n v="1051"/>
    <x v="40"/>
    <x v="0"/>
    <x v="0"/>
  </r>
  <r>
    <x v="1"/>
    <x v="41"/>
    <n v="3853"/>
    <x v="41"/>
    <x v="0"/>
    <x v="2"/>
  </r>
  <r>
    <x v="1"/>
    <x v="42"/>
    <n v="1924"/>
    <x v="42"/>
    <x v="0"/>
    <x v="2"/>
  </r>
  <r>
    <x v="1"/>
    <x v="43"/>
    <n v="4166"/>
    <x v="43"/>
    <x v="0"/>
    <x v="3"/>
  </r>
  <r>
    <x v="1"/>
    <x v="44"/>
    <n v="568"/>
    <x v="44"/>
    <x v="0"/>
    <x v="4"/>
  </r>
  <r>
    <x v="1"/>
    <x v="45"/>
    <n v="13592"/>
    <x v="45"/>
    <x v="0"/>
    <x v="3"/>
  </r>
  <r>
    <x v="1"/>
    <x v="46"/>
    <n v="12733"/>
    <x v="46"/>
    <x v="4"/>
    <x v="6"/>
  </r>
  <r>
    <x v="1"/>
    <x v="48"/>
    <n v="1842"/>
    <x v="48"/>
    <x v="0"/>
    <x v="3"/>
  </r>
  <r>
    <x v="1"/>
    <x v="49"/>
    <n v="2089"/>
    <x v="49"/>
    <x v="0"/>
    <x v="3"/>
  </r>
  <r>
    <x v="1"/>
    <x v="51"/>
    <n v="8109"/>
    <x v="51"/>
    <x v="0"/>
    <x v="0"/>
  </r>
  <r>
    <x v="1"/>
    <x v="53"/>
    <n v="7549"/>
    <x v="53"/>
    <x v="0"/>
    <x v="0"/>
  </r>
  <r>
    <x v="1"/>
    <x v="54"/>
    <n v="161"/>
    <x v="54"/>
    <x v="0"/>
    <x v="3"/>
  </r>
  <r>
    <x v="1"/>
    <x v="55"/>
    <n v="3978"/>
    <x v="55"/>
    <x v="0"/>
    <x v="3"/>
  </r>
  <r>
    <x v="1"/>
    <x v="56"/>
    <n v="365"/>
    <x v="56"/>
    <x v="0"/>
    <x v="0"/>
  </r>
  <r>
    <x v="1"/>
    <x v="57"/>
    <n v="1115"/>
    <x v="57"/>
    <x v="0"/>
    <x v="2"/>
  </r>
  <r>
    <x v="1"/>
    <x v="58"/>
    <n v="2"/>
    <x v="58"/>
    <x v="0"/>
    <x v="0"/>
  </r>
  <r>
    <x v="1"/>
    <x v="59"/>
    <n v="2012"/>
    <x v="59"/>
    <x v="0"/>
    <x v="4"/>
  </r>
  <r>
    <x v="1"/>
    <x v="60"/>
    <n v="6051"/>
    <x v="60"/>
    <x v="0"/>
    <x v="1"/>
  </r>
  <r>
    <x v="1"/>
    <x v="61"/>
    <n v="4"/>
    <x v="61"/>
    <x v="6"/>
    <x v="1"/>
  </r>
  <r>
    <x v="1"/>
    <x v="62"/>
    <n v="4"/>
    <x v="62"/>
    <x v="5"/>
    <x v="1"/>
  </r>
  <r>
    <x v="1"/>
    <x v="63"/>
    <n v="5797"/>
    <x v="63"/>
    <x v="0"/>
    <x v="1"/>
  </r>
  <r>
    <x v="1"/>
    <x v="64"/>
    <n v="2191"/>
    <x v="64"/>
    <x v="0"/>
    <x v="4"/>
  </r>
  <r>
    <x v="1"/>
    <x v="65"/>
    <n v="809"/>
    <x v="65"/>
    <x v="0"/>
    <x v="1"/>
  </r>
  <r>
    <x v="1"/>
    <x v="66"/>
    <n v="1500"/>
    <x v="66"/>
    <x v="0"/>
    <x v="2"/>
  </r>
  <r>
    <x v="1"/>
    <x v="68"/>
    <n v="8"/>
    <x v="68"/>
    <x v="7"/>
    <x v="2"/>
  </r>
  <r>
    <x v="1"/>
    <x v="69"/>
    <n v="5"/>
    <x v="69"/>
    <x v="0"/>
    <x v="0"/>
  </r>
  <r>
    <x v="1"/>
    <x v="70"/>
    <n v="3008"/>
    <x v="70"/>
    <x v="3"/>
    <x v="1"/>
  </r>
  <r>
    <x v="1"/>
    <x v="71"/>
    <n v="202495"/>
    <x v="71"/>
    <x v="8"/>
    <x v="6"/>
  </r>
  <r>
    <x v="1"/>
    <x v="72"/>
    <n v="1069"/>
    <x v="72"/>
    <x v="0"/>
    <x v="1"/>
  </r>
  <r>
    <x v="1"/>
    <x v="73"/>
    <n v="1101"/>
    <x v="73"/>
    <x v="0"/>
    <x v="0"/>
  </r>
  <r>
    <x v="1"/>
    <x v="74"/>
    <n v="8157"/>
    <x v="74"/>
    <x v="0"/>
    <x v="2"/>
  </r>
  <r>
    <x v="1"/>
    <x v="75"/>
    <n v="886"/>
    <x v="75"/>
    <x v="0"/>
    <x v="1"/>
  </r>
  <r>
    <x v="1"/>
    <x v="76"/>
    <n v="5836"/>
    <x v="76"/>
    <x v="9"/>
    <x v="4"/>
  </r>
  <r>
    <x v="1"/>
    <x v="77"/>
    <n v="74458"/>
    <x v="77"/>
    <x v="0"/>
    <x v="0"/>
  </r>
  <r>
    <x v="1"/>
    <x v="78"/>
    <n v="1265"/>
    <x v="78"/>
    <x v="0"/>
    <x v="0"/>
  </r>
  <r>
    <x v="1"/>
    <x v="79"/>
    <n v="1461"/>
    <x v="79"/>
    <x v="0"/>
    <x v="4"/>
  </r>
  <r>
    <x v="1"/>
    <x v="80"/>
    <n v="885"/>
    <x v="80"/>
    <x v="0"/>
    <x v="3"/>
  </r>
  <r>
    <x v="1"/>
    <x v="81"/>
    <n v="253"/>
    <x v="81"/>
    <x v="0"/>
    <x v="1"/>
  </r>
  <r>
    <x v="1"/>
    <x v="82"/>
    <n v="1085"/>
    <x v="82"/>
    <x v="0"/>
    <x v="1"/>
  </r>
  <r>
    <x v="1"/>
    <x v="83"/>
    <n v="1512"/>
    <x v="83"/>
    <x v="0"/>
    <x v="1"/>
  </r>
  <r>
    <x v="1"/>
    <x v="84"/>
    <n v="1279"/>
    <x v="84"/>
    <x v="0"/>
    <x v="2"/>
  </r>
  <r>
    <x v="1"/>
    <x v="85"/>
    <n v="1741"/>
    <x v="85"/>
    <x v="0"/>
    <x v="1"/>
  </r>
  <r>
    <x v="1"/>
    <x v="86"/>
    <n v="2053"/>
    <x v="86"/>
    <x v="0"/>
    <x v="0"/>
  </r>
  <r>
    <x v="1"/>
    <x v="87"/>
    <n v="4"/>
    <x v="87"/>
    <x v="0"/>
    <x v="1"/>
  </r>
  <r>
    <x v="1"/>
    <x v="89"/>
    <n v="1294"/>
    <x v="89"/>
    <x v="0"/>
    <x v="4"/>
  </r>
  <r>
    <x v="1"/>
    <x v="91"/>
    <n v="18600"/>
    <x v="91"/>
    <x v="0"/>
    <x v="4"/>
  </r>
  <r>
    <x v="1"/>
    <x v="92"/>
    <n v="1644"/>
    <x v="92"/>
    <x v="0"/>
    <x v="4"/>
  </r>
  <r>
    <x v="1"/>
    <x v="93"/>
    <n v="1333"/>
    <x v="93"/>
    <x v="0"/>
    <x v="4"/>
  </r>
  <r>
    <x v="1"/>
    <x v="94"/>
    <n v="4423"/>
    <x v="94"/>
    <x v="0"/>
    <x v="2"/>
  </r>
  <r>
    <x v="1"/>
    <x v="95"/>
    <n v="658"/>
    <x v="95"/>
    <x v="0"/>
    <x v="2"/>
  </r>
  <r>
    <x v="1"/>
    <x v="96"/>
    <n v="1904"/>
    <x v="96"/>
    <x v="0"/>
    <x v="2"/>
  </r>
  <r>
    <x v="1"/>
    <x v="97"/>
    <n v="319"/>
    <x v="97"/>
    <x v="0"/>
    <x v="2"/>
  </r>
  <r>
    <x v="1"/>
    <x v="98"/>
    <n v="2122"/>
    <x v="98"/>
    <x v="0"/>
    <x v="4"/>
  </r>
  <r>
    <x v="1"/>
    <x v="99"/>
    <n v="1219"/>
    <x v="99"/>
    <x v="0"/>
    <x v="1"/>
  </r>
  <r>
    <x v="1"/>
    <x v="100"/>
    <n v="546"/>
    <x v="100"/>
    <x v="0"/>
    <x v="2"/>
  </r>
  <r>
    <x v="1"/>
    <x v="102"/>
    <n v="3997"/>
    <x v="102"/>
    <x v="0"/>
    <x v="4"/>
  </r>
  <r>
    <x v="1"/>
    <x v="103"/>
    <n v="1010"/>
    <x v="103"/>
    <x v="0"/>
    <x v="3"/>
  </r>
  <r>
    <x v="1"/>
    <x v="104"/>
    <n v="2735"/>
    <x v="104"/>
    <x v="0"/>
    <x v="1"/>
  </r>
  <r>
    <x v="1"/>
    <x v="105"/>
    <n v="2026"/>
    <x v="105"/>
    <x v="0"/>
    <x v="1"/>
  </r>
  <r>
    <x v="1"/>
    <x v="107"/>
    <n v="2640"/>
    <x v="107"/>
    <x v="0"/>
    <x v="4"/>
  </r>
  <r>
    <x v="1"/>
    <x v="108"/>
    <n v="1097"/>
    <x v="108"/>
    <x v="0"/>
    <x v="1"/>
  </r>
  <r>
    <x v="1"/>
    <x v="109"/>
    <n v="741"/>
    <x v="109"/>
    <x v="0"/>
    <x v="2"/>
  </r>
  <r>
    <x v="1"/>
    <x v="111"/>
    <n v="29"/>
    <x v="110"/>
    <x v="10"/>
    <x v="0"/>
  </r>
  <r>
    <x v="1"/>
    <x v="112"/>
    <n v="69"/>
    <x v="111"/>
    <x v="10"/>
    <x v="4"/>
  </r>
  <r>
    <x v="1"/>
    <x v="113"/>
    <n v="9"/>
    <x v="7"/>
    <x v="2"/>
    <x v="5"/>
  </r>
  <r>
    <x v="1"/>
    <x v="115"/>
    <n v="317"/>
    <x v="113"/>
    <x v="10"/>
    <x v="2"/>
  </r>
  <r>
    <x v="1"/>
    <x v="116"/>
    <n v="310"/>
    <x v="7"/>
    <x v="2"/>
    <x v="5"/>
  </r>
  <r>
    <x v="1"/>
    <x v="117"/>
    <n v="2241"/>
    <x v="114"/>
    <x v="0"/>
    <x v="3"/>
  </r>
  <r>
    <x v="1"/>
    <x v="118"/>
    <n v="4570"/>
    <x v="115"/>
    <x v="0"/>
    <x v="3"/>
  </r>
  <r>
    <x v="1"/>
    <x v="120"/>
    <n v="202"/>
    <x v="117"/>
    <x v="5"/>
    <x v="1"/>
  </r>
  <r>
    <x v="1"/>
    <x v="121"/>
    <n v="3"/>
    <x v="118"/>
    <x v="11"/>
    <x v="1"/>
  </r>
  <r>
    <x v="1"/>
    <x v="123"/>
    <n v="196"/>
    <x v="120"/>
    <x v="0"/>
    <x v="2"/>
  </r>
  <r>
    <x v="1"/>
    <x v="124"/>
    <n v="152"/>
    <x v="121"/>
    <x v="0"/>
    <x v="1"/>
  </r>
  <r>
    <x v="1"/>
    <x v="125"/>
    <n v="3722"/>
    <x v="122"/>
    <x v="0"/>
    <x v="2"/>
  </r>
  <r>
    <x v="1"/>
    <x v="126"/>
    <n v="2346"/>
    <x v="123"/>
    <x v="0"/>
    <x v="2"/>
  </r>
  <r>
    <x v="1"/>
    <x v="127"/>
    <n v="329"/>
    <x v="124"/>
    <x v="12"/>
    <x v="4"/>
  </r>
  <r>
    <x v="1"/>
    <x v="128"/>
    <n v="2040"/>
    <x v="125"/>
    <x v="0"/>
    <x v="4"/>
  </r>
  <r>
    <x v="1"/>
    <x v="129"/>
    <n v="1127"/>
    <x v="126"/>
    <x v="0"/>
    <x v="0"/>
  </r>
  <r>
    <x v="1"/>
    <x v="130"/>
    <n v="2614"/>
    <x v="127"/>
    <x v="0"/>
    <x v="3"/>
  </r>
  <r>
    <x v="1"/>
    <x v="131"/>
    <n v="1747"/>
    <x v="128"/>
    <x v="0"/>
    <x v="3"/>
  </r>
  <r>
    <x v="1"/>
    <x v="132"/>
    <n v="6452"/>
    <x v="129"/>
    <x v="0"/>
    <x v="3"/>
  </r>
  <r>
    <x v="1"/>
    <x v="133"/>
    <n v="1624"/>
    <x v="130"/>
    <x v="0"/>
    <x v="3"/>
  </r>
  <r>
    <x v="1"/>
    <x v="135"/>
    <n v="671"/>
    <x v="132"/>
    <x v="0"/>
    <x v="1"/>
  </r>
  <r>
    <x v="1"/>
    <x v="136"/>
    <n v="1686"/>
    <x v="133"/>
    <x v="0"/>
    <x v="4"/>
  </r>
  <r>
    <x v="1"/>
    <x v="139"/>
    <n v="799"/>
    <x v="136"/>
    <x v="0"/>
    <x v="0"/>
  </r>
  <r>
    <x v="1"/>
    <x v="140"/>
    <n v="2355"/>
    <x v="137"/>
    <x v="0"/>
    <x v="0"/>
  </r>
  <r>
    <x v="1"/>
    <x v="141"/>
    <n v="2596"/>
    <x v="138"/>
    <x v="0"/>
    <x v="3"/>
  </r>
  <r>
    <x v="1"/>
    <x v="142"/>
    <n v="1874"/>
    <x v="139"/>
    <x v="0"/>
    <x v="2"/>
  </r>
  <r>
    <x v="1"/>
    <x v="145"/>
    <n v="324"/>
    <x v="142"/>
    <x v="0"/>
    <x v="1"/>
  </r>
  <r>
    <x v="1"/>
    <x v="146"/>
    <n v="1541"/>
    <x v="143"/>
    <x v="0"/>
    <x v="3"/>
  </r>
  <r>
    <x v="1"/>
    <x v="150"/>
    <n v="285"/>
    <x v="146"/>
    <x v="0"/>
    <x v="3"/>
  </r>
  <r>
    <x v="1"/>
    <x v="151"/>
    <n v="389"/>
    <x v="147"/>
    <x v="0"/>
    <x v="1"/>
  </r>
  <r>
    <x v="1"/>
    <x v="152"/>
    <n v="1463"/>
    <x v="148"/>
    <x v="0"/>
    <x v="4"/>
  </r>
  <r>
    <x v="1"/>
    <x v="153"/>
    <n v="9525"/>
    <x v="149"/>
    <x v="0"/>
    <x v="1"/>
  </r>
  <r>
    <x v="1"/>
    <x v="154"/>
    <n v="41"/>
    <x v="150"/>
    <x v="0"/>
    <x v="3"/>
  </r>
  <r>
    <x v="1"/>
    <x v="155"/>
    <n v="68"/>
    <x v="151"/>
    <x v="0"/>
    <x v="1"/>
  </r>
  <r>
    <x v="1"/>
    <x v="156"/>
    <n v="6165"/>
    <x v="152"/>
    <x v="0"/>
    <x v="2"/>
  </r>
  <r>
    <x v="1"/>
    <x v="157"/>
    <n v="1102"/>
    <x v="153"/>
    <x v="0"/>
    <x v="0"/>
  </r>
  <r>
    <x v="1"/>
    <x v="158"/>
    <n v="1490"/>
    <x v="154"/>
    <x v="0"/>
    <x v="0"/>
  </r>
  <r>
    <x v="1"/>
    <x v="159"/>
    <n v="412"/>
    <x v="155"/>
    <x v="0"/>
    <x v="2"/>
  </r>
  <r>
    <x v="1"/>
    <x v="160"/>
    <n v="1495"/>
    <x v="156"/>
    <x v="0"/>
    <x v="2"/>
  </r>
  <r>
    <x v="1"/>
    <x v="161"/>
    <n v="874"/>
    <x v="157"/>
    <x v="0"/>
    <x v="1"/>
  </r>
  <r>
    <x v="1"/>
    <x v="164"/>
    <n v="2454"/>
    <x v="160"/>
    <x v="0"/>
    <x v="4"/>
  </r>
  <r>
    <x v="1"/>
    <x v="166"/>
    <n v="307"/>
    <x v="162"/>
    <x v="0"/>
    <x v="3"/>
  </r>
  <r>
    <x v="1"/>
    <x v="167"/>
    <n v="2192"/>
    <x v="163"/>
    <x v="0"/>
    <x v="1"/>
  </r>
  <r>
    <x v="1"/>
    <x v="168"/>
    <n v="1206"/>
    <x v="164"/>
    <x v="0"/>
    <x v="4"/>
  </r>
  <r>
    <x v="1"/>
    <x v="169"/>
    <n v="65"/>
    <x v="165"/>
    <x v="0"/>
    <x v="0"/>
  </r>
  <r>
    <x v="1"/>
    <x v="170"/>
    <n v="2338"/>
    <x v="166"/>
    <x v="0"/>
    <x v="4"/>
  </r>
  <r>
    <x v="1"/>
    <x v="171"/>
    <n v="2276"/>
    <x v="167"/>
    <x v="0"/>
    <x v="4"/>
  </r>
  <r>
    <x v="1"/>
    <x v="172"/>
    <n v="3012"/>
    <x v="168"/>
    <x v="0"/>
    <x v="1"/>
  </r>
  <r>
    <x v="1"/>
    <x v="173"/>
    <n v="2057"/>
    <x v="169"/>
    <x v="0"/>
    <x v="0"/>
  </r>
  <r>
    <x v="1"/>
    <x v="174"/>
    <n v="1872"/>
    <x v="170"/>
    <x v="0"/>
    <x v="2"/>
  </r>
  <r>
    <x v="1"/>
    <x v="175"/>
    <n v="14861"/>
    <x v="171"/>
    <x v="0"/>
    <x v="2"/>
  </r>
  <r>
    <x v="1"/>
    <x v="176"/>
    <n v="1768"/>
    <x v="172"/>
    <x v="0"/>
    <x v="2"/>
  </r>
  <r>
    <x v="1"/>
    <x v="177"/>
    <n v="784"/>
    <x v="173"/>
    <x v="0"/>
    <x v="1"/>
  </r>
  <r>
    <x v="1"/>
    <x v="179"/>
    <n v="2510"/>
    <x v="175"/>
    <x v="0"/>
    <x v="0"/>
  </r>
  <r>
    <x v="1"/>
    <x v="180"/>
    <n v="392"/>
    <x v="176"/>
    <x v="0"/>
    <x v="2"/>
  </r>
  <r>
    <x v="1"/>
    <x v="181"/>
    <n v="185"/>
    <x v="177"/>
    <x v="0"/>
    <x v="3"/>
  </r>
  <r>
    <x v="1"/>
    <x v="183"/>
    <n v="3407"/>
    <x v="179"/>
    <x v="0"/>
    <x v="2"/>
  </r>
  <r>
    <x v="1"/>
    <x v="184"/>
    <n v="1401"/>
    <x v="180"/>
    <x v="0"/>
    <x v="3"/>
  </r>
  <r>
    <x v="1"/>
    <x v="187"/>
    <n v="89974"/>
    <x v="182"/>
    <x v="13"/>
    <x v="2"/>
  </r>
  <r>
    <x v="1"/>
    <x v="188"/>
    <n v="14975"/>
    <x v="183"/>
    <x v="4"/>
    <x v="4"/>
  </r>
  <r>
    <x v="1"/>
    <x v="189"/>
    <n v="1553"/>
    <x v="184"/>
    <x v="0"/>
    <x v="0"/>
  </r>
  <r>
    <x v="1"/>
    <x v="190"/>
    <n v="469"/>
    <x v="185"/>
    <x v="0"/>
    <x v="4"/>
  </r>
  <r>
    <x v="1"/>
    <x v="191"/>
    <n v="2773"/>
    <x v="186"/>
    <x v="0"/>
    <x v="2"/>
  </r>
  <r>
    <x v="1"/>
    <x v="192"/>
    <n v="4492"/>
    <x v="187"/>
    <x v="0"/>
    <x v="0"/>
  </r>
  <r>
    <x v="1"/>
    <x v="196"/>
    <n v="337"/>
    <x v="190"/>
    <x v="7"/>
    <x v="1"/>
  </r>
  <r>
    <x v="1"/>
    <x v="198"/>
    <n v="2266"/>
    <x v="191"/>
    <x v="0"/>
    <x v="2"/>
  </r>
  <r>
    <x v="1"/>
    <x v="201"/>
    <n v="340"/>
    <x v="193"/>
    <x v="5"/>
    <x v="4"/>
  </r>
  <r>
    <x v="1"/>
    <x v="202"/>
    <n v="5126"/>
    <x v="194"/>
    <x v="0"/>
    <x v="3"/>
  </r>
  <r>
    <x v="1"/>
    <x v="204"/>
    <n v="3851"/>
    <x v="196"/>
    <x v="0"/>
    <x v="3"/>
  </r>
  <r>
    <x v="1"/>
    <x v="205"/>
    <n v="1411"/>
    <x v="197"/>
    <x v="0"/>
    <x v="3"/>
  </r>
  <r>
    <x v="1"/>
    <x v="206"/>
    <n v="2288"/>
    <x v="198"/>
    <x v="0"/>
    <x v="1"/>
  </r>
  <r>
    <x v="1"/>
    <x v="207"/>
    <n v="6231"/>
    <x v="199"/>
    <x v="9"/>
    <x v="0"/>
  </r>
  <r>
    <x v="1"/>
    <x v="208"/>
    <n v="733"/>
    <x v="200"/>
    <x v="0"/>
    <x v="3"/>
  </r>
  <r>
    <x v="1"/>
    <x v="210"/>
    <n v="1349"/>
    <x v="202"/>
    <x v="0"/>
    <x v="2"/>
  </r>
  <r>
    <x v="1"/>
    <x v="211"/>
    <n v="4745"/>
    <x v="203"/>
    <x v="0"/>
    <x v="1"/>
  </r>
  <r>
    <x v="1"/>
    <x v="212"/>
    <n v="1566"/>
    <x v="204"/>
    <x v="0"/>
    <x v="4"/>
  </r>
  <r>
    <x v="1"/>
    <x v="214"/>
    <n v="179"/>
    <x v="206"/>
    <x v="0"/>
    <x v="3"/>
  </r>
  <r>
    <x v="1"/>
    <x v="216"/>
    <n v="5929"/>
    <x v="208"/>
    <x v="14"/>
    <x v="2"/>
  </r>
  <r>
    <x v="1"/>
    <x v="217"/>
    <n v="12751"/>
    <x v="209"/>
    <x v="14"/>
    <x v="4"/>
  </r>
  <r>
    <x v="1"/>
    <x v="218"/>
    <n v="9000"/>
    <x v="210"/>
    <x v="14"/>
    <x v="0"/>
  </r>
  <r>
    <x v="1"/>
    <x v="219"/>
    <n v="40"/>
    <x v="211"/>
    <x v="14"/>
    <x v="1"/>
  </r>
  <r>
    <x v="1"/>
    <x v="220"/>
    <n v="3146"/>
    <x v="212"/>
    <x v="0"/>
    <x v="2"/>
  </r>
  <r>
    <x v="1"/>
    <x v="221"/>
    <n v="3604"/>
    <x v="213"/>
    <x v="7"/>
    <x v="2"/>
  </r>
  <r>
    <x v="1"/>
    <x v="222"/>
    <n v="36"/>
    <x v="214"/>
    <x v="12"/>
    <x v="3"/>
  </r>
  <r>
    <x v="1"/>
    <x v="223"/>
    <n v="17"/>
    <x v="7"/>
    <x v="2"/>
    <x v="5"/>
  </r>
  <r>
    <x v="1"/>
    <x v="224"/>
    <n v="473"/>
    <x v="215"/>
    <x v="12"/>
    <x v="2"/>
  </r>
  <r>
    <x v="1"/>
    <x v="225"/>
    <n v="47"/>
    <x v="216"/>
    <x v="12"/>
    <x v="4"/>
  </r>
  <r>
    <x v="1"/>
    <x v="227"/>
    <n v="113"/>
    <x v="217"/>
    <x v="12"/>
    <x v="2"/>
  </r>
  <r>
    <x v="1"/>
    <x v="229"/>
    <n v="184"/>
    <x v="219"/>
    <x v="12"/>
    <x v="2"/>
  </r>
  <r>
    <x v="1"/>
    <x v="230"/>
    <n v="85"/>
    <x v="220"/>
    <x v="12"/>
    <x v="4"/>
  </r>
  <r>
    <x v="1"/>
    <x v="231"/>
    <n v="44"/>
    <x v="7"/>
    <x v="2"/>
    <x v="5"/>
  </r>
  <r>
    <x v="1"/>
    <x v="232"/>
    <n v="8"/>
    <x v="7"/>
    <x v="2"/>
    <x v="5"/>
  </r>
  <r>
    <x v="1"/>
    <x v="233"/>
    <n v="103"/>
    <x v="221"/>
    <x v="12"/>
    <x v="1"/>
  </r>
  <r>
    <x v="1"/>
    <x v="234"/>
    <n v="13"/>
    <x v="222"/>
    <x v="12"/>
    <x v="2"/>
  </r>
  <r>
    <x v="1"/>
    <x v="238"/>
    <n v="24"/>
    <x v="7"/>
    <x v="2"/>
    <x v="5"/>
  </r>
  <r>
    <x v="1"/>
    <x v="239"/>
    <n v="294"/>
    <x v="7"/>
    <x v="2"/>
    <x v="5"/>
  </r>
  <r>
    <x v="1"/>
    <x v="240"/>
    <n v="12"/>
    <x v="7"/>
    <x v="2"/>
    <x v="5"/>
  </r>
  <r>
    <x v="1"/>
    <x v="241"/>
    <n v="63"/>
    <x v="7"/>
    <x v="2"/>
    <x v="5"/>
  </r>
  <r>
    <x v="1"/>
    <x v="244"/>
    <n v="315"/>
    <x v="227"/>
    <x v="12"/>
    <x v="1"/>
  </r>
  <r>
    <x v="1"/>
    <x v="246"/>
    <n v="2685"/>
    <x v="228"/>
    <x v="0"/>
    <x v="2"/>
  </r>
  <r>
    <x v="1"/>
    <x v="247"/>
    <n v="1623"/>
    <x v="229"/>
    <x v="0"/>
    <x v="2"/>
  </r>
  <r>
    <x v="1"/>
    <x v="248"/>
    <n v="450"/>
    <x v="230"/>
    <x v="0"/>
    <x v="2"/>
  </r>
  <r>
    <x v="1"/>
    <x v="249"/>
    <n v="939"/>
    <x v="231"/>
    <x v="0"/>
    <x v="4"/>
  </r>
  <r>
    <x v="1"/>
    <x v="250"/>
    <n v="1606"/>
    <x v="232"/>
    <x v="0"/>
    <x v="2"/>
  </r>
  <r>
    <x v="1"/>
    <x v="251"/>
    <n v="9516"/>
    <x v="233"/>
    <x v="0"/>
    <x v="3"/>
  </r>
  <r>
    <x v="1"/>
    <x v="252"/>
    <n v="321"/>
    <x v="234"/>
    <x v="0"/>
    <x v="3"/>
  </r>
  <r>
    <x v="1"/>
    <x v="255"/>
    <n v="2703"/>
    <x v="236"/>
    <x v="0"/>
    <x v="2"/>
  </r>
  <r>
    <x v="1"/>
    <x v="256"/>
    <n v="561"/>
    <x v="237"/>
    <x v="0"/>
    <x v="2"/>
  </r>
  <r>
    <x v="1"/>
    <x v="257"/>
    <n v="984"/>
    <x v="238"/>
    <x v="0"/>
    <x v="1"/>
  </r>
  <r>
    <x v="1"/>
    <x v="259"/>
    <n v="2721"/>
    <x v="240"/>
    <x v="0"/>
    <x v="2"/>
  </r>
  <r>
    <x v="1"/>
    <x v="260"/>
    <n v="1457"/>
    <x v="241"/>
    <x v="0"/>
    <x v="0"/>
  </r>
  <r>
    <x v="1"/>
    <x v="262"/>
    <n v="1852"/>
    <x v="243"/>
    <x v="0"/>
    <x v="0"/>
  </r>
  <r>
    <x v="1"/>
    <x v="263"/>
    <n v="4087"/>
    <x v="244"/>
    <x v="0"/>
    <x v="0"/>
  </r>
  <r>
    <x v="1"/>
    <x v="264"/>
    <n v="2993"/>
    <x v="245"/>
    <x v="0"/>
    <x v="1"/>
  </r>
  <r>
    <x v="1"/>
    <x v="265"/>
    <n v="1129"/>
    <x v="246"/>
    <x v="0"/>
    <x v="4"/>
  </r>
  <r>
    <x v="1"/>
    <x v="266"/>
    <n v="587"/>
    <x v="247"/>
    <x v="0"/>
    <x v="3"/>
  </r>
  <r>
    <x v="1"/>
    <x v="267"/>
    <n v="1977"/>
    <x v="248"/>
    <x v="0"/>
    <x v="2"/>
  </r>
  <r>
    <x v="1"/>
    <x v="268"/>
    <n v="1183"/>
    <x v="249"/>
    <x v="0"/>
    <x v="3"/>
  </r>
  <r>
    <x v="1"/>
    <x v="269"/>
    <n v="667"/>
    <x v="250"/>
    <x v="0"/>
    <x v="1"/>
  </r>
  <r>
    <x v="1"/>
    <x v="272"/>
    <n v="1379"/>
    <x v="253"/>
    <x v="0"/>
    <x v="1"/>
  </r>
  <r>
    <x v="1"/>
    <x v="273"/>
    <n v="1218"/>
    <x v="254"/>
    <x v="0"/>
    <x v="1"/>
  </r>
  <r>
    <x v="1"/>
    <x v="274"/>
    <n v="4247"/>
    <x v="255"/>
    <x v="0"/>
    <x v="4"/>
  </r>
  <r>
    <x v="1"/>
    <x v="275"/>
    <n v="476"/>
    <x v="256"/>
    <x v="0"/>
    <x v="3"/>
  </r>
  <r>
    <x v="1"/>
    <x v="277"/>
    <n v="3835"/>
    <x v="258"/>
    <x v="0"/>
    <x v="1"/>
  </r>
  <r>
    <x v="1"/>
    <x v="278"/>
    <n v="967"/>
    <x v="259"/>
    <x v="0"/>
    <x v="4"/>
  </r>
  <r>
    <x v="1"/>
    <x v="280"/>
    <n v="4832"/>
    <x v="261"/>
    <x v="0"/>
    <x v="1"/>
  </r>
  <r>
    <x v="1"/>
    <x v="281"/>
    <n v="2985"/>
    <x v="262"/>
    <x v="0"/>
    <x v="2"/>
  </r>
  <r>
    <x v="1"/>
    <x v="282"/>
    <n v="359"/>
    <x v="263"/>
    <x v="8"/>
    <x v="4"/>
  </r>
  <r>
    <x v="1"/>
    <x v="283"/>
    <n v="387"/>
    <x v="264"/>
    <x v="15"/>
    <x v="1"/>
  </r>
  <r>
    <x v="1"/>
    <x v="284"/>
    <n v="1545"/>
    <x v="265"/>
    <x v="0"/>
    <x v="3"/>
  </r>
  <r>
    <x v="1"/>
    <x v="285"/>
    <n v="7709"/>
    <x v="266"/>
    <x v="0"/>
    <x v="1"/>
  </r>
  <r>
    <x v="1"/>
    <x v="287"/>
    <n v="3147"/>
    <x v="268"/>
    <x v="13"/>
    <x v="6"/>
  </r>
  <r>
    <x v="1"/>
    <x v="289"/>
    <n v="6"/>
    <x v="7"/>
    <x v="2"/>
    <x v="5"/>
  </r>
  <r>
    <x v="1"/>
    <x v="290"/>
    <n v="227"/>
    <x v="269"/>
    <x v="5"/>
    <x v="2"/>
  </r>
  <r>
    <x v="1"/>
    <x v="291"/>
    <n v="556"/>
    <x v="270"/>
    <x v="0"/>
    <x v="2"/>
  </r>
  <r>
    <x v="1"/>
    <x v="292"/>
    <n v="1067"/>
    <x v="271"/>
    <x v="0"/>
    <x v="2"/>
  </r>
  <r>
    <x v="1"/>
    <x v="293"/>
    <n v="1954"/>
    <x v="272"/>
    <x v="0"/>
    <x v="0"/>
  </r>
  <r>
    <x v="1"/>
    <x v="294"/>
    <n v="29"/>
    <x v="273"/>
    <x v="0"/>
    <x v="0"/>
  </r>
  <r>
    <x v="1"/>
    <x v="295"/>
    <n v="9"/>
    <x v="7"/>
    <x v="2"/>
    <x v="5"/>
  </r>
  <r>
    <x v="1"/>
    <x v="296"/>
    <n v="3204"/>
    <x v="274"/>
    <x v="0"/>
    <x v="3"/>
  </r>
  <r>
    <x v="1"/>
    <x v="297"/>
    <n v="52071"/>
    <x v="275"/>
    <x v="16"/>
    <x v="6"/>
  </r>
  <r>
    <x v="1"/>
    <x v="298"/>
    <n v="98"/>
    <x v="7"/>
    <x v="2"/>
    <x v="5"/>
  </r>
  <r>
    <x v="1"/>
    <x v="299"/>
    <n v="51"/>
    <x v="7"/>
    <x v="2"/>
    <x v="5"/>
  </r>
  <r>
    <x v="1"/>
    <x v="300"/>
    <n v="34"/>
    <x v="7"/>
    <x v="2"/>
    <x v="5"/>
  </r>
  <r>
    <x v="1"/>
    <x v="301"/>
    <n v="352"/>
    <x v="276"/>
    <x v="0"/>
    <x v="1"/>
  </r>
  <r>
    <x v="1"/>
    <x v="302"/>
    <n v="3135"/>
    <x v="277"/>
    <x v="0"/>
    <x v="3"/>
  </r>
  <r>
    <x v="1"/>
    <x v="303"/>
    <n v="3748"/>
    <x v="278"/>
    <x v="0"/>
    <x v="2"/>
  </r>
  <r>
    <x v="1"/>
    <x v="304"/>
    <n v="1050"/>
    <x v="279"/>
    <x v="17"/>
    <x v="3"/>
  </r>
  <r>
    <x v="1"/>
    <x v="305"/>
    <n v="6287"/>
    <x v="280"/>
    <x v="14"/>
    <x v="3"/>
  </r>
  <r>
    <x v="1"/>
    <x v="306"/>
    <n v="2866"/>
    <x v="281"/>
    <x v="0"/>
    <x v="0"/>
  </r>
  <r>
    <x v="1"/>
    <x v="307"/>
    <n v="3406"/>
    <x v="282"/>
    <x v="0"/>
    <x v="3"/>
  </r>
  <r>
    <x v="1"/>
    <x v="311"/>
    <n v="5200"/>
    <x v="286"/>
    <x v="0"/>
    <x v="2"/>
  </r>
  <r>
    <x v="1"/>
    <x v="312"/>
    <n v="2553"/>
    <x v="287"/>
    <x v="0"/>
    <x v="3"/>
  </r>
  <r>
    <x v="1"/>
    <x v="313"/>
    <n v="63"/>
    <x v="288"/>
    <x v="0"/>
    <x v="2"/>
  </r>
  <r>
    <x v="1"/>
    <x v="314"/>
    <n v="14078"/>
    <x v="289"/>
    <x v="18"/>
    <x v="2"/>
  </r>
  <r>
    <x v="1"/>
    <x v="315"/>
    <n v="118"/>
    <x v="7"/>
    <x v="2"/>
    <x v="5"/>
  </r>
  <r>
    <x v="1"/>
    <x v="316"/>
    <n v="291"/>
    <x v="290"/>
    <x v="3"/>
    <x v="1"/>
  </r>
  <r>
    <x v="1"/>
    <x v="317"/>
    <n v="1523"/>
    <x v="291"/>
    <x v="0"/>
    <x v="0"/>
  </r>
  <r>
    <x v="1"/>
    <x v="318"/>
    <n v="80653"/>
    <x v="292"/>
    <x v="13"/>
    <x v="6"/>
  </r>
  <r>
    <x v="1"/>
    <x v="319"/>
    <n v="988"/>
    <x v="293"/>
    <x v="0"/>
    <x v="2"/>
  </r>
  <r>
    <x v="1"/>
    <x v="320"/>
    <n v="14"/>
    <x v="7"/>
    <x v="2"/>
    <x v="5"/>
  </r>
  <r>
    <x v="1"/>
    <x v="321"/>
    <n v="684"/>
    <x v="294"/>
    <x v="0"/>
    <x v="2"/>
  </r>
  <r>
    <x v="1"/>
    <x v="322"/>
    <n v="5835"/>
    <x v="295"/>
    <x v="0"/>
    <x v="1"/>
  </r>
  <r>
    <x v="1"/>
    <x v="325"/>
    <n v="119"/>
    <x v="298"/>
    <x v="0"/>
    <x v="0"/>
  </r>
  <r>
    <x v="1"/>
    <x v="326"/>
    <n v="2672"/>
    <x v="299"/>
    <x v="0"/>
    <x v="2"/>
  </r>
  <r>
    <x v="1"/>
    <x v="327"/>
    <n v="10"/>
    <x v="7"/>
    <x v="2"/>
    <x v="5"/>
  </r>
  <r>
    <x v="1"/>
    <x v="328"/>
    <n v="2388"/>
    <x v="300"/>
    <x v="0"/>
    <x v="4"/>
  </r>
  <r>
    <x v="1"/>
    <x v="330"/>
    <n v="3336"/>
    <x v="302"/>
    <x v="7"/>
    <x v="0"/>
  </r>
  <r>
    <x v="1"/>
    <x v="332"/>
    <n v="3199"/>
    <x v="304"/>
    <x v="7"/>
    <x v="0"/>
  </r>
  <r>
    <x v="1"/>
    <x v="334"/>
    <n v="195"/>
    <x v="306"/>
    <x v="0"/>
    <x v="0"/>
  </r>
  <r>
    <x v="1"/>
    <x v="335"/>
    <n v="1203"/>
    <x v="307"/>
    <x v="0"/>
    <x v="1"/>
  </r>
  <r>
    <x v="1"/>
    <x v="336"/>
    <n v="155"/>
    <x v="7"/>
    <x v="2"/>
    <x v="5"/>
  </r>
  <r>
    <x v="1"/>
    <x v="337"/>
    <n v="258"/>
    <x v="308"/>
    <x v="10"/>
    <x v="4"/>
  </r>
  <r>
    <x v="1"/>
    <x v="338"/>
    <n v="689"/>
    <x v="309"/>
    <x v="0"/>
    <x v="0"/>
  </r>
  <r>
    <x v="1"/>
    <x v="339"/>
    <n v="629"/>
    <x v="310"/>
    <x v="0"/>
    <x v="0"/>
  </r>
  <r>
    <x v="1"/>
    <x v="340"/>
    <n v="7"/>
    <x v="311"/>
    <x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B1F886-8171-4C86-8A77-1312B75532FA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B261" firstHeaderRow="1" firstDataRow="1" firstDataCol="1" rowPageCount="2" colPageCount="1"/>
  <pivotFields count="6">
    <pivotField axis="axisPage" showAll="0">
      <items count="3">
        <item sd="0" x="0"/>
        <item sd="0" x="1"/>
        <item t="default"/>
      </items>
    </pivotField>
    <pivotField showAll="0">
      <items count="3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t="default"/>
      </items>
    </pivotField>
    <pivotField dataField="1" numFmtId="1" showAll="0"/>
    <pivotField axis="axisRow" showAll="0">
      <items count="314">
        <item x="68"/>
        <item x="17"/>
        <item x="6"/>
        <item x="8"/>
        <item x="264"/>
        <item x="113"/>
        <item x="47"/>
        <item x="46"/>
        <item x="183"/>
        <item x="61"/>
        <item x="62"/>
        <item x="70"/>
        <item x="1"/>
        <item x="3"/>
        <item x="4"/>
        <item x="9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50"/>
        <item x="55"/>
        <item x="56"/>
        <item x="49"/>
        <item x="52"/>
        <item x="54"/>
        <item x="57"/>
        <item x="58"/>
        <item x="59"/>
        <item x="63"/>
        <item x="65"/>
        <item x="66"/>
        <item x="69"/>
        <item x="72"/>
        <item x="73"/>
        <item x="75"/>
        <item x="79"/>
        <item x="81"/>
        <item x="82"/>
        <item x="83"/>
        <item x="84"/>
        <item x="85"/>
        <item x="86"/>
        <item x="88"/>
        <item x="92"/>
        <item x="93"/>
        <item x="94"/>
        <item x="95"/>
        <item x="97"/>
        <item x="99"/>
        <item x="100"/>
        <item x="101"/>
        <item x="102"/>
        <item x="103"/>
        <item x="104"/>
        <item x="105"/>
        <item x="107"/>
        <item x="108"/>
        <item x="109"/>
        <item x="114"/>
        <item x="116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5"/>
        <item x="136"/>
        <item x="137"/>
        <item x="138"/>
        <item x="139"/>
        <item x="140"/>
        <item x="141"/>
        <item x="143"/>
        <item x="144"/>
        <item x="145"/>
        <item x="146"/>
        <item x="147"/>
        <item x="148"/>
        <item x="150"/>
        <item x="151"/>
        <item x="153"/>
        <item x="154"/>
        <item x="155"/>
        <item x="156"/>
        <item x="157"/>
        <item x="158"/>
        <item x="161"/>
        <item x="163"/>
        <item x="164"/>
        <item x="165"/>
        <item x="167"/>
        <item x="168"/>
        <item x="169"/>
        <item x="170"/>
        <item x="172"/>
        <item x="173"/>
        <item x="174"/>
        <item x="175"/>
        <item x="176"/>
        <item x="177"/>
        <item x="178"/>
        <item x="179"/>
        <item x="180"/>
        <item x="184"/>
        <item x="185"/>
        <item x="186"/>
        <item x="191"/>
        <item x="195"/>
        <item x="196"/>
        <item x="197"/>
        <item x="198"/>
        <item x="201"/>
        <item x="202"/>
        <item x="203"/>
        <item x="205"/>
        <item x="206"/>
        <item x="212"/>
        <item x="228"/>
        <item x="229"/>
        <item x="230"/>
        <item x="231"/>
        <item x="234"/>
        <item x="236"/>
        <item x="237"/>
        <item x="238"/>
        <item x="239"/>
        <item x="240"/>
        <item x="241"/>
        <item x="242"/>
        <item x="243"/>
        <item x="245"/>
        <item x="247"/>
        <item x="248"/>
        <item x="249"/>
        <item x="250"/>
        <item x="251"/>
        <item x="252"/>
        <item x="253"/>
        <item x="254"/>
        <item x="255"/>
        <item x="257"/>
        <item x="261"/>
        <item x="270"/>
        <item x="271"/>
        <item x="272"/>
        <item x="273"/>
        <item x="276"/>
        <item x="278"/>
        <item x="281"/>
        <item x="282"/>
        <item x="283"/>
        <item x="284"/>
        <item x="285"/>
        <item x="286"/>
        <item x="287"/>
        <item x="288"/>
        <item x="291"/>
        <item x="293"/>
        <item x="294"/>
        <item x="295"/>
        <item x="296"/>
        <item x="297"/>
        <item x="298"/>
        <item x="299"/>
        <item x="300"/>
        <item x="301"/>
        <item x="309"/>
        <item x="310"/>
        <item x="311"/>
        <item x="312"/>
        <item x="232"/>
        <item x="269"/>
        <item x="192"/>
        <item x="112"/>
        <item x="110"/>
        <item x="111"/>
        <item x="308"/>
        <item x="117"/>
        <item x="118"/>
        <item x="222"/>
        <item x="193"/>
        <item x="76"/>
        <item x="189"/>
        <item x="199"/>
        <item x="188"/>
        <item x="224"/>
        <item x="215"/>
        <item x="225"/>
        <item x="219"/>
        <item x="217"/>
        <item x="218"/>
        <item x="220"/>
        <item x="124"/>
        <item x="214"/>
        <item x="223"/>
        <item x="221"/>
        <item x="226"/>
        <item x="216"/>
        <item x="227"/>
        <item x="208"/>
        <item x="209"/>
        <item x="210"/>
        <item x="211"/>
        <item x="280"/>
        <item x="0"/>
        <item x="2"/>
        <item x="10"/>
        <item x="24"/>
        <item x="30"/>
        <item x="31"/>
        <item x="37"/>
        <item x="44"/>
        <item x="45"/>
        <item x="48"/>
        <item x="51"/>
        <item x="53"/>
        <item x="60"/>
        <item x="64"/>
        <item x="67"/>
        <item x="74"/>
        <item x="77"/>
        <item x="78"/>
        <item x="80"/>
        <item x="87"/>
        <item x="89"/>
        <item x="90"/>
        <item x="91"/>
        <item x="96"/>
        <item x="98"/>
        <item x="106"/>
        <item x="115"/>
        <item x="119"/>
        <item x="134"/>
        <item x="142"/>
        <item x="149"/>
        <item x="152"/>
        <item x="159"/>
        <item x="160"/>
        <item x="162"/>
        <item x="166"/>
        <item x="171"/>
        <item x="181"/>
        <item x="187"/>
        <item x="194"/>
        <item x="200"/>
        <item x="204"/>
        <item x="207"/>
        <item x="233"/>
        <item x="235"/>
        <item x="244"/>
        <item x="246"/>
        <item x="256"/>
        <item x="258"/>
        <item x="259"/>
        <item x="260"/>
        <item x="262"/>
        <item x="265"/>
        <item x="266"/>
        <item x="274"/>
        <item x="277"/>
        <item x="306"/>
        <item x="307"/>
        <item x="71"/>
        <item x="263"/>
        <item x="292"/>
        <item x="267"/>
        <item x="275"/>
        <item x="268"/>
        <item x="182"/>
        <item x="279"/>
        <item x="5"/>
        <item x="289"/>
        <item x="290"/>
        <item x="305"/>
        <item x="302"/>
        <item x="303"/>
        <item x="213"/>
        <item x="304"/>
        <item x="190"/>
        <item x="7"/>
        <item t="default"/>
      </items>
    </pivotField>
    <pivotField axis="axisPage" showAll="0">
      <items count="20">
        <item x="1"/>
        <item x="15"/>
        <item x="18"/>
        <item x="6"/>
        <item x="5"/>
        <item x="16"/>
        <item x="17"/>
        <item x="10"/>
        <item x="12"/>
        <item x="4"/>
        <item x="9"/>
        <item x="8"/>
        <item x="13"/>
        <item x="14"/>
        <item x="0"/>
        <item x="11"/>
        <item x="7"/>
        <item x="3"/>
        <item x="2"/>
        <item t="default"/>
      </items>
    </pivotField>
    <pivotField axis="axisRow" showAll="0">
      <items count="8">
        <item x="6"/>
        <item x="2"/>
        <item x="4"/>
        <item x="0"/>
        <item x="1"/>
        <item x="3"/>
        <item x="5"/>
        <item t="default"/>
      </items>
    </pivotField>
  </pivotFields>
  <rowFields count="2">
    <field x="5"/>
    <field x="3"/>
  </rowFields>
  <rowItems count="256">
    <i>
      <x v="1"/>
    </i>
    <i r="1">
      <x v="13"/>
    </i>
    <i r="1">
      <x v="18"/>
    </i>
    <i r="1">
      <x v="22"/>
    </i>
    <i r="1">
      <x v="23"/>
    </i>
    <i r="1">
      <x v="24"/>
    </i>
    <i r="1">
      <x v="28"/>
    </i>
    <i r="1">
      <x v="34"/>
    </i>
    <i r="1">
      <x v="35"/>
    </i>
    <i r="1">
      <x v="36"/>
    </i>
    <i r="1">
      <x v="38"/>
    </i>
    <i r="1">
      <x v="39"/>
    </i>
    <i r="1">
      <x v="41"/>
    </i>
    <i r="1">
      <x v="42"/>
    </i>
    <i r="1">
      <x v="50"/>
    </i>
    <i r="1">
      <x v="55"/>
    </i>
    <i r="1">
      <x v="64"/>
    </i>
    <i r="1">
      <x v="70"/>
    </i>
    <i r="1">
      <x v="71"/>
    </i>
    <i r="1">
      <x v="72"/>
    </i>
    <i r="1">
      <x v="74"/>
    </i>
    <i r="1">
      <x v="82"/>
    </i>
    <i r="1">
      <x v="85"/>
    </i>
    <i r="1">
      <x v="87"/>
    </i>
    <i r="1">
      <x v="88"/>
    </i>
    <i r="1">
      <x v="102"/>
    </i>
    <i r="1">
      <x v="115"/>
    </i>
    <i r="1">
      <x v="116"/>
    </i>
    <i r="1">
      <x v="126"/>
    </i>
    <i r="1">
      <x v="127"/>
    </i>
    <i r="1">
      <x v="131"/>
    </i>
    <i r="1">
      <x v="134"/>
    </i>
    <i r="1">
      <x v="138"/>
    </i>
    <i r="1">
      <x v="139"/>
    </i>
    <i r="1">
      <x v="145"/>
    </i>
    <i r="1">
      <x v="149"/>
    </i>
    <i r="1">
      <x v="150"/>
    </i>
    <i r="1">
      <x v="151"/>
    </i>
    <i r="1">
      <x v="152"/>
    </i>
    <i r="1">
      <x v="155"/>
    </i>
    <i r="1">
      <x v="156"/>
    </i>
    <i r="1">
      <x v="159"/>
    </i>
    <i r="1">
      <x v="165"/>
    </i>
    <i r="1">
      <x v="175"/>
    </i>
    <i r="1">
      <x v="176"/>
    </i>
    <i r="1">
      <x v="180"/>
    </i>
    <i r="1">
      <x v="185"/>
    </i>
    <i r="1">
      <x v="186"/>
    </i>
    <i r="1">
      <x v="188"/>
    </i>
    <i r="1">
      <x v="190"/>
    </i>
    <i r="1">
      <x v="191"/>
    </i>
    <i r="1">
      <x v="196"/>
    </i>
    <i r="1">
      <x v="202"/>
    </i>
    <i r="1">
      <x v="203"/>
    </i>
    <i r="1">
      <x v="239"/>
    </i>
    <i r="1">
      <x v="252"/>
    </i>
    <i r="1">
      <x v="260"/>
    </i>
    <i r="1">
      <x v="262"/>
    </i>
    <i r="1">
      <x v="268"/>
    </i>
    <i r="1">
      <x v="273"/>
    </i>
    <i r="1">
      <x v="274"/>
    </i>
    <i r="1">
      <x v="288"/>
    </i>
    <i>
      <x v="2"/>
    </i>
    <i r="1">
      <x v="15"/>
    </i>
    <i r="1">
      <x v="33"/>
    </i>
    <i r="1">
      <x v="52"/>
    </i>
    <i r="1">
      <x v="60"/>
    </i>
    <i r="1">
      <x v="67"/>
    </i>
    <i r="1">
      <x v="68"/>
    </i>
    <i r="1">
      <x v="69"/>
    </i>
    <i r="1">
      <x v="76"/>
    </i>
    <i r="1">
      <x v="80"/>
    </i>
    <i r="1">
      <x v="89"/>
    </i>
    <i r="1">
      <x v="97"/>
    </i>
    <i r="1">
      <x v="104"/>
    </i>
    <i r="1">
      <x v="110"/>
    </i>
    <i r="1">
      <x v="121"/>
    </i>
    <i r="1">
      <x v="123"/>
    </i>
    <i r="1">
      <x v="137"/>
    </i>
    <i r="1">
      <x v="144"/>
    </i>
    <i r="1">
      <x v="147"/>
    </i>
    <i r="1">
      <x v="153"/>
    </i>
    <i r="1">
      <x v="172"/>
    </i>
    <i r="1">
      <x v="197"/>
    </i>
    <i r="1">
      <x v="240"/>
    </i>
    <i r="1">
      <x v="241"/>
    </i>
    <i r="1">
      <x v="243"/>
    </i>
    <i r="1">
      <x v="244"/>
    </i>
    <i r="1">
      <x v="250"/>
    </i>
    <i r="1">
      <x v="257"/>
    </i>
    <i r="1">
      <x v="259"/>
    </i>
    <i r="1">
      <x v="261"/>
    </i>
    <i r="1">
      <x v="270"/>
    </i>
    <i r="1">
      <x v="272"/>
    </i>
    <i r="1">
      <x v="278"/>
    </i>
    <i r="1">
      <x v="283"/>
    </i>
    <i r="1">
      <x v="286"/>
    </i>
    <i>
      <x v="3"/>
    </i>
    <i r="1">
      <x v="12"/>
    </i>
    <i r="1">
      <x v="20"/>
    </i>
    <i r="1">
      <x v="29"/>
    </i>
    <i r="1">
      <x v="31"/>
    </i>
    <i r="1">
      <x v="40"/>
    </i>
    <i r="1">
      <x v="46"/>
    </i>
    <i r="1">
      <x v="48"/>
    </i>
    <i r="1">
      <x v="51"/>
    </i>
    <i r="1">
      <x v="56"/>
    </i>
    <i r="1">
      <x v="58"/>
    </i>
    <i r="1">
      <x v="66"/>
    </i>
    <i r="1">
      <x v="75"/>
    </i>
    <i r="1">
      <x v="90"/>
    </i>
    <i r="1">
      <x v="99"/>
    </i>
    <i r="1">
      <x v="100"/>
    </i>
    <i r="1">
      <x v="103"/>
    </i>
    <i r="1">
      <x v="106"/>
    </i>
    <i r="1">
      <x v="113"/>
    </i>
    <i r="1">
      <x v="114"/>
    </i>
    <i r="1">
      <x v="118"/>
    </i>
    <i r="1">
      <x v="122"/>
    </i>
    <i r="1">
      <x v="125"/>
    </i>
    <i r="1">
      <x v="129"/>
    </i>
    <i r="1">
      <x v="130"/>
    </i>
    <i r="1">
      <x v="136"/>
    </i>
    <i r="1">
      <x v="140"/>
    </i>
    <i r="1">
      <x v="158"/>
    </i>
    <i r="1">
      <x v="160"/>
    </i>
    <i r="1">
      <x v="161"/>
    </i>
    <i r="1">
      <x v="162"/>
    </i>
    <i r="1">
      <x v="168"/>
    </i>
    <i r="1">
      <x v="169"/>
    </i>
    <i r="1">
      <x v="177"/>
    </i>
    <i r="1">
      <x v="178"/>
    </i>
    <i r="1">
      <x v="181"/>
    </i>
    <i r="1">
      <x v="189"/>
    </i>
    <i r="1">
      <x v="194"/>
    </i>
    <i r="1">
      <x v="195"/>
    </i>
    <i r="1">
      <x v="199"/>
    </i>
    <i r="1">
      <x v="200"/>
    </i>
    <i r="1">
      <x v="237"/>
    </i>
    <i r="1">
      <x v="247"/>
    </i>
    <i r="1">
      <x v="248"/>
    </i>
    <i r="1">
      <x v="251"/>
    </i>
    <i r="1">
      <x v="253"/>
    </i>
    <i r="1">
      <x v="254"/>
    </i>
    <i r="1">
      <x v="269"/>
    </i>
    <i r="1">
      <x v="275"/>
    </i>
    <i r="1">
      <x v="282"/>
    </i>
    <i r="1">
      <x v="293"/>
    </i>
    <i>
      <x v="4"/>
    </i>
    <i r="1">
      <x v="14"/>
    </i>
    <i r="1">
      <x v="19"/>
    </i>
    <i r="1">
      <x v="25"/>
    </i>
    <i r="1">
      <x v="26"/>
    </i>
    <i r="1">
      <x v="27"/>
    </i>
    <i r="1">
      <x v="30"/>
    </i>
    <i r="1">
      <x v="32"/>
    </i>
    <i r="1">
      <x v="37"/>
    </i>
    <i r="1">
      <x v="53"/>
    </i>
    <i r="1">
      <x v="54"/>
    </i>
    <i r="1">
      <x v="57"/>
    </i>
    <i r="1">
      <x v="59"/>
    </i>
    <i r="1">
      <x v="61"/>
    </i>
    <i r="1">
      <x v="62"/>
    </i>
    <i r="1">
      <x v="63"/>
    </i>
    <i r="1">
      <x v="65"/>
    </i>
    <i r="1">
      <x v="73"/>
    </i>
    <i r="1">
      <x v="78"/>
    </i>
    <i r="1">
      <x v="79"/>
    </i>
    <i r="1">
      <x v="81"/>
    </i>
    <i r="1">
      <x v="86"/>
    </i>
    <i r="1">
      <x v="95"/>
    </i>
    <i r="1">
      <x v="96"/>
    </i>
    <i r="1">
      <x v="98"/>
    </i>
    <i r="1">
      <x v="109"/>
    </i>
    <i r="1">
      <x v="112"/>
    </i>
    <i r="1">
      <x v="117"/>
    </i>
    <i r="1">
      <x v="119"/>
    </i>
    <i r="1">
      <x v="120"/>
    </i>
    <i r="1">
      <x v="124"/>
    </i>
    <i r="1">
      <x v="128"/>
    </i>
    <i r="1">
      <x v="143"/>
    </i>
    <i r="1">
      <x v="146"/>
    </i>
    <i r="1">
      <x v="157"/>
    </i>
    <i r="1">
      <x v="163"/>
    </i>
    <i r="1">
      <x v="167"/>
    </i>
    <i r="1">
      <x v="170"/>
    </i>
    <i r="1">
      <x v="171"/>
    </i>
    <i r="1">
      <x v="173"/>
    </i>
    <i r="1">
      <x v="174"/>
    </i>
    <i r="1">
      <x v="179"/>
    </i>
    <i r="1">
      <x v="183"/>
    </i>
    <i r="1">
      <x v="192"/>
    </i>
    <i r="1">
      <x v="238"/>
    </i>
    <i r="1">
      <x v="249"/>
    </i>
    <i r="1">
      <x v="256"/>
    </i>
    <i r="1">
      <x v="266"/>
    </i>
    <i r="1">
      <x v="267"/>
    </i>
    <i r="1">
      <x v="281"/>
    </i>
    <i r="1">
      <x v="285"/>
    </i>
    <i r="1">
      <x v="290"/>
    </i>
    <i r="1">
      <x v="294"/>
    </i>
    <i>
      <x v="5"/>
    </i>
    <i r="1">
      <x v="16"/>
    </i>
    <i r="1">
      <x v="17"/>
    </i>
    <i r="1">
      <x v="21"/>
    </i>
    <i r="1">
      <x v="43"/>
    </i>
    <i r="1">
      <x v="44"/>
    </i>
    <i r="1">
      <x v="45"/>
    </i>
    <i r="1">
      <x v="47"/>
    </i>
    <i r="1">
      <x v="49"/>
    </i>
    <i r="1">
      <x v="77"/>
    </i>
    <i r="1">
      <x v="83"/>
    </i>
    <i r="1">
      <x v="84"/>
    </i>
    <i r="1">
      <x v="91"/>
    </i>
    <i r="1">
      <x v="92"/>
    </i>
    <i r="1">
      <x v="93"/>
    </i>
    <i r="1">
      <x v="94"/>
    </i>
    <i r="1">
      <x v="101"/>
    </i>
    <i r="1">
      <x v="105"/>
    </i>
    <i r="1">
      <x v="107"/>
    </i>
    <i r="1">
      <x v="108"/>
    </i>
    <i r="1">
      <x v="111"/>
    </i>
    <i r="1">
      <x v="132"/>
    </i>
    <i r="1">
      <x v="133"/>
    </i>
    <i r="1">
      <x v="135"/>
    </i>
    <i r="1">
      <x v="141"/>
    </i>
    <i r="1">
      <x v="142"/>
    </i>
    <i r="1">
      <x v="148"/>
    </i>
    <i r="1">
      <x v="154"/>
    </i>
    <i r="1">
      <x v="164"/>
    </i>
    <i r="1">
      <x v="166"/>
    </i>
    <i r="1">
      <x v="182"/>
    </i>
    <i r="1">
      <x v="184"/>
    </i>
    <i r="1">
      <x v="187"/>
    </i>
    <i r="1">
      <x v="193"/>
    </i>
    <i r="1">
      <x v="198"/>
    </i>
    <i r="1">
      <x v="201"/>
    </i>
    <i r="1">
      <x v="242"/>
    </i>
    <i r="1">
      <x v="245"/>
    </i>
    <i r="1">
      <x v="246"/>
    </i>
    <i r="1">
      <x v="255"/>
    </i>
    <i r="1">
      <x v="258"/>
    </i>
    <i r="1">
      <x v="263"/>
    </i>
    <i r="1">
      <x v="264"/>
    </i>
    <i r="1">
      <x v="265"/>
    </i>
    <i r="1">
      <x v="271"/>
    </i>
    <i r="1">
      <x v="276"/>
    </i>
    <i r="1">
      <x v="277"/>
    </i>
    <i r="1">
      <x v="279"/>
    </i>
    <i r="1">
      <x v="280"/>
    </i>
    <i r="1">
      <x v="284"/>
    </i>
    <i r="1">
      <x v="287"/>
    </i>
    <i r="1">
      <x v="289"/>
    </i>
    <i r="1">
      <x v="291"/>
    </i>
    <i r="1">
      <x v="292"/>
    </i>
    <i t="grand">
      <x/>
    </i>
  </rowItems>
  <colItems count="1">
    <i/>
  </colItems>
  <pageFields count="2">
    <pageField fld="4" item="14" hier="-1"/>
    <pageField fld="0" item="0" hier="-1"/>
  </pageFields>
  <dataFields count="1">
    <dataField name="Totaal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9985DC-1044-4B5B-96F9-6C1F994A8736}" name="Draaitabel2" cacheId="0" applyNumberFormats="0" applyBorderFormats="0" applyFontFormats="0" applyPatternFormats="0" applyAlignmentFormats="0" applyWidthHeightFormats="1" dataCaption="Waarden" updatedVersion="8" minRefreshableVersion="3" useAutoFormatting="1" itemPrintTitles="1" createdVersion="7" indent="0" outline="1" outlineData="1" multipleFieldFilters="0">
  <location ref="A4:B11" firstHeaderRow="1" firstDataRow="1" firstDataCol="1" rowPageCount="2" colPageCount="1"/>
  <pivotFields count="9">
    <pivotField dataField="1" showAll="0"/>
    <pivotField axis="axisRow" showAll="0">
      <items count="305">
        <item x="0"/>
        <item x="1"/>
        <item x="2"/>
        <item x="3"/>
        <item x="4"/>
        <item x="5"/>
        <item x="254"/>
        <item x="6"/>
        <item x="7"/>
        <item x="8"/>
        <item x="9"/>
        <item x="10"/>
        <item x="11"/>
        <item x="12"/>
        <item x="13"/>
        <item x="255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56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257"/>
        <item x="42"/>
        <item x="43"/>
        <item x="258"/>
        <item x="44"/>
        <item x="45"/>
        <item x="46"/>
        <item x="47"/>
        <item x="48"/>
        <item x="49"/>
        <item x="259"/>
        <item x="50"/>
        <item x="51"/>
        <item x="52"/>
        <item x="53"/>
        <item x="54"/>
        <item x="55"/>
        <item x="56"/>
        <item x="57"/>
        <item x="58"/>
        <item x="260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261"/>
        <item x="262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263"/>
        <item x="97"/>
        <item x="98"/>
        <item x="99"/>
        <item x="264"/>
        <item x="100"/>
        <item x="101"/>
        <item x="265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266"/>
        <item x="113"/>
        <item x="114"/>
        <item x="267"/>
        <item x="268"/>
        <item x="115"/>
        <item x="116"/>
        <item x="117"/>
        <item x="118"/>
        <item x="269"/>
        <item x="270"/>
        <item x="119"/>
        <item x="120"/>
        <item x="271"/>
        <item x="272"/>
        <item x="273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274"/>
        <item x="133"/>
        <item x="275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276"/>
        <item x="147"/>
        <item x="148"/>
        <item x="149"/>
        <item x="277"/>
        <item x="150"/>
        <item x="151"/>
        <item x="278"/>
        <item x="152"/>
        <item x="153"/>
        <item x="154"/>
        <item x="155"/>
        <item x="156"/>
        <item x="157"/>
        <item x="279"/>
        <item x="280"/>
        <item x="158"/>
        <item x="159"/>
        <item x="281"/>
        <item x="282"/>
        <item x="160"/>
        <item x="283"/>
        <item x="161"/>
        <item x="162"/>
        <item x="284"/>
        <item x="163"/>
        <item x="164"/>
        <item x="165"/>
        <item x="166"/>
        <item x="167"/>
        <item x="285"/>
        <item x="168"/>
        <item x="169"/>
        <item x="170"/>
        <item x="286"/>
        <item x="171"/>
        <item x="287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288"/>
        <item x="289"/>
        <item x="290"/>
        <item x="186"/>
        <item x="187"/>
        <item x="188"/>
        <item x="189"/>
        <item x="190"/>
        <item x="191"/>
        <item x="192"/>
        <item x="193"/>
        <item x="291"/>
        <item x="292"/>
        <item x="194"/>
        <item x="195"/>
        <item x="196"/>
        <item x="197"/>
        <item x="198"/>
        <item x="293"/>
        <item x="199"/>
        <item x="200"/>
        <item x="201"/>
        <item x="202"/>
        <item x="203"/>
        <item x="204"/>
        <item x="205"/>
        <item x="206"/>
        <item x="294"/>
        <item x="207"/>
        <item x="208"/>
        <item x="209"/>
        <item x="210"/>
        <item x="295"/>
        <item x="211"/>
        <item x="212"/>
        <item x="296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97"/>
        <item x="298"/>
        <item x="233"/>
        <item x="234"/>
        <item x="235"/>
        <item x="236"/>
        <item x="237"/>
        <item x="238"/>
        <item x="239"/>
        <item x="240"/>
        <item x="241"/>
        <item x="242"/>
        <item x="299"/>
        <item x="243"/>
        <item x="244"/>
        <item x="245"/>
        <item x="300"/>
        <item x="246"/>
        <item x="247"/>
        <item x="301"/>
        <item x="248"/>
        <item x="249"/>
        <item x="250"/>
        <item x="251"/>
        <item x="252"/>
        <item x="253"/>
        <item x="302"/>
        <item x="303"/>
        <item t="default"/>
      </items>
    </pivotField>
    <pivotField showAll="0"/>
    <pivotField showAll="0"/>
    <pivotField axis="axisRow" showAll="0">
      <items count="4">
        <item m="1" x="2"/>
        <item x="0"/>
        <item x="1"/>
        <item t="default"/>
      </items>
    </pivotField>
    <pivotField axis="axisPage" multipleItemSelectionAllowed="1" showAll="0">
      <items count="6">
        <item h="1" sd="0" x="0"/>
        <item x="1"/>
        <item x="2"/>
        <item h="1" x="3"/>
        <item x="4"/>
        <item t="default"/>
      </items>
    </pivotField>
    <pivotField showAll="0"/>
    <pivotField axis="axisPage" multipleItemSelectionAllowed="1" showAll="0">
      <items count="20">
        <item h="1" x="1"/>
        <item x="0"/>
        <item h="1" x="13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4"/>
        <item h="1" x="15"/>
        <item h="1" x="16"/>
        <item h="1" x="17"/>
        <item h="1" x="18"/>
        <item t="default"/>
      </items>
    </pivotField>
    <pivotField axis="axisRow" showAll="0">
      <items count="8">
        <item sd="0" x="2"/>
        <item sd="0" x="4"/>
        <item sd="0" x="0"/>
        <item sd="0" x="1"/>
        <item sd="0" x="3"/>
        <item sd="0" x="6"/>
        <item sd="0" x="5"/>
        <item t="default"/>
      </items>
    </pivotField>
  </pivotFields>
  <rowFields count="3">
    <field x="4"/>
    <field x="8"/>
    <field x="1"/>
  </rowFields>
  <rowItems count="7">
    <i>
      <x v="2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pageFields count="2">
    <pageField fld="5" hier="-1"/>
    <pageField fld="7" hier="-1"/>
  </pageFields>
  <dataFields count="1">
    <dataField name="Som van totals" fld="0" baseField="0" baseItem="0" numFmtId="164"/>
  </dataFields>
  <formats count="1">
    <format dxfId="1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E06CD00-1E07-4F85-A913-F01A67434A96}" name="Table5" displayName="Table5" ref="A1:F617" totalsRowShown="0">
  <autoFilter ref="A1:F617" xr:uid="{8E06CD00-1E07-4F85-A913-F01A67434A96}"/>
  <tableColumns count="6">
    <tableColumn id="1" xr3:uid="{A847657F-9382-4CA9-85C4-F26BAB4C3852}" name="Dienst"/>
    <tableColumn id="2" xr3:uid="{FA76C7A2-36F0-4DAB-9051-A1DBE45F7BAB}" name="afnemer_uri" dataDxfId="17"/>
    <tableColumn id="3" xr3:uid="{8FCBA249-18E7-4BEA-8E62-B081E76823F0}" name="Aantal" dataDxfId="16"/>
    <tableColumn id="4" xr3:uid="{7B9E6764-BF98-47DB-A64D-63055D044FFD}" name="organisatie" dataDxfId="15">
      <calculatedColumnFormula>VLOOKUP(Table5[[#This Row],[afnemer_uri]],'Bron VKBO'!B:Z,12,FALSE)</calculatedColumnFormula>
    </tableColumn>
    <tableColumn id="5" xr3:uid="{9DAD1639-CE2A-4797-923F-F40DFF12EDD6}" name="rechtsvorm" dataDxfId="14">
      <calculatedColumnFormula>VLOOKUP(Table5[[#This Row],[afnemer_uri]],'Bron VKBO'!B:ZZ,43,FALSE)</calculatedColumnFormula>
    </tableColumn>
    <tableColumn id="6" xr3:uid="{C9F66573-1513-4051-B37C-480215ACB1B6}" name="provincie" dataDxfId="13">
      <calculatedColumnFormula>VLOOKUP(Table5[[#This Row],[afnemer_uri]],'Bron VKBO'!B:ZZ,28,FALSE)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B0DFB1B-DACC-4F92-B640-6F043FE86028}" name="Tabel15" displayName="Tabel15" ref="A1:I566" totalsRowShown="0">
  <autoFilter ref="A1:I566" xr:uid="{FA2CDD01-1034-4CC5-98E5-50970D6829C6}">
    <filterColumn colId="4">
      <filters>
        <filter val="submitDocument"/>
      </filters>
    </filterColumn>
  </autoFilter>
  <tableColumns count="9">
    <tableColumn id="1" xr3:uid="{9CAF8939-F05A-476D-83C7-6DCF73F3CE2C}" name="totals"/>
    <tableColumn id="2" xr3:uid="{0C714023-5FF7-41E7-B297-E95F50AEBF04}" name="afnemer_uri"/>
    <tableColumn id="3" xr3:uid="{4FB3348E-99FD-4C89-A917-1E09B7B01047}" name="dienst_naam"/>
    <tableColumn id="4" xr3:uid="{64663B4B-B2BB-4511-A2A8-63FF285BA9A5}" name="dienst_versie"/>
    <tableColumn id="5" xr3:uid="{EBD94FB2-E32A-45E5-9513-FD85C4998EDF}" name="dienst_operatie"/>
    <tableColumn id="6" xr3:uid="{0BA0E595-C9D0-43E9-ACCD-A4C6F71DF32C}" name="typedocument"/>
    <tableColumn id="7" xr3:uid="{CE3AEC6D-3598-45D0-8967-5D468023FD12}" name="Organisatie" dataDxfId="12">
      <calculatedColumnFormula>VLOOKUP(Tabel15[[#This Row],[afnemer_uri]],'Bron VKBO'!B:Z,12,FALSE)</calculatedColumnFormula>
    </tableColumn>
    <tableColumn id="8" xr3:uid="{3D1A594E-04D4-48E4-9DF8-43DB8FC3E062}" name="Rechtsvorm" dataDxfId="11">
      <calculatedColumnFormula>VLOOKUP(Tabel15[[#This Row],[afnemer_uri]],'Bron VKBO'!B:ZZ,43,FALSE)</calculatedColumnFormula>
    </tableColumn>
    <tableColumn id="9" xr3:uid="{90639307-CC34-46A2-8682-F766854CE686}" name="Provincie" dataDxfId="10">
      <calculatedColumnFormula>VLOOKUP(Tabel15[[#This Row],[afnemer_uri]],'Bron VKBO'!B:ZZ,28,FALSE)</calculatedColumnFormula>
    </tableColumn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2CDD01-1034-4CC5-98E5-50970D6829C6}" name="Tabel1" displayName="Tabel1" ref="A1:I566" totalsRowShown="0">
  <autoFilter ref="A1:I566" xr:uid="{FA2CDD01-1034-4CC5-98E5-50970D6829C6}">
    <filterColumn colId="4">
      <filters>
        <filter val="submitDocument"/>
      </filters>
    </filterColumn>
    <filterColumn colId="5">
      <filters>
        <filter val="CreditNote"/>
        <filter val="Invoice"/>
        <filter val="Order"/>
      </filters>
    </filterColumn>
  </autoFilter>
  <tableColumns count="9">
    <tableColumn id="1" xr3:uid="{45A2DDA5-73DC-4357-8431-DAC077250FA6}" name="totals"/>
    <tableColumn id="2" xr3:uid="{4A891BDB-A1BD-4115-8D01-9CD0D3D0961B}" name="afnemer_uri"/>
    <tableColumn id="3" xr3:uid="{7E4FECBE-F40D-4B9D-B411-18A430CD5849}" name="dienst_naam"/>
    <tableColumn id="4" xr3:uid="{3F55DBBD-E56E-4B12-8541-BC310A0A3F3C}" name="dienst_versie"/>
    <tableColumn id="5" xr3:uid="{F84A7239-F65F-4B38-9BAC-E5ACB229055A}" name="dienst_operatie"/>
    <tableColumn id="6" xr3:uid="{A041CE43-62FE-4181-B4ED-EDC833977B9A}" name="typedocument"/>
    <tableColumn id="7" xr3:uid="{09736F9C-8F18-44D6-8C72-F4F25A705EFC}" name="Organisatie" dataDxfId="9">
      <calculatedColumnFormula>VLOOKUP(Tabel1[[#This Row],[afnemer_uri]],'Bron VKBO'!B:Z,12,FALSE)</calculatedColumnFormula>
    </tableColumn>
    <tableColumn id="8" xr3:uid="{1E806997-426B-47BF-87AE-DD8EDF3B305B}" name="Rechtsvorm" dataDxfId="8">
      <calculatedColumnFormula>VLOOKUP(Tabel1[[#This Row],[afnemer_uri]],'Bron VKBO'!B:ZZ,43,FALSE)</calculatedColumnFormula>
    </tableColumn>
    <tableColumn id="9" xr3:uid="{77B3BCBC-758E-4396-80E3-0BF664ED442C}" name="Provincie" dataDxfId="7">
      <calculatedColumnFormula>VLOOKUP(Tabel1[[#This Row],[afnemer_uri]],'Bron VKBO'!B:ZZ,28,FALSE)</calculatedColumnFormula>
    </tableColumn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4A31881-A7B1-4BFE-BC73-73B489777C21}" name="Tabel2" displayName="Tabel2" ref="A1:BO812" totalsRowShown="0">
  <autoFilter ref="A1:BO812" xr:uid="{E8251964-9BC2-46B1-80D6-359F9DEE46E0}"/>
  <tableColumns count="67">
    <tableColumn id="1" xr3:uid="{1D75C7BF-6BB0-4FC9-A568-1C331415BD2D}" name="OND_NR"/>
    <tableColumn id="2" xr3:uid="{28D5061B-97C6-4DA0-A267-28B079710774}" name="URI" dataDxfId="6">
      <calculatedColumnFormula>VLOOKUP('Bron VKBO'!A2,'Bron VSBaut'!A:B,2,FALSE)</calculatedColumnFormula>
    </tableColumn>
    <tableColumn id="3" xr3:uid="{9BCA27BD-A1E5-4A31-8463-09E192E46938}" name="D_INSCHRIJVING"/>
    <tableColumn id="4" xr3:uid="{221EB7BB-E7BD-4CA3-9E63-1B33E3A2F2D1}" name="D_STARTDATUM"/>
    <tableColumn id="5" xr3:uid="{4BDAC7EE-36CD-4F5A-942D-2CAE9E4C5C24}" name="D_STOPZETTING"/>
    <tableColumn id="6" xr3:uid="{4589E096-4F04-4441-B574-8301362D3558}" name="C_REDEN_STOPZETTING"/>
    <tableColumn id="7" xr3:uid="{B76C212C-9D52-4CF2-9096-70462CD5CB0D}" name="REDEN_STOPZETTING"/>
    <tableColumn id="8" xr3:uid="{27DA1C1E-4445-4B9B-A91C-5F5A3E3B7A1F}" name="D_AFSLUITING"/>
    <tableColumn id="9" xr3:uid="{6411F4B2-61BC-4538-B605-5188CDC2269C}" name="STATUS_OND"/>
    <tableColumn id="10" xr3:uid="{A204BFC3-5110-480B-80F1-317627BCEC1E}" name="D_TS_LWIJZ_ONDVEST"/>
    <tableColumn id="11" xr3:uid="{F649A24B-DB3F-4BFA-9B16-FAFC2CEB2FF3}" name="F_OND_VEST"/>
    <tableColumn id="12" xr3:uid="{BE41D0A0-2061-48CD-995A-F00A6DC9F0DC}" name="TYPE_ONDERN"/>
    <tableColumn id="13" xr3:uid="{79DC2EBB-6A19-4CE7-87B0-0AB93FDD09F8}" name="ZOEK_NAAM"/>
    <tableColumn id="14" xr3:uid="{E5FD98E3-5509-423E-A413-AC0C51B385F8}" name="TC_MAATSCH_NAAM"/>
    <tableColumn id="15" xr3:uid="{9C7FFF9F-F347-409B-BDDB-F252BFE8D9FD}" name="MAATSCH_NAAM"/>
    <tableColumn id="16" xr3:uid="{CAF05662-6FAE-43BE-B2BC-63B803CE46E3}" name="D_TS_LWIJZ_NM_MAATSCH"/>
    <tableColumn id="17" xr3:uid="{4DCC4CFF-26BB-4500-A39A-4D9ADF972F20}" name="TC_AFGEKORTE_NAAM"/>
    <tableColumn id="18" xr3:uid="{8D9D4A65-6E86-4515-9C55-1F01AF9D3CE9}" name="AFGEKORTE_NAAM"/>
    <tableColumn id="19" xr3:uid="{DEC42B4E-A0E7-46DB-8A09-7D9EE8CEB5D0}" name="D_TS_LWIJZ_NM_AFKORT"/>
    <tableColumn id="20" xr3:uid="{238505A8-CAE8-44E2-9454-C582351FD796}" name="TC_COMMERCIELE_NAAM"/>
    <tableColumn id="21" xr3:uid="{DD5087E3-2927-49E2-8E92-66591C293737}" name="COMMERCIELE_NAAM"/>
    <tableColumn id="22" xr3:uid="{9A081F7D-5542-409C-A4FC-A278C4D8E49C}" name="D_TS_LWIJZ_NM_COMM"/>
    <tableColumn id="23" xr3:uid="{BB5A8148-4290-4749-8B56-535BAB16240E}" name="TC_ADRES"/>
    <tableColumn id="24" xr3:uid="{02FF85C3-E5AA-47D0-A54F-B472BAC1AD57}" name="STRAATCODE"/>
    <tableColumn id="25" xr3:uid="{F7C6DFB0-D779-47C2-8FA4-5BA6A32D0CEA}" name="STRAAT"/>
    <tableColumn id="26" xr3:uid="{E020CFE3-1F03-4BDB-8F7C-2F4273E040FA}" name="HUISNR"/>
    <tableColumn id="27" xr3:uid="{6A0D0A1A-50BB-4506-9255-1DF769CADEF2}" name="BUSNR"/>
    <tableColumn id="28" xr3:uid="{08B9AE97-EB80-426E-BAB4-BEDA791FA128}" name="NISCODE" dataDxfId="5"/>
    <tableColumn id="29" xr3:uid="{1CE5A46A-39A0-4E16-B367-227ADA2B0999}" name="Provincie" dataDxfId="4">
      <calculatedColumnFormula>VLOOKUP(Tabel2[[#This Row],[NISCODE]],'Bron niscode'!A:C,3,FALSE)</calculatedColumnFormula>
    </tableColumn>
    <tableColumn id="30" xr3:uid="{7855CCD9-F150-4AA7-BB28-89F2919C2868}" name="POSTCODE"/>
    <tableColumn id="31" xr3:uid="{E23BC88A-0D2D-4C77-842C-3950B99B3D40}" name="GEMEENTE"/>
    <tableColumn id="32" xr3:uid="{6C3445DE-4776-48A6-9EF1-69C2E8FE62FE}" name="STAAT"/>
    <tableColumn id="33" xr3:uid="{2AE1264B-47D2-454C-B473-A72D62AE0310}" name="LANDCODE"/>
    <tableColumn id="34" xr3:uid="{86E2B1A1-2E20-43FA-BA53-A324B4022FA8}" name="LANDNAAM"/>
    <tableColumn id="35" xr3:uid="{1667FF2E-9427-4B4C-B978-0AF37E47C3F8}" name="ADRESCOMPLEMENT"/>
    <tableColumn id="36" xr3:uid="{F5454363-042E-4D9D-8CCF-58972D4DA7E6}" name="TELEFOONNUMMER"/>
    <tableColumn id="37" xr3:uid="{CFC9A0E6-46E3-472F-ABCD-2B73ABAA26A4}" name="FAXNUMMER"/>
    <tableColumn id="38" xr3:uid="{7DD72DE6-8AB3-465C-A33D-917BD9AE14B6}" name="EMAIL_ADRES"/>
    <tableColumn id="39" xr3:uid="{D2411DCB-180C-44F4-A534-43934FB279B1}" name="D_TS_LWIJZ_ADRES"/>
    <tableColumn id="40" xr3:uid="{A00E0E8A-3F29-497D-8789-A2355C6519CD}" name="C_RECHTSTOESTAND"/>
    <tableColumn id="41" xr3:uid="{F0B51416-73E5-4396-B0E7-7F2FF6D4ACC6}" name="RECHTSTOESTAND"/>
    <tableColumn id="42" xr3:uid="{3A6FE666-72F6-4B95-936D-9ED5015BD62C}" name="D_TS_LWIJZ_RECHTSTOESTAND"/>
    <tableColumn id="43" xr3:uid="{45D15C79-F2F5-4D6C-9C87-E2E06B206105}" name="C_RECHTSVORM"/>
    <tableColumn id="44" xr3:uid="{0D6028B1-01DC-4A57-B41F-8F05A7A35F8E}" name="RECHTSVORM"/>
    <tableColumn id="45" xr3:uid="{C5A6189D-4367-4D5B-AAF3-28FE955F5EBF}" name="D_TS_LWIJZ_RECHTSVORM"/>
    <tableColumn id="46" xr3:uid="{57E71491-C107-4C15-B998-64E801450A69}" name="MZ"/>
    <tableColumn id="47" xr3:uid="{7A72749A-078F-4694-8000-2FD3388A710E}" name="D_TS_LWIJZ_VADER"/>
    <tableColumn id="48" xr3:uid="{C358DE0B-B456-450D-9C39-33C207678023}" name="D_TS_LWIJZ_MAX"/>
    <tableColumn id="49" xr3:uid="{FE4B37B0-9498-4026-A443-F8E3BA383025}" name="D_LWIJZ"/>
    <tableColumn id="50" xr3:uid="{DBA5FEA7-51E4-4376-884E-0CDCDF49F639}" name="BRON"/>
    <tableColumn id="51" xr3:uid="{623E679E-0C26-4B71-BDE8-D4BD355A7A86}" name="C_TYPE_ADR_DOORHALING"/>
    <tableColumn id="52" xr3:uid="{7A76E8E2-AD72-4F38-8926-2FB627822C00}" name="D_BEGIN_ADR_DOORHALING"/>
    <tableColumn id="53" xr3:uid="{8F3C9482-A1CF-4357-9D78-447F642ACBF1}" name="C_TYPE_AMBT_DOORHALING"/>
    <tableColumn id="54" xr3:uid="{6C286E4B-77DE-4A95-988D-F855024608FC}" name="D_BEGIN_AMBT_DOORHALING"/>
    <tableColumn id="55" xr3:uid="{69363774-7D5E-41CB-B175-57D123245288}" name="D_EIND_AMBT_DOORHALING"/>
    <tableColumn id="56" xr3:uid="{8E932F11-747B-4D25-968A-B4B398C3E5C1}" name="D_TS_LWIJZ_AMBT_DOORHALING"/>
    <tableColumn id="57" xr3:uid="{B6EF0846-FCD5-43F0-8983-336733964337}" name="D_TS_LWIJZ_ADR_DOORHALING"/>
    <tableColumn id="58" xr3:uid="{6A088E5A-CB80-4C79-9154-8631EB2C84C4}" name="D_DOORH_ADR_DOORHALING"/>
    <tableColumn id="59" xr3:uid="{3E4F3DAA-C8D6-460B-B5D2-9B7F26310698}" name="ADRESDOORHALING"/>
    <tableColumn id="60" xr3:uid="{A4979C1D-74D2-44A4-9E93-CAAC91D80789}" name="AMBT_DOORHALING"/>
    <tableColumn id="61" xr3:uid="{B711FDB9-3D68-4951-B579-45363CF6CC89}" name="OND_NR_HIST"/>
    <tableColumn id="62" xr3:uid="{9F61D9AB-0A93-4CF4-A64E-EAB98379116F}" name="D_BEGIN_OND_NR_HIST"/>
    <tableColumn id="63" xr3:uid="{5114D95B-B083-4B81-9EC0-1806BE0A03C2}" name="D_EINDE_OND_NR_HIST"/>
    <tableColumn id="64" xr3:uid="{75B03052-4F77-4DB1-A9B5-AA8DC14302FC}" name="RECHTSVORM_CAC_CODE"/>
    <tableColumn id="65" xr3:uid="{14CD9FF4-DCDE-48B3-8F36-00F4AB28B586}" name="RECHTSVORM_CAC_BEGINDATUM"/>
    <tableColumn id="66" xr3:uid="{FB7326C1-8B34-40BA-9D23-9B209762EA26}" name="OND_NR_1"/>
    <tableColumn id="67" xr3:uid="{A84CEC4A-A7B5-4271-816B-4DDB2A5E342B}" name="REDEN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3E2E8DE-6161-4B41-BDB5-74F5EF85BEAA}" name="Tabel57" displayName="Tabel57" ref="A1:M815" totalsRowShown="0">
  <autoFilter ref="A1:M815" xr:uid="{907EFCC9-6BDA-4F49-BFCB-5C32E7F051FC}"/>
  <tableColumns count="13">
    <tableColumn id="1" xr3:uid="{8D9EB4D1-D8C3-4D4E-9E4A-28F71EA6BFBD}" name="KBO nummer"/>
    <tableColumn id="2" xr3:uid="{AB574E67-58CD-4129-BDB7-71D637BAC6A9}" name="afzender_uri"/>
    <tableColumn id="3" xr3:uid="{B34125C8-7E1B-45EE-9FB6-98C62BC743E6}" name="dienstnaam"/>
    <tableColumn id="4" xr3:uid="{DB50FC94-9D7D-40EB-844D-71BDD8453D0F}" name="beschrijving"/>
    <tableColumn id="5" xr3:uid="{D64BCD82-68B3-44C4-B9D5-88386C895922}" name="codeparm"/>
    <tableColumn id="6" xr3:uid="{5DA40DA4-0ABC-4811-A119-7A2BBC396E63}" name="codewaardeparm"/>
    <tableColumn id="7" xr3:uid="{8FF2863C-2458-4930-9729-262ECCA474EF}" name="toepassing_id"/>
    <tableColumn id="8" xr3:uid="{4015FF6B-6715-4267-A578-9DFEE79D6DC7}" name="toelating_id"/>
    <tableColumn id="9" xr3:uid="{CE750023-A52A-4880-BD3E-87C918287299}" name="toelating_parm_id"/>
    <tableColumn id="10" xr3:uid="{5C3CD5AD-1EB1-4016-B816-90902D63D266}" name="dienstversie_id"/>
    <tableColumn id="11" xr3:uid="{EBFADA3C-CE5C-4FEB-9D69-F5F21637E5FC}" name="dienst_id                                                                       "/>
    <tableColumn id="12" xr3:uid="{059972B1-A13C-4318-9008-7D6CE06118D3}" name="1Afzender_naam"/>
    <tableColumn id="13" xr3:uid="{38D6E868-F35E-4EB3-9D01-F8FA1F16BE1A}" name="Kolom1" dataDxfId="3">
      <calculatedColumnFormula>VLOOKUP(Tabel57[[#This Row],[afzender_uri]],'Bron VKBO'!B:ZZ,43,FALSE)</calculatedColumnFormula>
    </tableColumn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1D6815F-C40D-46A9-8BD6-3060145F4FC5}" name="Tabel3" displayName="Tabel3" ref="A1:C1048576" totalsRowShown="0">
  <autoFilter ref="A1:C1048576" xr:uid="{E1D6815F-C40D-46A9-8BD6-3060145F4FC5}"/>
  <tableColumns count="3">
    <tableColumn id="1" xr3:uid="{7597EACA-1278-4D51-8E75-27594F84128B}" name="Code NIS" dataDxfId="2"/>
    <tableColumn id="2" xr3:uid="{F4AC73F1-6A5C-4355-9193-FBD85C16E89E}" name="Administratieve eenheden" dataDxfId="1"/>
    <tableColumn id="3" xr3:uid="{C76380A0-2FDE-43A7-9E1B-9D1A510F2610}" name="Provincie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A039C-5F21-4237-A189-65ABDC4E7766}">
  <dimension ref="A1:D261"/>
  <sheetViews>
    <sheetView tabSelected="1" zoomScale="99" zoomScaleNormal="99" workbookViewId="0">
      <selection activeCell="D120" sqref="D120"/>
    </sheetView>
  </sheetViews>
  <sheetFormatPr defaultRowHeight="15" x14ac:dyDescent="0.25"/>
  <cols>
    <col min="1" max="1" width="41" bestFit="1" customWidth="1"/>
    <col min="2" max="2" width="21" bestFit="1" customWidth="1"/>
    <col min="4" max="4" width="26.28515625" bestFit="1" customWidth="1"/>
    <col min="5" max="5" width="21" bestFit="1" customWidth="1"/>
  </cols>
  <sheetData>
    <row r="1" spans="1:4" ht="21" x14ac:dyDescent="0.35">
      <c r="A1" s="23" t="s">
        <v>9165</v>
      </c>
      <c r="D1" s="23"/>
    </row>
    <row r="2" spans="1:4" x14ac:dyDescent="0.25">
      <c r="A2" s="1" t="s">
        <v>9155</v>
      </c>
      <c r="B2" t="s">
        <v>402</v>
      </c>
    </row>
    <row r="3" spans="1:4" x14ac:dyDescent="0.25">
      <c r="A3" s="1" t="s">
        <v>9153</v>
      </c>
      <c r="B3" t="s">
        <v>9151</v>
      </c>
    </row>
    <row r="5" spans="1:4" x14ac:dyDescent="0.25">
      <c r="A5" s="1" t="s">
        <v>9166</v>
      </c>
      <c r="B5" t="s">
        <v>9150</v>
      </c>
    </row>
    <row r="6" spans="1:4" x14ac:dyDescent="0.25">
      <c r="A6" s="2" t="s">
        <v>6327</v>
      </c>
      <c r="B6" s="20">
        <v>288231</v>
      </c>
    </row>
    <row r="7" spans="1:4" x14ac:dyDescent="0.25">
      <c r="A7" s="3" t="s">
        <v>459</v>
      </c>
      <c r="B7" s="20">
        <v>719</v>
      </c>
    </row>
    <row r="8" spans="1:4" x14ac:dyDescent="0.25">
      <c r="A8" s="3" t="s">
        <v>746</v>
      </c>
      <c r="B8" s="20">
        <v>3453</v>
      </c>
    </row>
    <row r="9" spans="1:4" x14ac:dyDescent="0.25">
      <c r="A9" s="3" t="s">
        <v>858</v>
      </c>
      <c r="B9" s="20">
        <v>226</v>
      </c>
    </row>
    <row r="10" spans="1:4" x14ac:dyDescent="0.25">
      <c r="A10" s="3" t="s">
        <v>878</v>
      </c>
      <c r="B10" s="20">
        <v>738</v>
      </c>
    </row>
    <row r="11" spans="1:4" x14ac:dyDescent="0.25">
      <c r="A11" s="3" t="s">
        <v>1934</v>
      </c>
      <c r="B11" s="20">
        <v>3227</v>
      </c>
    </row>
    <row r="12" spans="1:4" x14ac:dyDescent="0.25">
      <c r="A12" s="3" t="s">
        <v>979</v>
      </c>
      <c r="B12" s="20">
        <v>144</v>
      </c>
    </row>
    <row r="13" spans="1:4" x14ac:dyDescent="0.25">
      <c r="A13" s="3" t="s">
        <v>1153</v>
      </c>
      <c r="B13" s="20">
        <v>942</v>
      </c>
    </row>
    <row r="14" spans="1:4" x14ac:dyDescent="0.25">
      <c r="A14" s="3" t="s">
        <v>1996</v>
      </c>
      <c r="B14" s="20">
        <v>895</v>
      </c>
    </row>
    <row r="15" spans="1:4" x14ac:dyDescent="0.25">
      <c r="A15" s="3" t="s">
        <v>1183</v>
      </c>
      <c r="B15" s="20">
        <v>4077</v>
      </c>
    </row>
    <row r="16" spans="1:4" x14ac:dyDescent="0.25">
      <c r="A16" s="3" t="s">
        <v>2051</v>
      </c>
      <c r="B16" s="20">
        <v>754</v>
      </c>
    </row>
    <row r="17" spans="1:2" x14ac:dyDescent="0.25">
      <c r="A17" s="3" t="s">
        <v>1245</v>
      </c>
      <c r="B17" s="20">
        <v>206</v>
      </c>
    </row>
    <row r="18" spans="1:2" x14ac:dyDescent="0.25">
      <c r="A18" s="3" t="s">
        <v>1282</v>
      </c>
      <c r="B18" s="20">
        <v>5138</v>
      </c>
    </row>
    <row r="19" spans="1:2" x14ac:dyDescent="0.25">
      <c r="A19" s="3" t="s">
        <v>1323</v>
      </c>
      <c r="B19" s="20">
        <v>2367</v>
      </c>
    </row>
    <row r="20" spans="1:2" x14ac:dyDescent="0.25">
      <c r="A20" s="3" t="s">
        <v>2103</v>
      </c>
      <c r="B20" s="20">
        <v>1124</v>
      </c>
    </row>
    <row r="21" spans="1:2" x14ac:dyDescent="0.25">
      <c r="A21" s="3" t="s">
        <v>1791</v>
      </c>
      <c r="B21" s="20">
        <v>1504</v>
      </c>
    </row>
    <row r="22" spans="1:2" x14ac:dyDescent="0.25">
      <c r="A22" s="3" t="s">
        <v>4233</v>
      </c>
      <c r="B22" s="20">
        <v>1283</v>
      </c>
    </row>
    <row r="23" spans="1:2" x14ac:dyDescent="0.25">
      <c r="A23" s="3" t="s">
        <v>4464</v>
      </c>
      <c r="B23" s="20">
        <v>4880</v>
      </c>
    </row>
    <row r="24" spans="1:2" x14ac:dyDescent="0.25">
      <c r="A24" s="3" t="s">
        <v>4492</v>
      </c>
      <c r="B24" s="20">
        <v>671</v>
      </c>
    </row>
    <row r="25" spans="1:2" x14ac:dyDescent="0.25">
      <c r="A25" s="3" t="s">
        <v>4519</v>
      </c>
      <c r="B25" s="20">
        <v>319</v>
      </c>
    </row>
    <row r="26" spans="1:2" x14ac:dyDescent="0.25">
      <c r="A26" s="3" t="s">
        <v>4562</v>
      </c>
      <c r="B26" s="20">
        <v>546</v>
      </c>
    </row>
    <row r="27" spans="1:2" x14ac:dyDescent="0.25">
      <c r="A27" s="3" t="s">
        <v>2367</v>
      </c>
      <c r="B27" s="20">
        <v>1175</v>
      </c>
    </row>
    <row r="28" spans="1:2" x14ac:dyDescent="0.25">
      <c r="A28" s="3" t="s">
        <v>4869</v>
      </c>
      <c r="B28" s="20">
        <v>197</v>
      </c>
    </row>
    <row r="29" spans="1:2" x14ac:dyDescent="0.25">
      <c r="A29" s="3" t="s">
        <v>2416</v>
      </c>
      <c r="B29" s="20">
        <v>4135</v>
      </c>
    </row>
    <row r="30" spans="1:2" x14ac:dyDescent="0.25">
      <c r="A30" s="3" t="s">
        <v>4911</v>
      </c>
      <c r="B30" s="20">
        <v>2357</v>
      </c>
    </row>
    <row r="31" spans="1:2" x14ac:dyDescent="0.25">
      <c r="A31" s="3" t="s">
        <v>2513</v>
      </c>
      <c r="B31" s="20">
        <v>2285</v>
      </c>
    </row>
    <row r="32" spans="1:2" x14ac:dyDescent="0.25">
      <c r="A32" s="3" t="s">
        <v>5229</v>
      </c>
      <c r="B32" s="20">
        <v>415</v>
      </c>
    </row>
    <row r="33" spans="1:2" x14ac:dyDescent="0.25">
      <c r="A33" s="3" t="s">
        <v>5278</v>
      </c>
      <c r="B33" s="20">
        <v>1913</v>
      </c>
    </row>
    <row r="34" spans="1:2" x14ac:dyDescent="0.25">
      <c r="A34" s="3" t="s">
        <v>2708</v>
      </c>
      <c r="B34" s="20">
        <v>1873</v>
      </c>
    </row>
    <row r="35" spans="1:2" x14ac:dyDescent="0.25">
      <c r="A35" s="3" t="s">
        <v>5514</v>
      </c>
      <c r="B35" s="20">
        <v>1772</v>
      </c>
    </row>
    <row r="36" spans="1:2" x14ac:dyDescent="0.25">
      <c r="A36" s="3" t="s">
        <v>5562</v>
      </c>
      <c r="B36" s="20">
        <v>393</v>
      </c>
    </row>
    <row r="37" spans="1:2" x14ac:dyDescent="0.25">
      <c r="A37" s="3" t="s">
        <v>5623</v>
      </c>
      <c r="B37" s="20">
        <v>3417</v>
      </c>
    </row>
    <row r="38" spans="1:2" x14ac:dyDescent="0.25">
      <c r="A38" s="3" t="s">
        <v>3599</v>
      </c>
      <c r="B38" s="20">
        <v>2793</v>
      </c>
    </row>
    <row r="39" spans="1:2" x14ac:dyDescent="0.25">
      <c r="A39" s="3" t="s">
        <v>5754</v>
      </c>
      <c r="B39" s="20">
        <v>3125</v>
      </c>
    </row>
    <row r="40" spans="1:2" x14ac:dyDescent="0.25">
      <c r="A40" s="3" t="s">
        <v>6181</v>
      </c>
      <c r="B40" s="20">
        <v>1778</v>
      </c>
    </row>
    <row r="41" spans="1:2" x14ac:dyDescent="0.25">
      <c r="A41" s="3" t="s">
        <v>6544</v>
      </c>
      <c r="B41" s="20">
        <v>3586</v>
      </c>
    </row>
    <row r="42" spans="1:2" x14ac:dyDescent="0.25">
      <c r="A42" s="3" t="s">
        <v>6729</v>
      </c>
      <c r="B42" s="20">
        <v>3510</v>
      </c>
    </row>
    <row r="43" spans="1:2" x14ac:dyDescent="0.25">
      <c r="A43" s="3" t="s">
        <v>6743</v>
      </c>
      <c r="B43" s="20">
        <v>1627</v>
      </c>
    </row>
    <row r="44" spans="1:2" x14ac:dyDescent="0.25">
      <c r="A44" s="3" t="s">
        <v>6758</v>
      </c>
      <c r="B44" s="20">
        <v>456</v>
      </c>
    </row>
    <row r="45" spans="1:2" x14ac:dyDescent="0.25">
      <c r="A45" s="3" t="s">
        <v>2966</v>
      </c>
      <c r="B45" s="20">
        <v>3137</v>
      </c>
    </row>
    <row r="46" spans="1:2" x14ac:dyDescent="0.25">
      <c r="A46" s="3" t="s">
        <v>2991</v>
      </c>
      <c r="B46" s="20">
        <v>566</v>
      </c>
    </row>
    <row r="47" spans="1:2" x14ac:dyDescent="0.25">
      <c r="A47" s="3" t="s">
        <v>6890</v>
      </c>
      <c r="B47" s="20">
        <v>2737</v>
      </c>
    </row>
    <row r="48" spans="1:2" x14ac:dyDescent="0.25">
      <c r="A48" s="3" t="s">
        <v>7023</v>
      </c>
      <c r="B48" s="20">
        <v>1981</v>
      </c>
    </row>
    <row r="49" spans="1:2" x14ac:dyDescent="0.25">
      <c r="A49" s="3" t="s">
        <v>7446</v>
      </c>
      <c r="B49" s="20">
        <v>561</v>
      </c>
    </row>
    <row r="50" spans="1:2" x14ac:dyDescent="0.25">
      <c r="A50" s="3" t="s">
        <v>7459</v>
      </c>
      <c r="B50" s="20">
        <v>1070</v>
      </c>
    </row>
    <row r="51" spans="1:2" x14ac:dyDescent="0.25">
      <c r="A51" s="3" t="s">
        <v>7574</v>
      </c>
      <c r="B51" s="20">
        <v>3752</v>
      </c>
    </row>
    <row r="52" spans="1:2" x14ac:dyDescent="0.25">
      <c r="A52" s="3" t="s">
        <v>7682</v>
      </c>
      <c r="B52" s="20">
        <v>233</v>
      </c>
    </row>
    <row r="53" spans="1:2" x14ac:dyDescent="0.25">
      <c r="A53" s="3" t="s">
        <v>7698</v>
      </c>
      <c r="B53" s="20">
        <v>6207</v>
      </c>
    </row>
    <row r="54" spans="1:2" x14ac:dyDescent="0.25">
      <c r="A54" s="3" t="s">
        <v>7739</v>
      </c>
      <c r="B54" s="20">
        <v>63</v>
      </c>
    </row>
    <row r="55" spans="1:2" x14ac:dyDescent="0.25">
      <c r="A55" s="3" t="s">
        <v>3127</v>
      </c>
      <c r="B55" s="20">
        <v>1437</v>
      </c>
    </row>
    <row r="56" spans="1:2" x14ac:dyDescent="0.25">
      <c r="A56" s="3" t="s">
        <v>3145</v>
      </c>
      <c r="B56" s="20">
        <v>686</v>
      </c>
    </row>
    <row r="57" spans="1:2" x14ac:dyDescent="0.25">
      <c r="A57" s="3" t="s">
        <v>7842</v>
      </c>
      <c r="B57" s="20">
        <v>2680</v>
      </c>
    </row>
    <row r="58" spans="1:2" x14ac:dyDescent="0.25">
      <c r="A58" s="3" t="s">
        <v>3199</v>
      </c>
      <c r="B58" s="20">
        <v>684</v>
      </c>
    </row>
    <row r="59" spans="1:2" x14ac:dyDescent="0.25">
      <c r="A59" s="3" t="s">
        <v>6792</v>
      </c>
      <c r="B59" s="20">
        <v>2036</v>
      </c>
    </row>
    <row r="60" spans="1:2" x14ac:dyDescent="0.25">
      <c r="A60" s="3" t="s">
        <v>577</v>
      </c>
      <c r="B60" s="20">
        <v>149816</v>
      </c>
    </row>
    <row r="61" spans="1:2" x14ac:dyDescent="0.25">
      <c r="A61" s="3" t="s">
        <v>3305</v>
      </c>
      <c r="B61" s="20">
        <v>8588</v>
      </c>
    </row>
    <row r="62" spans="1:2" x14ac:dyDescent="0.25">
      <c r="A62" s="3" t="s">
        <v>2243</v>
      </c>
      <c r="B62" s="20">
        <v>1915</v>
      </c>
    </row>
    <row r="63" spans="1:2" x14ac:dyDescent="0.25">
      <c r="A63" s="3" t="s">
        <v>4623</v>
      </c>
      <c r="B63" s="20">
        <v>1785</v>
      </c>
    </row>
    <row r="64" spans="1:2" x14ac:dyDescent="0.25">
      <c r="A64" s="3" t="s">
        <v>2602</v>
      </c>
      <c r="B64" s="20">
        <v>6180</v>
      </c>
    </row>
    <row r="65" spans="1:2" x14ac:dyDescent="0.25">
      <c r="A65" s="3" t="s">
        <v>5477</v>
      </c>
      <c r="B65" s="20">
        <v>16576</v>
      </c>
    </row>
    <row r="66" spans="1:2" x14ac:dyDescent="0.25">
      <c r="A66" s="3" t="s">
        <v>2761</v>
      </c>
      <c r="B66" s="20">
        <v>2533</v>
      </c>
    </row>
    <row r="67" spans="1:2" x14ac:dyDescent="0.25">
      <c r="A67" s="3" t="s">
        <v>7252</v>
      </c>
      <c r="B67" s="20">
        <v>2988</v>
      </c>
    </row>
    <row r="68" spans="1:2" x14ac:dyDescent="0.25">
      <c r="A68" s="2" t="s">
        <v>6523</v>
      </c>
      <c r="B68" s="20">
        <v>90524</v>
      </c>
    </row>
    <row r="69" spans="1:2" x14ac:dyDescent="0.25">
      <c r="A69" s="3" t="s">
        <v>554</v>
      </c>
      <c r="B69" s="20">
        <v>699</v>
      </c>
    </row>
    <row r="70" spans="1:2" x14ac:dyDescent="0.25">
      <c r="A70" s="3" t="s">
        <v>1128</v>
      </c>
      <c r="B70" s="20">
        <v>1376</v>
      </c>
    </row>
    <row r="71" spans="1:2" x14ac:dyDescent="0.25">
      <c r="A71" s="3" t="s">
        <v>1637</v>
      </c>
      <c r="B71" s="20">
        <v>2469</v>
      </c>
    </row>
    <row r="72" spans="1:2" x14ac:dyDescent="0.25">
      <c r="A72" s="3" t="s">
        <v>2172</v>
      </c>
      <c r="B72" s="20">
        <v>1485</v>
      </c>
    </row>
    <row r="73" spans="1:2" x14ac:dyDescent="0.25">
      <c r="A73" s="3" t="s">
        <v>4305</v>
      </c>
      <c r="B73" s="20">
        <v>1521</v>
      </c>
    </row>
    <row r="74" spans="1:2" x14ac:dyDescent="0.25">
      <c r="A74" s="3" t="s">
        <v>4430</v>
      </c>
      <c r="B74" s="20">
        <v>1647</v>
      </c>
    </row>
    <row r="75" spans="1:2" x14ac:dyDescent="0.25">
      <c r="A75" s="3" t="s">
        <v>4448</v>
      </c>
      <c r="B75" s="20">
        <v>1869</v>
      </c>
    </row>
    <row r="76" spans="1:2" x14ac:dyDescent="0.25">
      <c r="A76" s="3" t="s">
        <v>2303</v>
      </c>
      <c r="B76" s="20">
        <v>4540</v>
      </c>
    </row>
    <row r="77" spans="1:2" x14ac:dyDescent="0.25">
      <c r="A77" s="3" t="s">
        <v>2321</v>
      </c>
      <c r="B77" s="20">
        <v>3057</v>
      </c>
    </row>
    <row r="78" spans="1:2" x14ac:dyDescent="0.25">
      <c r="A78" s="3" t="s">
        <v>3465</v>
      </c>
      <c r="B78" s="20">
        <v>2050</v>
      </c>
    </row>
    <row r="79" spans="1:2" x14ac:dyDescent="0.25">
      <c r="A79" s="3" t="s">
        <v>5031</v>
      </c>
      <c r="B79" s="20">
        <v>1694</v>
      </c>
    </row>
    <row r="80" spans="1:2" x14ac:dyDescent="0.25">
      <c r="A80" s="3" t="s">
        <v>5113</v>
      </c>
      <c r="B80" s="20">
        <v>1305</v>
      </c>
    </row>
    <row r="81" spans="1:2" x14ac:dyDescent="0.25">
      <c r="A81" s="3" t="s">
        <v>5186</v>
      </c>
      <c r="B81" s="20">
        <v>1467</v>
      </c>
    </row>
    <row r="82" spans="1:2" x14ac:dyDescent="0.25">
      <c r="A82" s="3" t="s">
        <v>2654</v>
      </c>
      <c r="B82" s="20">
        <v>1207</v>
      </c>
    </row>
    <row r="83" spans="1:2" x14ac:dyDescent="0.25">
      <c r="A83" s="3" t="s">
        <v>5443</v>
      </c>
      <c r="B83" s="20">
        <v>2318</v>
      </c>
    </row>
    <row r="84" spans="1:2" x14ac:dyDescent="0.25">
      <c r="A84" s="3" t="s">
        <v>2791</v>
      </c>
      <c r="B84" s="20">
        <v>470</v>
      </c>
    </row>
    <row r="85" spans="1:2" x14ac:dyDescent="0.25">
      <c r="A85" s="3" t="s">
        <v>6176</v>
      </c>
      <c r="B85" s="20">
        <v>231</v>
      </c>
    </row>
    <row r="86" spans="1:2" x14ac:dyDescent="0.25">
      <c r="A86" s="3" t="s">
        <v>6251</v>
      </c>
      <c r="B86" s="20">
        <v>4023</v>
      </c>
    </row>
    <row r="87" spans="1:2" x14ac:dyDescent="0.25">
      <c r="A87" s="3" t="s">
        <v>6775</v>
      </c>
      <c r="B87" s="20">
        <v>1358</v>
      </c>
    </row>
    <row r="88" spans="1:2" x14ac:dyDescent="0.25">
      <c r="A88" s="3" t="s">
        <v>3100</v>
      </c>
      <c r="B88" s="20">
        <v>4720</v>
      </c>
    </row>
    <row r="89" spans="1:2" x14ac:dyDescent="0.25">
      <c r="A89" s="3" t="s">
        <v>7868</v>
      </c>
      <c r="B89" s="20">
        <v>3639</v>
      </c>
    </row>
    <row r="90" spans="1:2" x14ac:dyDescent="0.25">
      <c r="A90" s="3" t="s">
        <v>962</v>
      </c>
      <c r="B90" s="20">
        <v>7667</v>
      </c>
    </row>
    <row r="91" spans="1:2" x14ac:dyDescent="0.25">
      <c r="A91" s="3" t="s">
        <v>1078</v>
      </c>
      <c r="B91" s="20">
        <v>2750</v>
      </c>
    </row>
    <row r="92" spans="1:2" x14ac:dyDescent="0.25">
      <c r="A92" s="3" t="s">
        <v>1211</v>
      </c>
      <c r="B92" s="20">
        <v>2107</v>
      </c>
    </row>
    <row r="93" spans="1:2" x14ac:dyDescent="0.25">
      <c r="A93" s="3" t="s">
        <v>3384</v>
      </c>
      <c r="B93" s="20">
        <v>571</v>
      </c>
    </row>
    <row r="94" spans="1:2" x14ac:dyDescent="0.25">
      <c r="A94" s="3" t="s">
        <v>2133</v>
      </c>
      <c r="B94" s="20">
        <v>2195</v>
      </c>
    </row>
    <row r="95" spans="1:2" x14ac:dyDescent="0.25">
      <c r="A95" s="3" t="s">
        <v>4320</v>
      </c>
      <c r="B95" s="20">
        <v>1298</v>
      </c>
    </row>
    <row r="96" spans="1:2" x14ac:dyDescent="0.25">
      <c r="A96" s="3" t="s">
        <v>4367</v>
      </c>
      <c r="B96" s="20">
        <v>19741</v>
      </c>
    </row>
    <row r="97" spans="1:2" x14ac:dyDescent="0.25">
      <c r="A97" s="3" t="s">
        <v>4534</v>
      </c>
      <c r="B97" s="20">
        <v>2548</v>
      </c>
    </row>
    <row r="98" spans="1:2" x14ac:dyDescent="0.25">
      <c r="A98" s="3" t="s">
        <v>5296</v>
      </c>
      <c r="B98" s="20">
        <v>2469</v>
      </c>
    </row>
    <row r="99" spans="1:2" x14ac:dyDescent="0.25">
      <c r="A99" s="3" t="s">
        <v>5403</v>
      </c>
      <c r="B99" s="20">
        <v>2361</v>
      </c>
    </row>
    <row r="100" spans="1:2" x14ac:dyDescent="0.25">
      <c r="A100" s="3" t="s">
        <v>6225</v>
      </c>
      <c r="B100" s="20">
        <v>1569</v>
      </c>
    </row>
    <row r="101" spans="1:2" x14ac:dyDescent="0.25">
      <c r="A101" s="3" t="s">
        <v>6968</v>
      </c>
      <c r="B101" s="20">
        <v>1133</v>
      </c>
    </row>
    <row r="102" spans="1:2" x14ac:dyDescent="0.25">
      <c r="A102" s="3" t="s">
        <v>7184</v>
      </c>
      <c r="B102" s="20">
        <v>970</v>
      </c>
    </row>
    <row r="103" spans="1:2" x14ac:dyDescent="0.25">
      <c r="A103" s="2" t="s">
        <v>6530</v>
      </c>
      <c r="B103" s="20">
        <v>279383</v>
      </c>
    </row>
    <row r="104" spans="1:2" x14ac:dyDescent="0.25">
      <c r="A104" s="3" t="s">
        <v>387</v>
      </c>
      <c r="B104" s="20">
        <v>4410</v>
      </c>
    </row>
    <row r="105" spans="1:2" x14ac:dyDescent="0.25">
      <c r="A105" s="3" t="s">
        <v>793</v>
      </c>
      <c r="B105" s="20">
        <v>88</v>
      </c>
    </row>
    <row r="106" spans="1:2" x14ac:dyDescent="0.25">
      <c r="A106" s="3" t="s">
        <v>996</v>
      </c>
      <c r="B106" s="20">
        <v>3047</v>
      </c>
    </row>
    <row r="107" spans="1:2" x14ac:dyDescent="0.25">
      <c r="A107" s="3" t="s">
        <v>1014</v>
      </c>
      <c r="B107" s="20">
        <v>6569</v>
      </c>
    </row>
    <row r="108" spans="1:2" x14ac:dyDescent="0.25">
      <c r="A108" s="3" t="s">
        <v>1264</v>
      </c>
      <c r="B108" s="20">
        <v>1073</v>
      </c>
    </row>
    <row r="109" spans="1:2" x14ac:dyDescent="0.25">
      <c r="A109" s="3" t="s">
        <v>1586</v>
      </c>
      <c r="B109" s="20">
        <v>374</v>
      </c>
    </row>
    <row r="110" spans="1:2" x14ac:dyDescent="0.25">
      <c r="A110" s="3" t="s">
        <v>9158</v>
      </c>
      <c r="B110" s="20">
        <v>122</v>
      </c>
    </row>
    <row r="111" spans="1:2" x14ac:dyDescent="0.25">
      <c r="A111" s="3" t="s">
        <v>3417</v>
      </c>
      <c r="B111" s="20">
        <v>2216</v>
      </c>
    </row>
    <row r="112" spans="1:2" x14ac:dyDescent="0.25">
      <c r="A112" s="3" t="s">
        <v>3216</v>
      </c>
      <c r="B112" s="20">
        <v>1599</v>
      </c>
    </row>
    <row r="113" spans="1:2" x14ac:dyDescent="0.25">
      <c r="A113" s="3" t="s">
        <v>3291</v>
      </c>
      <c r="B113" s="20">
        <v>1530</v>
      </c>
    </row>
    <row r="114" spans="1:2" x14ac:dyDescent="0.25">
      <c r="A114" s="3" t="s">
        <v>4272</v>
      </c>
      <c r="B114" s="20">
        <v>2059</v>
      </c>
    </row>
    <row r="115" spans="1:2" x14ac:dyDescent="0.25">
      <c r="A115" s="3" t="s">
        <v>9159</v>
      </c>
      <c r="B115" s="20">
        <v>641</v>
      </c>
    </row>
    <row r="116" spans="1:2" x14ac:dyDescent="0.25">
      <c r="A116" s="3" t="s">
        <v>4930</v>
      </c>
      <c r="B116" s="20">
        <v>1131</v>
      </c>
    </row>
    <row r="117" spans="1:2" x14ac:dyDescent="0.25">
      <c r="A117" s="3" t="s">
        <v>3492</v>
      </c>
      <c r="B117" s="20">
        <v>801</v>
      </c>
    </row>
    <row r="118" spans="1:2" x14ac:dyDescent="0.25">
      <c r="A118" s="3" t="s">
        <v>5066</v>
      </c>
      <c r="B118" s="20">
        <v>2391</v>
      </c>
    </row>
    <row r="119" spans="1:2" x14ac:dyDescent="0.25">
      <c r="A119" s="3" t="s">
        <v>5095</v>
      </c>
      <c r="B119" s="20">
        <v>1587</v>
      </c>
    </row>
    <row r="120" spans="1:2" x14ac:dyDescent="0.25">
      <c r="A120" s="3" t="s">
        <v>2552</v>
      </c>
      <c r="B120" s="20">
        <v>2623</v>
      </c>
    </row>
    <row r="121" spans="1:2" x14ac:dyDescent="0.25">
      <c r="A121" s="3" t="s">
        <v>2619</v>
      </c>
      <c r="B121" s="20">
        <v>1523</v>
      </c>
    </row>
    <row r="122" spans="1:2" x14ac:dyDescent="0.25">
      <c r="A122" s="3" t="s">
        <v>3546</v>
      </c>
      <c r="B122" s="20">
        <v>1497</v>
      </c>
    </row>
    <row r="123" spans="1:2" x14ac:dyDescent="0.25">
      <c r="A123" s="3" t="s">
        <v>2636</v>
      </c>
      <c r="B123" s="20">
        <v>3044</v>
      </c>
    </row>
    <row r="124" spans="1:2" x14ac:dyDescent="0.25">
      <c r="A124" s="3" t="s">
        <v>5387</v>
      </c>
      <c r="B124" s="20">
        <v>65</v>
      </c>
    </row>
    <row r="125" spans="1:2" x14ac:dyDescent="0.25">
      <c r="A125" s="3" t="s">
        <v>2669</v>
      </c>
      <c r="B125" s="20">
        <v>2482</v>
      </c>
    </row>
    <row r="126" spans="1:2" x14ac:dyDescent="0.25">
      <c r="A126" s="3" t="s">
        <v>5727</v>
      </c>
      <c r="B126" s="20">
        <v>979</v>
      </c>
    </row>
    <row r="127" spans="1:2" x14ac:dyDescent="0.25">
      <c r="A127" s="3" t="s">
        <v>5529</v>
      </c>
      <c r="B127" s="20">
        <v>2997</v>
      </c>
    </row>
    <row r="128" spans="1:2" x14ac:dyDescent="0.25">
      <c r="A128" s="3" t="s">
        <v>5671</v>
      </c>
      <c r="B128" s="20">
        <v>1564</v>
      </c>
    </row>
    <row r="129" spans="1:2" x14ac:dyDescent="0.25">
      <c r="A129" s="3" t="s">
        <v>2933</v>
      </c>
      <c r="B129" s="20">
        <v>800</v>
      </c>
    </row>
    <row r="130" spans="1:2" x14ac:dyDescent="0.25">
      <c r="A130" s="3" t="s">
        <v>6872</v>
      </c>
      <c r="B130" s="20">
        <v>1952</v>
      </c>
    </row>
    <row r="131" spans="1:2" x14ac:dyDescent="0.25">
      <c r="A131" s="3" t="s">
        <v>3001</v>
      </c>
      <c r="B131" s="20">
        <v>1459</v>
      </c>
    </row>
    <row r="132" spans="1:2" x14ac:dyDescent="0.25">
      <c r="A132" s="3" t="s">
        <v>3019</v>
      </c>
      <c r="B132" s="20">
        <v>1641</v>
      </c>
    </row>
    <row r="133" spans="1:2" x14ac:dyDescent="0.25">
      <c r="A133" s="3" t="s">
        <v>6919</v>
      </c>
      <c r="B133" s="20">
        <v>2289</v>
      </c>
    </row>
    <row r="134" spans="1:2" x14ac:dyDescent="0.25">
      <c r="A134" s="3" t="s">
        <v>7078</v>
      </c>
      <c r="B134" s="20">
        <v>383</v>
      </c>
    </row>
    <row r="135" spans="1:2" x14ac:dyDescent="0.25">
      <c r="A135" s="3" t="s">
        <v>7096</v>
      </c>
      <c r="B135" s="20">
        <v>3895</v>
      </c>
    </row>
    <row r="136" spans="1:2" x14ac:dyDescent="0.25">
      <c r="A136" s="3" t="s">
        <v>7484</v>
      </c>
      <c r="B136" s="20">
        <v>1959</v>
      </c>
    </row>
    <row r="137" spans="1:2" x14ac:dyDescent="0.25">
      <c r="A137" s="3" t="s">
        <v>9161</v>
      </c>
      <c r="B137" s="20">
        <v>29</v>
      </c>
    </row>
    <row r="138" spans="1:2" x14ac:dyDescent="0.25">
      <c r="A138" s="3" t="s">
        <v>7621</v>
      </c>
      <c r="B138" s="20">
        <v>2875</v>
      </c>
    </row>
    <row r="139" spans="1:2" x14ac:dyDescent="0.25">
      <c r="A139" s="3" t="s">
        <v>3726</v>
      </c>
      <c r="B139" s="20">
        <v>1956</v>
      </c>
    </row>
    <row r="140" spans="1:2" x14ac:dyDescent="0.25">
      <c r="A140" s="3" t="s">
        <v>7816</v>
      </c>
      <c r="B140" s="20">
        <v>1675</v>
      </c>
    </row>
    <row r="141" spans="1:2" x14ac:dyDescent="0.25">
      <c r="A141" s="3" t="s">
        <v>3742</v>
      </c>
      <c r="B141" s="20">
        <v>120</v>
      </c>
    </row>
    <row r="142" spans="1:2" x14ac:dyDescent="0.25">
      <c r="A142" s="3" t="s">
        <v>3181</v>
      </c>
      <c r="B142" s="20">
        <v>690</v>
      </c>
    </row>
    <row r="143" spans="1:2" x14ac:dyDescent="0.25">
      <c r="A143" s="3" t="s">
        <v>7992</v>
      </c>
      <c r="B143" s="20">
        <v>630</v>
      </c>
    </row>
    <row r="144" spans="1:2" x14ac:dyDescent="0.25">
      <c r="A144" s="3" t="s">
        <v>1848</v>
      </c>
      <c r="B144" s="20">
        <v>9215</v>
      </c>
    </row>
    <row r="145" spans="1:2" x14ac:dyDescent="0.25">
      <c r="A145" s="3" t="s">
        <v>2079</v>
      </c>
      <c r="B145" s="20">
        <v>9465</v>
      </c>
    </row>
    <row r="146" spans="1:2" x14ac:dyDescent="0.25">
      <c r="A146" s="3" t="s">
        <v>1478</v>
      </c>
      <c r="B146" s="20">
        <v>9704</v>
      </c>
    </row>
    <row r="147" spans="1:2" x14ac:dyDescent="0.25">
      <c r="A147" s="3" t="s">
        <v>1820</v>
      </c>
      <c r="B147" s="20">
        <v>104</v>
      </c>
    </row>
    <row r="148" spans="1:2" x14ac:dyDescent="0.25">
      <c r="A148" s="3" t="s">
        <v>3785</v>
      </c>
      <c r="B148" s="20">
        <v>166450</v>
      </c>
    </row>
    <row r="149" spans="1:2" x14ac:dyDescent="0.25">
      <c r="A149" s="3" t="s">
        <v>3859</v>
      </c>
      <c r="B149" s="20">
        <v>2090</v>
      </c>
    </row>
    <row r="150" spans="1:2" x14ac:dyDescent="0.25">
      <c r="A150" s="3" t="s">
        <v>9164</v>
      </c>
      <c r="B150" s="20">
        <v>97</v>
      </c>
    </row>
    <row r="151" spans="1:2" x14ac:dyDescent="0.25">
      <c r="A151" s="3" t="s">
        <v>5709</v>
      </c>
      <c r="B151" s="20">
        <v>4921</v>
      </c>
    </row>
    <row r="152" spans="1:2" x14ac:dyDescent="0.25">
      <c r="A152" s="3" t="s">
        <v>6927</v>
      </c>
      <c r="B152" s="20">
        <v>4525</v>
      </c>
    </row>
    <row r="153" spans="1:2" x14ac:dyDescent="0.25">
      <c r="A153" s="3" t="s">
        <v>7953</v>
      </c>
      <c r="B153" s="20">
        <v>4047</v>
      </c>
    </row>
    <row r="154" spans="1:2" x14ac:dyDescent="0.25">
      <c r="A154" s="2" t="s">
        <v>6537</v>
      </c>
      <c r="B154" s="20">
        <v>128086</v>
      </c>
    </row>
    <row r="155" spans="1:2" x14ac:dyDescent="0.25">
      <c r="A155" s="3" t="s">
        <v>481</v>
      </c>
      <c r="B155" s="20">
        <v>481</v>
      </c>
    </row>
    <row r="156" spans="1:2" x14ac:dyDescent="0.25">
      <c r="A156" s="3" t="s">
        <v>812</v>
      </c>
      <c r="B156" s="20">
        <v>4502</v>
      </c>
    </row>
    <row r="157" spans="1:2" x14ac:dyDescent="0.25">
      <c r="A157" s="3" t="s">
        <v>1966</v>
      </c>
      <c r="B157" s="20">
        <v>1415</v>
      </c>
    </row>
    <row r="158" spans="1:2" x14ac:dyDescent="0.25">
      <c r="A158" s="3" t="s">
        <v>914</v>
      </c>
      <c r="B158" s="20">
        <v>1121</v>
      </c>
    </row>
    <row r="159" spans="1:2" x14ac:dyDescent="0.25">
      <c r="A159" s="3" t="s">
        <v>943</v>
      </c>
      <c r="B159" s="20">
        <v>1306</v>
      </c>
    </row>
    <row r="160" spans="1:2" x14ac:dyDescent="0.25">
      <c r="A160" s="3" t="s">
        <v>3368</v>
      </c>
      <c r="B160" s="20">
        <v>29</v>
      </c>
    </row>
    <row r="161" spans="1:2" x14ac:dyDescent="0.25">
      <c r="A161" s="3" t="s">
        <v>1058</v>
      </c>
      <c r="B161" s="20">
        <v>1004</v>
      </c>
    </row>
    <row r="162" spans="1:2" x14ac:dyDescent="0.25">
      <c r="A162" s="3" t="s">
        <v>2026</v>
      </c>
      <c r="B162" s="20">
        <v>3240</v>
      </c>
    </row>
    <row r="163" spans="1:2" x14ac:dyDescent="0.25">
      <c r="A163" s="3" t="s">
        <v>1714</v>
      </c>
      <c r="B163" s="20">
        <v>7066</v>
      </c>
    </row>
    <row r="164" spans="1:2" x14ac:dyDescent="0.25">
      <c r="A164" s="3" t="s">
        <v>1772</v>
      </c>
      <c r="B164" s="20">
        <v>809</v>
      </c>
    </row>
    <row r="165" spans="1:2" x14ac:dyDescent="0.25">
      <c r="A165" s="3" t="s">
        <v>3276</v>
      </c>
      <c r="B165" s="20">
        <v>1072</v>
      </c>
    </row>
    <row r="166" spans="1:2" x14ac:dyDescent="0.25">
      <c r="A166" s="3" t="s">
        <v>3353</v>
      </c>
      <c r="B166" s="20">
        <v>890</v>
      </c>
    </row>
    <row r="167" spans="1:2" x14ac:dyDescent="0.25">
      <c r="A167" s="3" t="s">
        <v>2213</v>
      </c>
      <c r="B167" s="20">
        <v>254</v>
      </c>
    </row>
    <row r="168" spans="1:2" x14ac:dyDescent="0.25">
      <c r="A168" s="3" t="s">
        <v>3898</v>
      </c>
      <c r="B168" s="20">
        <v>1085</v>
      </c>
    </row>
    <row r="169" spans="1:2" x14ac:dyDescent="0.25">
      <c r="A169" s="3" t="s">
        <v>4206</v>
      </c>
      <c r="B169" s="20">
        <v>1516</v>
      </c>
    </row>
    <row r="170" spans="1:2" x14ac:dyDescent="0.25">
      <c r="A170" s="3" t="s">
        <v>4247</v>
      </c>
      <c r="B170" s="20">
        <v>2263</v>
      </c>
    </row>
    <row r="171" spans="1:2" x14ac:dyDescent="0.25">
      <c r="A171" s="3" t="s">
        <v>2277</v>
      </c>
      <c r="B171" s="20">
        <v>1260</v>
      </c>
    </row>
    <row r="172" spans="1:2" x14ac:dyDescent="0.25">
      <c r="A172" s="3" t="s">
        <v>9160</v>
      </c>
      <c r="B172" s="20">
        <v>2751</v>
      </c>
    </row>
    <row r="173" spans="1:2" x14ac:dyDescent="0.25">
      <c r="A173" s="3" t="s">
        <v>4605</v>
      </c>
      <c r="B173" s="20">
        <v>2443</v>
      </c>
    </row>
    <row r="174" spans="1:2" x14ac:dyDescent="0.25">
      <c r="A174" s="3" t="s">
        <v>4639</v>
      </c>
      <c r="B174" s="20">
        <v>1105</v>
      </c>
    </row>
    <row r="175" spans="1:2" x14ac:dyDescent="0.25">
      <c r="A175" s="3" t="s">
        <v>4896</v>
      </c>
      <c r="B175" s="20">
        <v>152</v>
      </c>
    </row>
    <row r="176" spans="1:2" x14ac:dyDescent="0.25">
      <c r="A176" s="3" t="s">
        <v>2483</v>
      </c>
      <c r="B176" s="20">
        <v>1115</v>
      </c>
    </row>
    <row r="177" spans="1:2" x14ac:dyDescent="0.25">
      <c r="A177" s="3" t="s">
        <v>5015</v>
      </c>
      <c r="B177" s="20">
        <v>675</v>
      </c>
    </row>
    <row r="178" spans="1:2" x14ac:dyDescent="0.25">
      <c r="A178" s="3" t="s">
        <v>5052</v>
      </c>
      <c r="B178" s="20">
        <v>1800</v>
      </c>
    </row>
    <row r="179" spans="1:2" x14ac:dyDescent="0.25">
      <c r="A179" s="3" t="s">
        <v>5170</v>
      </c>
      <c r="B179" s="20">
        <v>389</v>
      </c>
    </row>
    <row r="180" spans="1:2" x14ac:dyDescent="0.25">
      <c r="A180" s="3" t="s">
        <v>5214</v>
      </c>
      <c r="B180" s="20">
        <v>68</v>
      </c>
    </row>
    <row r="181" spans="1:2" x14ac:dyDescent="0.25">
      <c r="A181" s="3" t="s">
        <v>5258</v>
      </c>
      <c r="B181" s="20">
        <v>882</v>
      </c>
    </row>
    <row r="182" spans="1:2" x14ac:dyDescent="0.25">
      <c r="A182" s="3" t="s">
        <v>3563</v>
      </c>
      <c r="B182" s="20">
        <v>208</v>
      </c>
    </row>
    <row r="183" spans="1:2" x14ac:dyDescent="0.25">
      <c r="A183" s="3" t="s">
        <v>5370</v>
      </c>
      <c r="B183" s="20">
        <v>2204</v>
      </c>
    </row>
    <row r="184" spans="1:2" x14ac:dyDescent="0.25">
      <c r="A184" s="3" t="s">
        <v>5462</v>
      </c>
      <c r="B184" s="20">
        <v>3045</v>
      </c>
    </row>
    <row r="185" spans="1:2" x14ac:dyDescent="0.25">
      <c r="A185" s="3" t="s">
        <v>2742</v>
      </c>
      <c r="B185" s="20">
        <v>1204</v>
      </c>
    </row>
    <row r="186" spans="1:2" x14ac:dyDescent="0.25">
      <c r="A186" s="3" t="s">
        <v>3625</v>
      </c>
      <c r="B186" s="20">
        <v>2296</v>
      </c>
    </row>
    <row r="187" spans="1:2" x14ac:dyDescent="0.25">
      <c r="A187" s="3" t="s">
        <v>6208</v>
      </c>
      <c r="B187" s="20">
        <v>6883</v>
      </c>
    </row>
    <row r="188" spans="1:2" x14ac:dyDescent="0.25">
      <c r="A188" s="3" t="s">
        <v>6857</v>
      </c>
      <c r="B188" s="20">
        <v>1398</v>
      </c>
    </row>
    <row r="189" spans="1:2" x14ac:dyDescent="0.25">
      <c r="A189" s="3" t="s">
        <v>6945</v>
      </c>
      <c r="B189" s="20">
        <v>4591</v>
      </c>
    </row>
    <row r="190" spans="1:2" x14ac:dyDescent="0.25">
      <c r="A190" s="3" t="s">
        <v>3040</v>
      </c>
      <c r="B190" s="20">
        <v>1089</v>
      </c>
    </row>
    <row r="191" spans="1:2" x14ac:dyDescent="0.25">
      <c r="A191" s="3" t="s">
        <v>3071</v>
      </c>
      <c r="B191" s="20">
        <v>1387</v>
      </c>
    </row>
    <row r="192" spans="1:2" x14ac:dyDescent="0.25">
      <c r="A192" s="3" t="s">
        <v>3678</v>
      </c>
      <c r="B192" s="20">
        <v>1231</v>
      </c>
    </row>
    <row r="193" spans="1:2" x14ac:dyDescent="0.25">
      <c r="A193" s="3" t="s">
        <v>3707</v>
      </c>
      <c r="B193" s="20">
        <v>186</v>
      </c>
    </row>
    <row r="194" spans="1:2" x14ac:dyDescent="0.25">
      <c r="A194" s="3" t="s">
        <v>7223</v>
      </c>
      <c r="B194" s="20">
        <v>4891</v>
      </c>
    </row>
    <row r="195" spans="1:2" x14ac:dyDescent="0.25">
      <c r="A195" s="3" t="s">
        <v>7531</v>
      </c>
      <c r="B195" s="20">
        <v>354</v>
      </c>
    </row>
    <row r="196" spans="1:2" x14ac:dyDescent="0.25">
      <c r="A196" s="3" t="s">
        <v>7664</v>
      </c>
      <c r="B196" s="20">
        <v>1579</v>
      </c>
    </row>
    <row r="197" spans="1:2" x14ac:dyDescent="0.25">
      <c r="A197" s="3" t="s">
        <v>7781</v>
      </c>
      <c r="B197" s="20">
        <v>6684</v>
      </c>
    </row>
    <row r="198" spans="1:2" x14ac:dyDescent="0.25">
      <c r="A198" s="3" t="s">
        <v>429</v>
      </c>
      <c r="B198" s="20">
        <v>6237</v>
      </c>
    </row>
    <row r="199" spans="1:2" x14ac:dyDescent="0.25">
      <c r="A199" s="3" t="s">
        <v>1668</v>
      </c>
      <c r="B199" s="20">
        <v>6586</v>
      </c>
    </row>
    <row r="200" spans="1:2" x14ac:dyDescent="0.25">
      <c r="A200" s="3" t="s">
        <v>4288</v>
      </c>
      <c r="B200" s="20">
        <v>3869</v>
      </c>
    </row>
    <row r="201" spans="1:2" x14ac:dyDescent="0.25">
      <c r="A201" s="3" t="s">
        <v>2525</v>
      </c>
      <c r="B201" s="20">
        <v>327</v>
      </c>
    </row>
    <row r="202" spans="1:2" x14ac:dyDescent="0.25">
      <c r="A202" s="3" t="s">
        <v>5201</v>
      </c>
      <c r="B202" s="20">
        <v>13946</v>
      </c>
    </row>
    <row r="203" spans="1:2" x14ac:dyDescent="0.25">
      <c r="A203" s="3" t="s">
        <v>6832</v>
      </c>
      <c r="B203" s="20">
        <v>3132</v>
      </c>
    </row>
    <row r="204" spans="1:2" x14ac:dyDescent="0.25">
      <c r="A204" s="3" t="s">
        <v>7161</v>
      </c>
      <c r="B204" s="20">
        <v>3843</v>
      </c>
    </row>
    <row r="205" spans="1:2" x14ac:dyDescent="0.25">
      <c r="A205" s="3" t="s">
        <v>7345</v>
      </c>
      <c r="B205" s="20">
        <v>8605</v>
      </c>
    </row>
    <row r="206" spans="1:2" x14ac:dyDescent="0.25">
      <c r="A206" s="3" t="s">
        <v>7975</v>
      </c>
      <c r="B206" s="20">
        <v>1618</v>
      </c>
    </row>
    <row r="207" spans="1:2" x14ac:dyDescent="0.25">
      <c r="A207" s="2" t="s">
        <v>7613</v>
      </c>
      <c r="B207" s="20">
        <v>144027</v>
      </c>
    </row>
    <row r="208" spans="1:2" x14ac:dyDescent="0.25">
      <c r="A208" s="3" t="s">
        <v>698</v>
      </c>
      <c r="B208" s="20">
        <v>143</v>
      </c>
    </row>
    <row r="209" spans="1:2" x14ac:dyDescent="0.25">
      <c r="A209" s="3" t="s">
        <v>717</v>
      </c>
      <c r="B209" s="20">
        <v>2308</v>
      </c>
    </row>
    <row r="210" spans="1:2" x14ac:dyDescent="0.25">
      <c r="A210" s="3" t="s">
        <v>839</v>
      </c>
      <c r="B210" s="20">
        <v>865</v>
      </c>
    </row>
    <row r="211" spans="1:2" x14ac:dyDescent="0.25">
      <c r="A211" s="3" t="s">
        <v>1343</v>
      </c>
      <c r="B211" s="20">
        <v>5008</v>
      </c>
    </row>
    <row r="212" spans="1:2" x14ac:dyDescent="0.25">
      <c r="A212" s="3" t="s">
        <v>1445</v>
      </c>
      <c r="B212" s="20">
        <v>191</v>
      </c>
    </row>
    <row r="213" spans="1:2" x14ac:dyDescent="0.25">
      <c r="A213" s="3" t="s">
        <v>1539</v>
      </c>
      <c r="B213" s="20">
        <v>4832</v>
      </c>
    </row>
    <row r="214" spans="1:2" x14ac:dyDescent="0.25">
      <c r="A214" s="3" t="s">
        <v>1428</v>
      </c>
      <c r="B214" s="20">
        <v>2094</v>
      </c>
    </row>
    <row r="215" spans="1:2" x14ac:dyDescent="0.25">
      <c r="A215" s="3" t="s">
        <v>1517</v>
      </c>
      <c r="B215" s="20">
        <v>162</v>
      </c>
    </row>
    <row r="216" spans="1:2" x14ac:dyDescent="0.25">
      <c r="A216" s="3" t="s">
        <v>4585</v>
      </c>
      <c r="B216" s="20">
        <v>1018</v>
      </c>
    </row>
    <row r="217" spans="1:2" x14ac:dyDescent="0.25">
      <c r="A217" s="3" t="s">
        <v>4694</v>
      </c>
      <c r="B217" s="20">
        <v>2256</v>
      </c>
    </row>
    <row r="218" spans="1:2" x14ac:dyDescent="0.25">
      <c r="A218" s="3" t="s">
        <v>4775</v>
      </c>
      <c r="B218" s="20">
        <v>1666</v>
      </c>
    </row>
    <row r="219" spans="1:2" x14ac:dyDescent="0.25">
      <c r="A219" s="3" t="s">
        <v>4948</v>
      </c>
      <c r="B219" s="20">
        <v>2657</v>
      </c>
    </row>
    <row r="220" spans="1:2" x14ac:dyDescent="0.25">
      <c r="A220" s="3" t="s">
        <v>2466</v>
      </c>
      <c r="B220" s="20">
        <v>1753</v>
      </c>
    </row>
    <row r="221" spans="1:2" x14ac:dyDescent="0.25">
      <c r="A221" s="3" t="s">
        <v>4972</v>
      </c>
      <c r="B221" s="20">
        <v>6880</v>
      </c>
    </row>
    <row r="222" spans="1:2" x14ac:dyDescent="0.25">
      <c r="A222" s="3" t="s">
        <v>5000</v>
      </c>
      <c r="B222" s="20">
        <v>1647</v>
      </c>
    </row>
    <row r="223" spans="1:2" x14ac:dyDescent="0.25">
      <c r="A223" s="3" t="s">
        <v>5080</v>
      </c>
      <c r="B223" s="20">
        <v>3025</v>
      </c>
    </row>
    <row r="224" spans="1:2" x14ac:dyDescent="0.25">
      <c r="A224" s="3" t="s">
        <v>5142</v>
      </c>
      <c r="B224" s="20">
        <v>1548</v>
      </c>
    </row>
    <row r="225" spans="1:2" x14ac:dyDescent="0.25">
      <c r="A225" s="3" t="s">
        <v>2584</v>
      </c>
      <c r="B225" s="20">
        <v>1848</v>
      </c>
    </row>
    <row r="226" spans="1:2" x14ac:dyDescent="0.25">
      <c r="A226" s="3" t="s">
        <v>5157</v>
      </c>
      <c r="B226" s="20">
        <v>359</v>
      </c>
    </row>
    <row r="227" spans="1:2" x14ac:dyDescent="0.25">
      <c r="A227" s="3" t="s">
        <v>3525</v>
      </c>
      <c r="B227" s="20">
        <v>41</v>
      </c>
    </row>
    <row r="228" spans="1:2" x14ac:dyDescent="0.25">
      <c r="A228" s="3" t="s">
        <v>5579</v>
      </c>
      <c r="B228" s="20">
        <v>185</v>
      </c>
    </row>
    <row r="229" spans="1:2" x14ac:dyDescent="0.25">
      <c r="A229" s="3" t="s">
        <v>5594</v>
      </c>
      <c r="B229" s="20">
        <v>4485</v>
      </c>
    </row>
    <row r="230" spans="1:2" x14ac:dyDescent="0.25">
      <c r="A230" s="3" t="s">
        <v>3583</v>
      </c>
      <c r="B230" s="20">
        <v>1405</v>
      </c>
    </row>
    <row r="231" spans="1:2" x14ac:dyDescent="0.25">
      <c r="A231" s="3" t="s">
        <v>5809</v>
      </c>
      <c r="B231" s="20">
        <v>5282</v>
      </c>
    </row>
    <row r="232" spans="1:2" x14ac:dyDescent="0.25">
      <c r="A232" s="3" t="s">
        <v>5837</v>
      </c>
      <c r="B232" s="20">
        <v>1416</v>
      </c>
    </row>
    <row r="233" spans="1:2" x14ac:dyDescent="0.25">
      <c r="A233" s="3" t="s">
        <v>3643</v>
      </c>
      <c r="B233" s="20">
        <v>179</v>
      </c>
    </row>
    <row r="234" spans="1:2" x14ac:dyDescent="0.25">
      <c r="A234" s="3" t="s">
        <v>3662</v>
      </c>
      <c r="B234" s="20">
        <v>801</v>
      </c>
    </row>
    <row r="235" spans="1:2" x14ac:dyDescent="0.25">
      <c r="A235" s="3" t="s">
        <v>7008</v>
      </c>
      <c r="B235" s="20">
        <v>588</v>
      </c>
    </row>
    <row r="236" spans="1:2" x14ac:dyDescent="0.25">
      <c r="A236" s="3" t="s">
        <v>7037</v>
      </c>
      <c r="B236" s="20">
        <v>1188</v>
      </c>
    </row>
    <row r="237" spans="1:2" x14ac:dyDescent="0.25">
      <c r="A237" s="3" t="s">
        <v>7650</v>
      </c>
      <c r="B237" s="20">
        <v>3839</v>
      </c>
    </row>
    <row r="238" spans="1:2" x14ac:dyDescent="0.25">
      <c r="A238" s="3" t="s">
        <v>9162</v>
      </c>
      <c r="B238" s="20">
        <v>1154</v>
      </c>
    </row>
    <row r="239" spans="1:2" x14ac:dyDescent="0.25">
      <c r="A239" s="3" t="s">
        <v>7720</v>
      </c>
      <c r="B239" s="20">
        <v>3033</v>
      </c>
    </row>
    <row r="240" spans="1:2" x14ac:dyDescent="0.25">
      <c r="A240" s="3" t="s">
        <v>9163</v>
      </c>
      <c r="B240" s="20">
        <v>335</v>
      </c>
    </row>
    <row r="241" spans="1:2" x14ac:dyDescent="0.25">
      <c r="A241" s="3" t="s">
        <v>7881</v>
      </c>
      <c r="B241" s="20">
        <v>1659</v>
      </c>
    </row>
    <row r="242" spans="1:2" x14ac:dyDescent="0.25">
      <c r="A242" s="3" t="s">
        <v>8009</v>
      </c>
      <c r="B242" s="20">
        <v>3777</v>
      </c>
    </row>
    <row r="243" spans="1:2" x14ac:dyDescent="0.25">
      <c r="A243" s="3" t="s">
        <v>1107</v>
      </c>
      <c r="B243" s="20">
        <v>2548</v>
      </c>
    </row>
    <row r="244" spans="1:2" x14ac:dyDescent="0.25">
      <c r="A244" s="3" t="s">
        <v>1364</v>
      </c>
      <c r="B244" s="20">
        <v>13889</v>
      </c>
    </row>
    <row r="245" spans="1:2" x14ac:dyDescent="0.25">
      <c r="A245" s="3" t="s">
        <v>1407</v>
      </c>
      <c r="B245" s="20">
        <v>1849</v>
      </c>
    </row>
    <row r="246" spans="1:2" x14ac:dyDescent="0.25">
      <c r="A246" s="3" t="s">
        <v>2192</v>
      </c>
      <c r="B246" s="20">
        <v>889</v>
      </c>
    </row>
    <row r="247" spans="1:2" x14ac:dyDescent="0.25">
      <c r="A247" s="3" t="s">
        <v>4349</v>
      </c>
      <c r="B247" s="20">
        <v>2656</v>
      </c>
    </row>
    <row r="248" spans="1:2" x14ac:dyDescent="0.25">
      <c r="A248" s="3" t="s">
        <v>4713</v>
      </c>
      <c r="B248" s="20">
        <v>5017</v>
      </c>
    </row>
    <row r="249" spans="1:2" x14ac:dyDescent="0.25">
      <c r="A249" s="3" t="s">
        <v>3435</v>
      </c>
      <c r="B249" s="20">
        <v>2674</v>
      </c>
    </row>
    <row r="250" spans="1:2" x14ac:dyDescent="0.25">
      <c r="A250" s="3" t="s">
        <v>5045</v>
      </c>
      <c r="B250" s="20">
        <v>8748</v>
      </c>
    </row>
    <row r="251" spans="1:2" x14ac:dyDescent="0.25">
      <c r="A251" s="3" t="s">
        <v>5353</v>
      </c>
      <c r="B251" s="20">
        <v>308</v>
      </c>
    </row>
    <row r="252" spans="1:2" x14ac:dyDescent="0.25">
      <c r="A252" s="3" t="s">
        <v>5792</v>
      </c>
      <c r="B252" s="20">
        <v>5143</v>
      </c>
    </row>
    <row r="253" spans="1:2" x14ac:dyDescent="0.25">
      <c r="A253" s="3" t="s">
        <v>6160</v>
      </c>
      <c r="B253" s="20">
        <v>1149</v>
      </c>
    </row>
    <row r="254" spans="1:2" x14ac:dyDescent="0.25">
      <c r="A254" s="3" t="s">
        <v>7055</v>
      </c>
      <c r="B254" s="20">
        <v>3435</v>
      </c>
    </row>
    <row r="255" spans="1:2" x14ac:dyDescent="0.25">
      <c r="A255" s="3" t="s">
        <v>6810</v>
      </c>
      <c r="B255" s="20">
        <v>13361</v>
      </c>
    </row>
    <row r="256" spans="1:2" x14ac:dyDescent="0.25">
      <c r="A256" s="3" t="s">
        <v>7136</v>
      </c>
      <c r="B256" s="20">
        <v>885</v>
      </c>
    </row>
    <row r="257" spans="1:2" x14ac:dyDescent="0.25">
      <c r="A257" s="3" t="s">
        <v>7203</v>
      </c>
      <c r="B257" s="20">
        <v>3462</v>
      </c>
    </row>
    <row r="258" spans="1:2" x14ac:dyDescent="0.25">
      <c r="A258" s="3" t="s">
        <v>7314</v>
      </c>
      <c r="B258" s="20">
        <v>1555</v>
      </c>
    </row>
    <row r="259" spans="1:2" x14ac:dyDescent="0.25">
      <c r="A259" s="3" t="s">
        <v>7497</v>
      </c>
      <c r="B259" s="20">
        <v>3266</v>
      </c>
    </row>
    <row r="260" spans="1:2" x14ac:dyDescent="0.25">
      <c r="A260" s="3" t="s">
        <v>7550</v>
      </c>
      <c r="B260" s="20">
        <v>3566</v>
      </c>
    </row>
    <row r="261" spans="1:2" x14ac:dyDescent="0.25">
      <c r="A261" s="2" t="s">
        <v>9167</v>
      </c>
      <c r="B261" s="20">
        <v>930251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27601-E239-4D11-995E-E76D943B845A}">
  <dimension ref="A1:B11"/>
  <sheetViews>
    <sheetView zoomScale="190" zoomScaleNormal="190" workbookViewId="0">
      <selection activeCell="B1" sqref="B1"/>
    </sheetView>
  </sheetViews>
  <sheetFormatPr defaultRowHeight="15" x14ac:dyDescent="0.25"/>
  <cols>
    <col min="1" max="1" width="28.42578125" bestFit="1" customWidth="1"/>
    <col min="2" max="2" width="21" bestFit="1" customWidth="1"/>
  </cols>
  <sheetData>
    <row r="1" spans="1:2" x14ac:dyDescent="0.25">
      <c r="A1" s="1" t="s">
        <v>9112</v>
      </c>
      <c r="B1" t="s">
        <v>9117</v>
      </c>
    </row>
    <row r="2" spans="1:2" x14ac:dyDescent="0.25">
      <c r="A2" s="1" t="s">
        <v>8334</v>
      </c>
      <c r="B2" t="s">
        <v>402</v>
      </c>
    </row>
    <row r="4" spans="1:2" x14ac:dyDescent="0.25">
      <c r="A4" s="1" t="s">
        <v>9115</v>
      </c>
      <c r="B4" t="s">
        <v>9113</v>
      </c>
    </row>
    <row r="5" spans="1:2" x14ac:dyDescent="0.25">
      <c r="A5" s="2" t="s">
        <v>9114</v>
      </c>
      <c r="B5" s="14">
        <v>562770</v>
      </c>
    </row>
    <row r="6" spans="1:2" x14ac:dyDescent="0.25">
      <c r="A6" s="3" t="s">
        <v>6327</v>
      </c>
      <c r="B6" s="14">
        <v>204344</v>
      </c>
    </row>
    <row r="7" spans="1:2" x14ac:dyDescent="0.25">
      <c r="A7" s="3" t="s">
        <v>6523</v>
      </c>
      <c r="B7" s="14">
        <v>60810</v>
      </c>
    </row>
    <row r="8" spans="1:2" x14ac:dyDescent="0.25">
      <c r="A8" s="3" t="s">
        <v>6530</v>
      </c>
      <c r="B8" s="14">
        <v>112386</v>
      </c>
    </row>
    <row r="9" spans="1:2" x14ac:dyDescent="0.25">
      <c r="A9" s="3" t="s">
        <v>6537</v>
      </c>
      <c r="B9" s="14">
        <v>79511</v>
      </c>
    </row>
    <row r="10" spans="1:2" x14ac:dyDescent="0.25">
      <c r="A10" s="3" t="s">
        <v>7613</v>
      </c>
      <c r="B10" s="14">
        <v>105719</v>
      </c>
    </row>
    <row r="11" spans="1:2" x14ac:dyDescent="0.25">
      <c r="A11" s="2" t="s">
        <v>9116</v>
      </c>
      <c r="B11" s="14">
        <v>562770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3F936-35CF-4354-AF9E-48987CD73074}">
  <dimension ref="A1:F617"/>
  <sheetViews>
    <sheetView workbookViewId="0">
      <selection activeCell="D2" sqref="D2"/>
    </sheetView>
  </sheetViews>
  <sheetFormatPr defaultRowHeight="15" x14ac:dyDescent="0.25"/>
  <cols>
    <col min="1" max="1" width="15.42578125" bestFit="1" customWidth="1"/>
    <col min="2" max="2" width="40.7109375" bestFit="1" customWidth="1"/>
    <col min="3" max="3" width="20" customWidth="1"/>
    <col min="4" max="4" width="142.42578125" bestFit="1" customWidth="1"/>
    <col min="5" max="5" width="52.140625" bestFit="1" customWidth="1"/>
    <col min="6" max="6" width="29.7109375" bestFit="1" customWidth="1"/>
  </cols>
  <sheetData>
    <row r="1" spans="1:6" x14ac:dyDescent="0.25">
      <c r="A1" t="s">
        <v>9153</v>
      </c>
      <c r="B1" t="s">
        <v>9108</v>
      </c>
      <c r="C1" t="s">
        <v>9154</v>
      </c>
      <c r="D1" t="s">
        <v>9156</v>
      </c>
      <c r="E1" t="s">
        <v>9155</v>
      </c>
      <c r="F1" t="s">
        <v>9157</v>
      </c>
    </row>
    <row r="2" spans="1:6" x14ac:dyDescent="0.25">
      <c r="A2" t="s">
        <v>9151</v>
      </c>
      <c r="B2" s="18" t="s">
        <v>2</v>
      </c>
      <c r="C2" s="19">
        <v>9215</v>
      </c>
      <c r="D2" t="str">
        <f>VLOOKUP(Table5[[#This Row],[afnemer_uri]],'Bron VKBO'!B:Z,12,FALSE)</f>
        <v xml:space="preserve">STAD AALST </v>
      </c>
      <c r="E2" t="str">
        <f>VLOOKUP(Table5[[#This Row],[afnemer_uri]],'Bron VKBO'!B:ZZ,43,FALSE)</f>
        <v>Steden en gemeenten</v>
      </c>
      <c r="F2" t="str">
        <f>VLOOKUP(Table5[[#This Row],[afnemer_uri]],'Bron VKBO'!B:ZZ,28,FALSE)</f>
        <v>Provincie Oost-Vlaanderen</v>
      </c>
    </row>
    <row r="3" spans="1:6" x14ac:dyDescent="0.25">
      <c r="A3" t="s">
        <v>9151</v>
      </c>
      <c r="B3" s="18" t="s">
        <v>3</v>
      </c>
      <c r="C3" s="19">
        <v>4410</v>
      </c>
      <c r="D3" t="str">
        <f>VLOOKUP(Table5[[#This Row],[afnemer_uri]],'Bron VKBO'!B:Z,12,FALSE)</f>
        <v xml:space="preserve">GEMEENTE AALTER </v>
      </c>
      <c r="E3" t="str">
        <f>VLOOKUP(Table5[[#This Row],[afnemer_uri]],'Bron VKBO'!B:ZZ,43,FALSE)</f>
        <v>Steden en gemeenten</v>
      </c>
      <c r="F3" t="str">
        <f>VLOOKUP(Table5[[#This Row],[afnemer_uri]],'Bron VKBO'!B:ZZ,28,FALSE)</f>
        <v>Provincie Oost-Vlaanderen</v>
      </c>
    </row>
    <row r="4" spans="1:6" x14ac:dyDescent="0.25">
      <c r="A4" t="s">
        <v>9151</v>
      </c>
      <c r="B4" s="18" t="s">
        <v>4</v>
      </c>
      <c r="C4" s="19">
        <v>6237</v>
      </c>
      <c r="D4" t="str">
        <f>VLOOKUP(Table5[[#This Row],[afnemer_uri]],'Bron VKBO'!B:Z,12,FALSE)</f>
        <v xml:space="preserve">STAD AARSCHOT </v>
      </c>
      <c r="E4" t="str">
        <f>VLOOKUP(Table5[[#This Row],[afnemer_uri]],'Bron VKBO'!B:ZZ,43,FALSE)</f>
        <v>Steden en gemeenten</v>
      </c>
      <c r="F4" t="str">
        <f>VLOOKUP(Table5[[#This Row],[afnemer_uri]],'Bron VKBO'!B:ZZ,28,FALSE)</f>
        <v>Provincie Vlaams-Brabant</v>
      </c>
    </row>
    <row r="5" spans="1:6" x14ac:dyDescent="0.25">
      <c r="A5" t="s">
        <v>9151</v>
      </c>
      <c r="B5" s="18" t="s">
        <v>5</v>
      </c>
      <c r="C5" s="19">
        <v>719</v>
      </c>
      <c r="D5" t="str">
        <f>VLOOKUP(Table5[[#This Row],[afnemer_uri]],'Bron VKBO'!B:Z,12,FALSE)</f>
        <v xml:space="preserve">GEMEENTE AARTSELAAR </v>
      </c>
      <c r="E5" t="str">
        <f>VLOOKUP(Table5[[#This Row],[afnemer_uri]],'Bron VKBO'!B:ZZ,43,FALSE)</f>
        <v>Steden en gemeenten</v>
      </c>
      <c r="F5" t="str">
        <f>VLOOKUP(Table5[[#This Row],[afnemer_uri]],'Bron VKBO'!B:ZZ,28,FALSE)</f>
        <v>Provincie Antwerpen</v>
      </c>
    </row>
    <row r="6" spans="1:6" x14ac:dyDescent="0.25">
      <c r="A6" t="s">
        <v>9151</v>
      </c>
      <c r="B6" s="18" t="s">
        <v>6</v>
      </c>
      <c r="C6" s="19">
        <v>481</v>
      </c>
      <c r="D6" t="str">
        <f>VLOOKUP(Table5[[#This Row],[afnemer_uri]],'Bron VKBO'!B:Z,12,FALSE)</f>
        <v xml:space="preserve">GEMEENTE AFFLIGEM </v>
      </c>
      <c r="E6" t="str">
        <f>VLOOKUP(Table5[[#This Row],[afnemer_uri]],'Bron VKBO'!B:ZZ,43,FALSE)</f>
        <v>Steden en gemeenten</v>
      </c>
      <c r="F6" t="str">
        <f>VLOOKUP(Table5[[#This Row],[afnemer_uri]],'Bron VKBO'!B:ZZ,28,FALSE)</f>
        <v>Provincie Vlaams-Brabant</v>
      </c>
    </row>
    <row r="7" spans="1:6" x14ac:dyDescent="0.25">
      <c r="A7" t="s">
        <v>9151</v>
      </c>
      <c r="B7" s="18" t="s">
        <v>7</v>
      </c>
      <c r="C7" s="19">
        <v>39</v>
      </c>
      <c r="D7" t="str">
        <f>VLOOKUP(Table5[[#This Row],[afnemer_uri]],'Bron VKBO'!B:Z,12,FALSE)</f>
        <v xml:space="preserve">WOONBEDRIJF MENEN </v>
      </c>
      <c r="E7" t="str">
        <f>VLOOKUP(Table5[[#This Row],[afnemer_uri]],'Bron VKBO'!B:ZZ,43,FALSE)</f>
        <v>Autonoom Gemeentebedrijf</v>
      </c>
      <c r="F7" t="str">
        <f>VLOOKUP(Table5[[#This Row],[afnemer_uri]],'Bron VKBO'!B:ZZ,28,FALSE)</f>
        <v>Provincie West-Vlaanderen</v>
      </c>
    </row>
    <row r="8" spans="1:6" x14ac:dyDescent="0.25">
      <c r="A8" t="s">
        <v>9151</v>
      </c>
      <c r="B8" s="18" t="s">
        <v>8</v>
      </c>
      <c r="C8" s="19">
        <v>86</v>
      </c>
      <c r="D8" t="str">
        <f>VLOOKUP(Table5[[#This Row],[afnemer_uri]],'Bron VKBO'!B:Z,12,FALSE)</f>
        <v xml:space="preserve">AUTONOOM GEMEENTEBEDRIJF OUDSBERGEN AGB </v>
      </c>
      <c r="E8" t="str">
        <f>VLOOKUP(Table5[[#This Row],[afnemer_uri]],'Bron VKBO'!B:ZZ,43,FALSE)</f>
        <v>Autonoom Gemeentebedrijf</v>
      </c>
      <c r="F8" t="str">
        <f>VLOOKUP(Table5[[#This Row],[afnemer_uri]],'Bron VKBO'!B:ZZ,28,FALSE)</f>
        <v>Provincie Limburg</v>
      </c>
    </row>
    <row r="9" spans="1:6" x14ac:dyDescent="0.25">
      <c r="A9" t="s">
        <v>9151</v>
      </c>
      <c r="B9" s="18" t="s">
        <v>9118</v>
      </c>
      <c r="C9" s="19">
        <v>21</v>
      </c>
      <c r="D9" t="e">
        <f>VLOOKUP(Table5[[#This Row],[afnemer_uri]],'Bron VKBO'!B:Z,12,FALSE)</f>
        <v>#N/A</v>
      </c>
      <c r="E9" t="e">
        <f>VLOOKUP(Table5[[#This Row],[afnemer_uri]],'Bron VKBO'!B:ZZ,43,FALSE)</f>
        <v>#N/A</v>
      </c>
      <c r="F9" t="e">
        <f>VLOOKUP(Table5[[#This Row],[afnemer_uri]],'Bron VKBO'!B:ZZ,28,FALSE)</f>
        <v>#N/A</v>
      </c>
    </row>
    <row r="10" spans="1:6" x14ac:dyDescent="0.25">
      <c r="A10" t="s">
        <v>9151</v>
      </c>
      <c r="B10" s="18" t="s">
        <v>9</v>
      </c>
      <c r="C10" s="19">
        <v>1686</v>
      </c>
      <c r="D10" t="str">
        <f>VLOOKUP(Table5[[#This Row],[afnemer_uri]],'Bron VKBO'!B:Z,12,FALSE)</f>
        <v xml:space="preserve">AUTONOOM GEMEENTEBEDRIJF STADSONTWIKKELING LEUVEN </v>
      </c>
      <c r="E10" t="str">
        <f>VLOOKUP(Table5[[#This Row],[afnemer_uri]],'Bron VKBO'!B:ZZ,43,FALSE)</f>
        <v>Autonoom Gemeentebedrijf</v>
      </c>
      <c r="F10" t="str">
        <f>VLOOKUP(Table5[[#This Row],[afnemer_uri]],'Bron VKBO'!B:ZZ,28,FALSE)</f>
        <v>Provincie Vlaams-Brabant</v>
      </c>
    </row>
    <row r="11" spans="1:6" x14ac:dyDescent="0.25">
      <c r="A11" t="s">
        <v>9151</v>
      </c>
      <c r="B11" s="18" t="s">
        <v>10</v>
      </c>
      <c r="C11" s="19">
        <v>699</v>
      </c>
      <c r="D11" t="str">
        <f>VLOOKUP(Table5[[#This Row],[afnemer_uri]],'Bron VKBO'!B:Z,12,FALSE)</f>
        <v xml:space="preserve">GEMEENTE ALKEN </v>
      </c>
      <c r="E11" t="str">
        <f>VLOOKUP(Table5[[#This Row],[afnemer_uri]],'Bron VKBO'!B:ZZ,43,FALSE)</f>
        <v>Steden en gemeenten</v>
      </c>
      <c r="F11" t="str">
        <f>VLOOKUP(Table5[[#This Row],[afnemer_uri]],'Bron VKBO'!B:ZZ,28,FALSE)</f>
        <v>Provincie Limburg</v>
      </c>
    </row>
    <row r="12" spans="1:6" x14ac:dyDescent="0.25">
      <c r="A12" t="s">
        <v>9151</v>
      </c>
      <c r="B12" s="18" t="s">
        <v>11</v>
      </c>
      <c r="C12" s="19">
        <v>149816</v>
      </c>
      <c r="D12" t="str">
        <f>VLOOKUP(Table5[[#This Row],[afnemer_uri]],'Bron VKBO'!B:Z,12,FALSE)</f>
        <v xml:space="preserve">STAD ANTWERPEN </v>
      </c>
      <c r="E12" t="str">
        <f>VLOOKUP(Table5[[#This Row],[afnemer_uri]],'Bron VKBO'!B:ZZ,43,FALSE)</f>
        <v>Steden en gemeenten</v>
      </c>
      <c r="F12" t="str">
        <f>VLOOKUP(Table5[[#This Row],[afnemer_uri]],'Bron VKBO'!B:ZZ,28,FALSE)</f>
        <v>Provincie Antwerpen</v>
      </c>
    </row>
    <row r="13" spans="1:6" x14ac:dyDescent="0.25">
      <c r="A13" t="s">
        <v>9151</v>
      </c>
      <c r="B13" s="18" t="s">
        <v>12</v>
      </c>
      <c r="C13" s="19">
        <v>143</v>
      </c>
      <c r="D13" t="str">
        <f>VLOOKUP(Table5[[#This Row],[afnemer_uri]],'Bron VKBO'!B:Z,12,FALSE)</f>
        <v xml:space="preserve">GEMEENTE ANZEGEM </v>
      </c>
      <c r="E13" t="str">
        <f>VLOOKUP(Table5[[#This Row],[afnemer_uri]],'Bron VKBO'!B:ZZ,43,FALSE)</f>
        <v>Steden en gemeenten</v>
      </c>
      <c r="F13" t="str">
        <f>VLOOKUP(Table5[[#This Row],[afnemer_uri]],'Bron VKBO'!B:ZZ,28,FALSE)</f>
        <v>Provincie West-Vlaanderen</v>
      </c>
    </row>
    <row r="14" spans="1:6" x14ac:dyDescent="0.25">
      <c r="A14" t="s">
        <v>9151</v>
      </c>
      <c r="B14" s="18" t="s">
        <v>13</v>
      </c>
      <c r="C14" s="19">
        <v>2308</v>
      </c>
      <c r="D14" t="str">
        <f>VLOOKUP(Table5[[#This Row],[afnemer_uri]],'Bron VKBO'!B:Z,12,FALSE)</f>
        <v xml:space="preserve">GEMEENTE ARDOOIE </v>
      </c>
      <c r="E14" t="str">
        <f>VLOOKUP(Table5[[#This Row],[afnemer_uri]],'Bron VKBO'!B:ZZ,43,FALSE)</f>
        <v>Steden en gemeenten</v>
      </c>
      <c r="F14" t="str">
        <f>VLOOKUP(Table5[[#This Row],[afnemer_uri]],'Bron VKBO'!B:ZZ,28,FALSE)</f>
        <v>Provincie West-Vlaanderen</v>
      </c>
    </row>
    <row r="15" spans="1:6" x14ac:dyDescent="0.25">
      <c r="A15" t="s">
        <v>9151</v>
      </c>
      <c r="B15" s="18" t="s">
        <v>14</v>
      </c>
      <c r="C15" s="19">
        <v>3453</v>
      </c>
      <c r="D15" t="str">
        <f>VLOOKUP(Table5[[#This Row],[afnemer_uri]],'Bron VKBO'!B:Z,12,FALSE)</f>
        <v xml:space="preserve">GEMEENTE ARENDONK </v>
      </c>
      <c r="E15" t="str">
        <f>VLOOKUP(Table5[[#This Row],[afnemer_uri]],'Bron VKBO'!B:ZZ,43,FALSE)</f>
        <v>Steden en gemeenten</v>
      </c>
      <c r="F15" t="str">
        <f>VLOOKUP(Table5[[#This Row],[afnemer_uri]],'Bron VKBO'!B:ZZ,28,FALSE)</f>
        <v>Provincie Antwerpen</v>
      </c>
    </row>
    <row r="16" spans="1:6" x14ac:dyDescent="0.25">
      <c r="A16" t="s">
        <v>9151</v>
      </c>
      <c r="B16" s="18" t="s">
        <v>15</v>
      </c>
      <c r="C16" s="19">
        <v>4502</v>
      </c>
      <c r="D16" t="str">
        <f>VLOOKUP(Table5[[#This Row],[afnemer_uri]],'Bron VKBO'!B:Z,12,FALSE)</f>
        <v xml:space="preserve">GEMEENTE ASSE </v>
      </c>
      <c r="E16" t="str">
        <f>VLOOKUP(Table5[[#This Row],[afnemer_uri]],'Bron VKBO'!B:ZZ,43,FALSE)</f>
        <v>Steden en gemeenten</v>
      </c>
      <c r="F16" t="str">
        <f>VLOOKUP(Table5[[#This Row],[afnemer_uri]],'Bron VKBO'!B:ZZ,28,FALSE)</f>
        <v>Provincie Vlaams-Brabant</v>
      </c>
    </row>
    <row r="17" spans="1:6" x14ac:dyDescent="0.25">
      <c r="A17" t="s">
        <v>9151</v>
      </c>
      <c r="B17" s="18" t="s">
        <v>8063</v>
      </c>
      <c r="C17" s="19">
        <v>88</v>
      </c>
      <c r="D17" t="str">
        <f>VLOOKUP(Table5[[#This Row],[afnemer_uri]],'Bron VKBO'!B:Z,12,FALSE)</f>
        <v xml:space="preserve">GEMEENTE ASSENEDE </v>
      </c>
      <c r="E17" t="str">
        <f>VLOOKUP(Table5[[#This Row],[afnemer_uri]],'Bron VKBO'!B:ZZ,43,FALSE)</f>
        <v>Steden en gemeenten</v>
      </c>
      <c r="F17" t="str">
        <f>VLOOKUP(Table5[[#This Row],[afnemer_uri]],'Bron VKBO'!B:ZZ,28,FALSE)</f>
        <v>Provincie Oost-Vlaanderen</v>
      </c>
    </row>
    <row r="18" spans="1:6" x14ac:dyDescent="0.25">
      <c r="A18" t="s">
        <v>9151</v>
      </c>
      <c r="B18" s="18" t="s">
        <v>16</v>
      </c>
      <c r="C18" s="19">
        <v>865</v>
      </c>
      <c r="D18" t="str">
        <f>VLOOKUP(Table5[[#This Row],[afnemer_uri]],'Bron VKBO'!B:Z,12,FALSE)</f>
        <v xml:space="preserve">GEMEENTE AVELGEM </v>
      </c>
      <c r="E18" t="str">
        <f>VLOOKUP(Table5[[#This Row],[afnemer_uri]],'Bron VKBO'!B:ZZ,43,FALSE)</f>
        <v>Steden en gemeenten</v>
      </c>
      <c r="F18" t="str">
        <f>VLOOKUP(Table5[[#This Row],[afnemer_uri]],'Bron VKBO'!B:ZZ,28,FALSE)</f>
        <v>Provincie West-Vlaanderen</v>
      </c>
    </row>
    <row r="19" spans="1:6" x14ac:dyDescent="0.25">
      <c r="A19" t="s">
        <v>9151</v>
      </c>
      <c r="B19" s="18" t="s">
        <v>17</v>
      </c>
      <c r="C19" s="19">
        <v>6694</v>
      </c>
      <c r="D19" t="str">
        <f>VLOOKUP(Table5[[#This Row],[afnemer_uri]],'Bron VKBO'!B:Z,12,FALSE)</f>
        <v xml:space="preserve">ALGEMEEN ZIEKENHUIS DAMIAAN OOSTENDE A.Z. </v>
      </c>
      <c r="E19" t="str">
        <f>VLOOKUP(Table5[[#This Row],[afnemer_uri]],'Bron VKBO'!B:ZZ,43,FALSE)</f>
        <v>Vereniging zonder winstoogmerk</v>
      </c>
      <c r="F19" t="str">
        <f>VLOOKUP(Table5[[#This Row],[afnemer_uri]],'Bron VKBO'!B:ZZ,28,FALSE)</f>
        <v>Provincie West-Vlaanderen</v>
      </c>
    </row>
    <row r="20" spans="1:6" x14ac:dyDescent="0.25">
      <c r="A20" t="s">
        <v>9151</v>
      </c>
      <c r="B20" s="18" t="s">
        <v>18</v>
      </c>
      <c r="C20" s="19">
        <v>226</v>
      </c>
      <c r="D20" t="str">
        <f>VLOOKUP(Table5[[#This Row],[afnemer_uri]],'Bron VKBO'!B:Z,12,FALSE)</f>
        <v xml:space="preserve">GEMEENTE BAARLE-HERTOG </v>
      </c>
      <c r="E20" t="str">
        <f>VLOOKUP(Table5[[#This Row],[afnemer_uri]],'Bron VKBO'!B:ZZ,43,FALSE)</f>
        <v>Steden en gemeenten</v>
      </c>
      <c r="F20" t="str">
        <f>VLOOKUP(Table5[[#This Row],[afnemer_uri]],'Bron VKBO'!B:ZZ,28,FALSE)</f>
        <v>Provincie Antwerpen</v>
      </c>
    </row>
    <row r="21" spans="1:6" x14ac:dyDescent="0.25">
      <c r="A21" t="s">
        <v>9151</v>
      </c>
      <c r="B21" s="18" t="s">
        <v>19</v>
      </c>
      <c r="C21" s="19">
        <v>738</v>
      </c>
      <c r="D21" t="str">
        <f>VLOOKUP(Table5[[#This Row],[afnemer_uri]],'Bron VKBO'!B:Z,12,FALSE)</f>
        <v xml:space="preserve">GEMEENTE BALEN </v>
      </c>
      <c r="E21" t="str">
        <f>VLOOKUP(Table5[[#This Row],[afnemer_uri]],'Bron VKBO'!B:ZZ,43,FALSE)</f>
        <v>Steden en gemeenten</v>
      </c>
      <c r="F21" t="str">
        <f>VLOOKUP(Table5[[#This Row],[afnemer_uri]],'Bron VKBO'!B:ZZ,28,FALSE)</f>
        <v>Provincie Antwerpen</v>
      </c>
    </row>
    <row r="22" spans="1:6" x14ac:dyDescent="0.25">
      <c r="A22" t="s">
        <v>9151</v>
      </c>
      <c r="B22" s="18" t="s">
        <v>20</v>
      </c>
      <c r="C22" s="19">
        <v>3227</v>
      </c>
      <c r="D22" t="str">
        <f>VLOOKUP(Table5[[#This Row],[afnemer_uri]],'Bron VKBO'!B:Z,12,FALSE)</f>
        <v xml:space="preserve">GEMEENTE BEERSE </v>
      </c>
      <c r="E22" t="str">
        <f>VLOOKUP(Table5[[#This Row],[afnemer_uri]],'Bron VKBO'!B:ZZ,43,FALSE)</f>
        <v>Steden en gemeenten</v>
      </c>
      <c r="F22" t="str">
        <f>VLOOKUP(Table5[[#This Row],[afnemer_uri]],'Bron VKBO'!B:ZZ,28,FALSE)</f>
        <v>Provincie Antwerpen</v>
      </c>
    </row>
    <row r="23" spans="1:6" x14ac:dyDescent="0.25">
      <c r="A23" t="s">
        <v>9151</v>
      </c>
      <c r="B23" s="18" t="s">
        <v>21</v>
      </c>
      <c r="C23" s="19">
        <v>1415</v>
      </c>
      <c r="D23" t="str">
        <f>VLOOKUP(Table5[[#This Row],[afnemer_uri]],'Bron VKBO'!B:Z,12,FALSE)</f>
        <v xml:space="preserve">GEMEENTE BEERSEL </v>
      </c>
      <c r="E23" t="str">
        <f>VLOOKUP(Table5[[#This Row],[afnemer_uri]],'Bron VKBO'!B:ZZ,43,FALSE)</f>
        <v>Steden en gemeenten</v>
      </c>
      <c r="F23" t="str">
        <f>VLOOKUP(Table5[[#This Row],[afnemer_uri]],'Bron VKBO'!B:ZZ,28,FALSE)</f>
        <v>Provincie Vlaams-Brabant</v>
      </c>
    </row>
    <row r="24" spans="1:6" x14ac:dyDescent="0.25">
      <c r="A24" t="s">
        <v>9151</v>
      </c>
      <c r="B24" s="18" t="s">
        <v>22</v>
      </c>
      <c r="C24" s="19">
        <v>1121</v>
      </c>
      <c r="D24" t="str">
        <f>VLOOKUP(Table5[[#This Row],[afnemer_uri]],'Bron VKBO'!B:Z,12,FALSE)</f>
        <v xml:space="preserve">GEMEENTE BEGIJNENDIJK </v>
      </c>
      <c r="E24" t="str">
        <f>VLOOKUP(Table5[[#This Row],[afnemer_uri]],'Bron VKBO'!B:ZZ,43,FALSE)</f>
        <v>Steden en gemeenten</v>
      </c>
      <c r="F24" t="str">
        <f>VLOOKUP(Table5[[#This Row],[afnemer_uri]],'Bron VKBO'!B:ZZ,28,FALSE)</f>
        <v>Provincie Vlaams-Brabant</v>
      </c>
    </row>
    <row r="25" spans="1:6" x14ac:dyDescent="0.25">
      <c r="A25" t="s">
        <v>9151</v>
      </c>
      <c r="B25" s="18" t="s">
        <v>23</v>
      </c>
      <c r="C25" s="19">
        <v>1306</v>
      </c>
      <c r="D25" t="str">
        <f>VLOOKUP(Table5[[#This Row],[afnemer_uri]],'Bron VKBO'!B:Z,12,FALSE)</f>
        <v xml:space="preserve">GEMEENTE BEKKEVOORT </v>
      </c>
      <c r="E25" t="str">
        <f>VLOOKUP(Table5[[#This Row],[afnemer_uri]],'Bron VKBO'!B:ZZ,43,FALSE)</f>
        <v>Steden en gemeenten</v>
      </c>
      <c r="F25" t="str">
        <f>VLOOKUP(Table5[[#This Row],[afnemer_uri]],'Bron VKBO'!B:ZZ,28,FALSE)</f>
        <v>Provincie Vlaams-Brabant</v>
      </c>
    </row>
    <row r="26" spans="1:6" x14ac:dyDescent="0.25">
      <c r="A26" t="s">
        <v>9151</v>
      </c>
      <c r="B26" s="18" t="s">
        <v>24</v>
      </c>
      <c r="C26" s="19">
        <v>7667</v>
      </c>
      <c r="D26" t="str">
        <f>VLOOKUP(Table5[[#This Row],[afnemer_uri]],'Bron VKBO'!B:Z,12,FALSE)</f>
        <v xml:space="preserve">STAD BERINGEN </v>
      </c>
      <c r="E26" t="str">
        <f>VLOOKUP(Table5[[#This Row],[afnemer_uri]],'Bron VKBO'!B:ZZ,43,FALSE)</f>
        <v>Steden en gemeenten</v>
      </c>
      <c r="F26" t="str">
        <f>VLOOKUP(Table5[[#This Row],[afnemer_uri]],'Bron VKBO'!B:ZZ,28,FALSE)</f>
        <v>Provincie Limburg</v>
      </c>
    </row>
    <row r="27" spans="1:6" x14ac:dyDescent="0.25">
      <c r="A27" t="s">
        <v>9151</v>
      </c>
      <c r="B27" s="18" t="s">
        <v>25</v>
      </c>
      <c r="C27" s="19">
        <v>144</v>
      </c>
      <c r="D27" t="str">
        <f>VLOOKUP(Table5[[#This Row],[afnemer_uri]],'Bron VKBO'!B:Z,12,FALSE)</f>
        <v xml:space="preserve">GEMEENTE BERLAAR </v>
      </c>
      <c r="E27" t="str">
        <f>VLOOKUP(Table5[[#This Row],[afnemer_uri]],'Bron VKBO'!B:ZZ,43,FALSE)</f>
        <v>Steden en gemeenten</v>
      </c>
      <c r="F27" t="str">
        <f>VLOOKUP(Table5[[#This Row],[afnemer_uri]],'Bron VKBO'!B:ZZ,28,FALSE)</f>
        <v>Provincie Antwerpen</v>
      </c>
    </row>
    <row r="28" spans="1:6" x14ac:dyDescent="0.25">
      <c r="A28" t="s">
        <v>9151</v>
      </c>
      <c r="B28" s="18" t="s">
        <v>26</v>
      </c>
      <c r="C28" s="19">
        <v>3047</v>
      </c>
      <c r="D28" t="str">
        <f>VLOOKUP(Table5[[#This Row],[afnemer_uri]],'Bron VKBO'!B:Z,12,FALSE)</f>
        <v xml:space="preserve">GEMEENTE BERLARE </v>
      </c>
      <c r="E28" t="str">
        <f>VLOOKUP(Table5[[#This Row],[afnemer_uri]],'Bron VKBO'!B:ZZ,43,FALSE)</f>
        <v>Steden en gemeenten</v>
      </c>
      <c r="F28" t="str">
        <f>VLOOKUP(Table5[[#This Row],[afnemer_uri]],'Bron VKBO'!B:ZZ,28,FALSE)</f>
        <v>Provincie Oost-Vlaanderen</v>
      </c>
    </row>
    <row r="29" spans="1:6" x14ac:dyDescent="0.25">
      <c r="A29" t="s">
        <v>9151</v>
      </c>
      <c r="B29" s="18" t="s">
        <v>27</v>
      </c>
      <c r="C29" s="19">
        <v>29</v>
      </c>
      <c r="D29" t="str">
        <f>VLOOKUP(Table5[[#This Row],[afnemer_uri]],'Bron VKBO'!B:Z,12,FALSE)</f>
        <v xml:space="preserve">GEMEENTE BEVER </v>
      </c>
      <c r="E29" t="str">
        <f>VLOOKUP(Table5[[#This Row],[afnemer_uri]],'Bron VKBO'!B:ZZ,43,FALSE)</f>
        <v>Steden en gemeenten</v>
      </c>
      <c r="F29" t="str">
        <f>VLOOKUP(Table5[[#This Row],[afnemer_uri]],'Bron VKBO'!B:ZZ,28,FALSE)</f>
        <v>Provincie Vlaams-Brabant</v>
      </c>
    </row>
    <row r="30" spans="1:6" x14ac:dyDescent="0.25">
      <c r="A30" t="s">
        <v>9151</v>
      </c>
      <c r="B30" s="18" t="s">
        <v>28</v>
      </c>
      <c r="C30" s="19">
        <v>6569</v>
      </c>
      <c r="D30" t="str">
        <f>VLOOKUP(Table5[[#This Row],[afnemer_uri]],'Bron VKBO'!B:Z,12,FALSE)</f>
        <v xml:space="preserve">GEMEENTE BEVEREN (WAAS) </v>
      </c>
      <c r="E30" t="str">
        <f>VLOOKUP(Table5[[#This Row],[afnemer_uri]],'Bron VKBO'!B:ZZ,43,FALSE)</f>
        <v>Steden en gemeenten</v>
      </c>
      <c r="F30" t="str">
        <f>VLOOKUP(Table5[[#This Row],[afnemer_uri]],'Bron VKBO'!B:ZZ,28,FALSE)</f>
        <v>Provincie Oost-Vlaanderen</v>
      </c>
    </row>
    <row r="31" spans="1:6" x14ac:dyDescent="0.25">
      <c r="A31" t="s">
        <v>9151</v>
      </c>
      <c r="B31" s="18" t="s">
        <v>29</v>
      </c>
      <c r="C31" s="19">
        <v>1004</v>
      </c>
      <c r="D31" t="str">
        <f>VLOOKUP(Table5[[#This Row],[afnemer_uri]],'Bron VKBO'!B:Z,12,FALSE)</f>
        <v xml:space="preserve">GEMEENTE BIERBEEK </v>
      </c>
      <c r="E31" t="str">
        <f>VLOOKUP(Table5[[#This Row],[afnemer_uri]],'Bron VKBO'!B:ZZ,43,FALSE)</f>
        <v>Steden en gemeenten</v>
      </c>
      <c r="F31" t="str">
        <f>VLOOKUP(Table5[[#This Row],[afnemer_uri]],'Bron VKBO'!B:ZZ,28,FALSE)</f>
        <v>Provincie Vlaams-Brabant</v>
      </c>
    </row>
    <row r="32" spans="1:6" x14ac:dyDescent="0.25">
      <c r="A32" t="s">
        <v>9151</v>
      </c>
      <c r="B32" s="18" t="s">
        <v>30</v>
      </c>
      <c r="C32" s="19">
        <v>2750</v>
      </c>
      <c r="D32" t="str">
        <f>VLOOKUP(Table5[[#This Row],[afnemer_uri]],'Bron VKBO'!B:Z,12,FALSE)</f>
        <v xml:space="preserve">STAD BILZEN </v>
      </c>
      <c r="E32" t="str">
        <f>VLOOKUP(Table5[[#This Row],[afnemer_uri]],'Bron VKBO'!B:ZZ,43,FALSE)</f>
        <v>Steden en gemeenten</v>
      </c>
      <c r="F32" t="str">
        <f>VLOOKUP(Table5[[#This Row],[afnemer_uri]],'Bron VKBO'!B:ZZ,28,FALSE)</f>
        <v>Provincie Limburg</v>
      </c>
    </row>
    <row r="33" spans="1:6" x14ac:dyDescent="0.25">
      <c r="A33" t="s">
        <v>9151</v>
      </c>
      <c r="B33" s="18" t="s">
        <v>31</v>
      </c>
      <c r="C33" s="19">
        <v>2548</v>
      </c>
      <c r="D33" t="str">
        <f>VLOOKUP(Table5[[#This Row],[afnemer_uri]],'Bron VKBO'!B:Z,12,FALSE)</f>
        <v xml:space="preserve">STAD BLANKENBERGE </v>
      </c>
      <c r="E33" t="str">
        <f>VLOOKUP(Table5[[#This Row],[afnemer_uri]],'Bron VKBO'!B:ZZ,43,FALSE)</f>
        <v>Steden en gemeenten</v>
      </c>
      <c r="F33" t="str">
        <f>VLOOKUP(Table5[[#This Row],[afnemer_uri]],'Bron VKBO'!B:ZZ,28,FALSE)</f>
        <v>Provincie West-Vlaanderen</v>
      </c>
    </row>
    <row r="34" spans="1:6" x14ac:dyDescent="0.25">
      <c r="A34" t="s">
        <v>9151</v>
      </c>
      <c r="B34" s="18" t="s">
        <v>32</v>
      </c>
      <c r="C34" s="19">
        <v>1376</v>
      </c>
      <c r="D34" t="str">
        <f>VLOOKUP(Table5[[#This Row],[afnemer_uri]],'Bron VKBO'!B:Z,12,FALSE)</f>
        <v xml:space="preserve">GEMEENTE BOCHOLT </v>
      </c>
      <c r="E34" t="str">
        <f>VLOOKUP(Table5[[#This Row],[afnemer_uri]],'Bron VKBO'!B:ZZ,43,FALSE)</f>
        <v>Steden en gemeenten</v>
      </c>
      <c r="F34" t="str">
        <f>VLOOKUP(Table5[[#This Row],[afnemer_uri]],'Bron VKBO'!B:ZZ,28,FALSE)</f>
        <v>Provincie Limburg</v>
      </c>
    </row>
    <row r="35" spans="1:6" x14ac:dyDescent="0.25">
      <c r="A35" t="s">
        <v>9151</v>
      </c>
      <c r="B35" s="18" t="s">
        <v>33</v>
      </c>
      <c r="C35" s="19">
        <v>942</v>
      </c>
      <c r="D35" t="str">
        <f>VLOOKUP(Table5[[#This Row],[afnemer_uri]],'Bron VKBO'!B:Z,12,FALSE)</f>
        <v xml:space="preserve">GEMEENTE BOECHOUT </v>
      </c>
      <c r="E35" t="str">
        <f>VLOOKUP(Table5[[#This Row],[afnemer_uri]],'Bron VKBO'!B:ZZ,43,FALSE)</f>
        <v>Steden en gemeenten</v>
      </c>
      <c r="F35" t="str">
        <f>VLOOKUP(Table5[[#This Row],[afnemer_uri]],'Bron VKBO'!B:ZZ,28,FALSE)</f>
        <v>Provincie Antwerpen</v>
      </c>
    </row>
    <row r="36" spans="1:6" x14ac:dyDescent="0.25">
      <c r="A36" t="s">
        <v>9151</v>
      </c>
      <c r="B36" s="18" t="s">
        <v>34</v>
      </c>
      <c r="C36" s="19">
        <v>895</v>
      </c>
      <c r="D36" t="str">
        <f>VLOOKUP(Table5[[#This Row],[afnemer_uri]],'Bron VKBO'!B:Z,12,FALSE)</f>
        <v xml:space="preserve">GEMEENTE BONHEIDEN </v>
      </c>
      <c r="E36" t="str">
        <f>VLOOKUP(Table5[[#This Row],[afnemer_uri]],'Bron VKBO'!B:ZZ,43,FALSE)</f>
        <v>Steden en gemeenten</v>
      </c>
      <c r="F36" t="str">
        <f>VLOOKUP(Table5[[#This Row],[afnemer_uri]],'Bron VKBO'!B:ZZ,28,FALSE)</f>
        <v>Provincie Antwerpen</v>
      </c>
    </row>
    <row r="37" spans="1:6" x14ac:dyDescent="0.25">
      <c r="A37" t="s">
        <v>9151</v>
      </c>
      <c r="B37" s="18" t="s">
        <v>35</v>
      </c>
      <c r="C37" s="19">
        <v>4077</v>
      </c>
      <c r="D37" t="str">
        <f>VLOOKUP(Table5[[#This Row],[afnemer_uri]],'Bron VKBO'!B:Z,12,FALSE)</f>
        <v xml:space="preserve">GEMEENTE BOOM </v>
      </c>
      <c r="E37" t="str">
        <f>VLOOKUP(Table5[[#This Row],[afnemer_uri]],'Bron VKBO'!B:ZZ,43,FALSE)</f>
        <v>Steden en gemeenten</v>
      </c>
      <c r="F37" t="str">
        <f>VLOOKUP(Table5[[#This Row],[afnemer_uri]],'Bron VKBO'!B:ZZ,28,FALSE)</f>
        <v>Provincie Antwerpen</v>
      </c>
    </row>
    <row r="38" spans="1:6" x14ac:dyDescent="0.25">
      <c r="A38" t="s">
        <v>9151</v>
      </c>
      <c r="B38" s="18" t="s">
        <v>36</v>
      </c>
      <c r="C38" s="19">
        <v>3240</v>
      </c>
      <c r="D38" t="str">
        <f>VLOOKUP(Table5[[#This Row],[afnemer_uri]],'Bron VKBO'!B:Z,12,FALSE)</f>
        <v xml:space="preserve">GEMEENTE BOORTMEERBEEK </v>
      </c>
      <c r="E38" t="str">
        <f>VLOOKUP(Table5[[#This Row],[afnemer_uri]],'Bron VKBO'!B:ZZ,43,FALSE)</f>
        <v>Steden en gemeenten</v>
      </c>
      <c r="F38" t="str">
        <f>VLOOKUP(Table5[[#This Row],[afnemer_uri]],'Bron VKBO'!B:ZZ,28,FALSE)</f>
        <v>Provincie Vlaams-Brabant</v>
      </c>
    </row>
    <row r="39" spans="1:6" x14ac:dyDescent="0.25">
      <c r="A39" t="s">
        <v>9151</v>
      </c>
      <c r="B39" s="18" t="s">
        <v>37</v>
      </c>
      <c r="C39" s="19">
        <v>2107</v>
      </c>
      <c r="D39" t="str">
        <f>VLOOKUP(Table5[[#This Row],[afnemer_uri]],'Bron VKBO'!B:Z,12,FALSE)</f>
        <v xml:space="preserve">STAD BORGLOON </v>
      </c>
      <c r="E39" t="str">
        <f>VLOOKUP(Table5[[#This Row],[afnemer_uri]],'Bron VKBO'!B:ZZ,43,FALSE)</f>
        <v>Steden en gemeenten</v>
      </c>
      <c r="F39" t="str">
        <f>VLOOKUP(Table5[[#This Row],[afnemer_uri]],'Bron VKBO'!B:ZZ,28,FALSE)</f>
        <v>Provincie Limburg</v>
      </c>
    </row>
    <row r="40" spans="1:6" x14ac:dyDescent="0.25">
      <c r="A40" t="s">
        <v>9151</v>
      </c>
      <c r="B40" s="18" t="s">
        <v>38</v>
      </c>
      <c r="C40" s="19">
        <v>754</v>
      </c>
      <c r="D40" t="str">
        <f>VLOOKUP(Table5[[#This Row],[afnemer_uri]],'Bron VKBO'!B:Z,12,FALSE)</f>
        <v xml:space="preserve">GEMEENTE BORNEM </v>
      </c>
      <c r="E40" t="str">
        <f>VLOOKUP(Table5[[#This Row],[afnemer_uri]],'Bron VKBO'!B:ZZ,43,FALSE)</f>
        <v>Steden en gemeenten</v>
      </c>
      <c r="F40" t="str">
        <f>VLOOKUP(Table5[[#This Row],[afnemer_uri]],'Bron VKBO'!B:ZZ,28,FALSE)</f>
        <v>Provincie Antwerpen</v>
      </c>
    </row>
    <row r="41" spans="1:6" x14ac:dyDescent="0.25">
      <c r="A41" t="s">
        <v>9151</v>
      </c>
      <c r="B41" s="18" t="s">
        <v>39</v>
      </c>
      <c r="C41" s="19">
        <v>206</v>
      </c>
      <c r="D41" t="str">
        <f>VLOOKUP(Table5[[#This Row],[afnemer_uri]],'Bron VKBO'!B:Z,12,FALSE)</f>
        <v xml:space="preserve">GEMEENTE BORSBEEK </v>
      </c>
      <c r="E41" t="str">
        <f>VLOOKUP(Table5[[#This Row],[afnemer_uri]],'Bron VKBO'!B:ZZ,43,FALSE)</f>
        <v>Steden en gemeenten</v>
      </c>
      <c r="F41" t="str">
        <f>VLOOKUP(Table5[[#This Row],[afnemer_uri]],'Bron VKBO'!B:ZZ,28,FALSE)</f>
        <v>Provincie Antwerpen</v>
      </c>
    </row>
    <row r="42" spans="1:6" x14ac:dyDescent="0.25">
      <c r="A42" t="s">
        <v>9151</v>
      </c>
      <c r="B42" s="18" t="s">
        <v>40</v>
      </c>
      <c r="C42" s="19">
        <v>1073</v>
      </c>
      <c r="D42" t="str">
        <f>VLOOKUP(Table5[[#This Row],[afnemer_uri]],'Bron VKBO'!B:Z,12,FALSE)</f>
        <v xml:space="preserve">GEMEENTE BRAKEL </v>
      </c>
      <c r="E42" t="str">
        <f>VLOOKUP(Table5[[#This Row],[afnemer_uri]],'Bron VKBO'!B:ZZ,43,FALSE)</f>
        <v>Steden en gemeenten</v>
      </c>
      <c r="F42" t="str">
        <f>VLOOKUP(Table5[[#This Row],[afnemer_uri]],'Bron VKBO'!B:ZZ,28,FALSE)</f>
        <v>Provincie Oost-Vlaanderen</v>
      </c>
    </row>
    <row r="43" spans="1:6" x14ac:dyDescent="0.25">
      <c r="A43" t="s">
        <v>9151</v>
      </c>
      <c r="B43" s="18" t="s">
        <v>41</v>
      </c>
      <c r="C43" s="19">
        <v>5138</v>
      </c>
      <c r="D43" t="str">
        <f>VLOOKUP(Table5[[#This Row],[afnemer_uri]],'Bron VKBO'!B:Z,12,FALSE)</f>
        <v xml:space="preserve">GEMEENTE BRASSCHAAT </v>
      </c>
      <c r="E43" t="str">
        <f>VLOOKUP(Table5[[#This Row],[afnemer_uri]],'Bron VKBO'!B:ZZ,43,FALSE)</f>
        <v>Steden en gemeenten</v>
      </c>
      <c r="F43" t="str">
        <f>VLOOKUP(Table5[[#This Row],[afnemer_uri]],'Bron VKBO'!B:ZZ,28,FALSE)</f>
        <v>Provincie Antwerpen</v>
      </c>
    </row>
    <row r="44" spans="1:6" x14ac:dyDescent="0.25">
      <c r="A44" t="s">
        <v>9151</v>
      </c>
      <c r="B44" s="18" t="s">
        <v>42</v>
      </c>
      <c r="C44" s="19">
        <v>2367</v>
      </c>
      <c r="D44" t="str">
        <f>VLOOKUP(Table5[[#This Row],[afnemer_uri]],'Bron VKBO'!B:Z,12,FALSE)</f>
        <v xml:space="preserve">GEMEENTE BRECHT </v>
      </c>
      <c r="E44" t="str">
        <f>VLOOKUP(Table5[[#This Row],[afnemer_uri]],'Bron VKBO'!B:ZZ,43,FALSE)</f>
        <v>Steden en gemeenten</v>
      </c>
      <c r="F44" t="str">
        <f>VLOOKUP(Table5[[#This Row],[afnemer_uri]],'Bron VKBO'!B:ZZ,28,FALSE)</f>
        <v>Provincie Antwerpen</v>
      </c>
    </row>
    <row r="45" spans="1:6" x14ac:dyDescent="0.25">
      <c r="A45" t="s">
        <v>9151</v>
      </c>
      <c r="B45" s="18" t="s">
        <v>43</v>
      </c>
      <c r="C45" s="19">
        <v>5008</v>
      </c>
      <c r="D45" t="str">
        <f>VLOOKUP(Table5[[#This Row],[afnemer_uri]],'Bron VKBO'!B:Z,12,FALSE)</f>
        <v xml:space="preserve">GEMEENTE BREDENE </v>
      </c>
      <c r="E45" t="str">
        <f>VLOOKUP(Table5[[#This Row],[afnemer_uri]],'Bron VKBO'!B:ZZ,43,FALSE)</f>
        <v>Steden en gemeenten</v>
      </c>
      <c r="F45" t="str">
        <f>VLOOKUP(Table5[[#This Row],[afnemer_uri]],'Bron VKBO'!B:ZZ,28,FALSE)</f>
        <v>Provincie West-Vlaanderen</v>
      </c>
    </row>
    <row r="46" spans="1:6" x14ac:dyDescent="0.25">
      <c r="A46" t="s">
        <v>9151</v>
      </c>
      <c r="B46" s="18" t="s">
        <v>44</v>
      </c>
      <c r="C46" s="19">
        <v>571</v>
      </c>
      <c r="D46" t="str">
        <f>VLOOKUP(Table5[[#This Row],[afnemer_uri]],'Bron VKBO'!B:Z,12,FALSE)</f>
        <v xml:space="preserve">STAD BREE </v>
      </c>
      <c r="E46" t="str">
        <f>VLOOKUP(Table5[[#This Row],[afnemer_uri]],'Bron VKBO'!B:ZZ,43,FALSE)</f>
        <v>Steden en gemeenten</v>
      </c>
      <c r="F46" t="str">
        <f>VLOOKUP(Table5[[#This Row],[afnemer_uri]],'Bron VKBO'!B:ZZ,28,FALSE)</f>
        <v>Provincie Limburg</v>
      </c>
    </row>
    <row r="47" spans="1:6" x14ac:dyDescent="0.25">
      <c r="A47" t="s">
        <v>9151</v>
      </c>
      <c r="B47" s="18" t="s">
        <v>45</v>
      </c>
      <c r="C47" s="19">
        <v>13889</v>
      </c>
      <c r="D47" t="str">
        <f>VLOOKUP(Table5[[#This Row],[afnemer_uri]],'Bron VKBO'!B:Z,12,FALSE)</f>
        <v xml:space="preserve">STAD BRUGGE </v>
      </c>
      <c r="E47" t="str">
        <f>VLOOKUP(Table5[[#This Row],[afnemer_uri]],'Bron VKBO'!B:ZZ,43,FALSE)</f>
        <v>Steden en gemeenten</v>
      </c>
      <c r="F47" t="str">
        <f>VLOOKUP(Table5[[#This Row],[afnemer_uri]],'Bron VKBO'!B:ZZ,28,FALSE)</f>
        <v>Provincie West-Vlaanderen</v>
      </c>
    </row>
    <row r="48" spans="1:6" x14ac:dyDescent="0.25">
      <c r="A48" t="s">
        <v>9151</v>
      </c>
      <c r="B48" s="18" t="s">
        <v>46</v>
      </c>
      <c r="C48" s="19">
        <v>12743</v>
      </c>
      <c r="D48" t="str">
        <f>VLOOKUP(Table5[[#This Row],[afnemer_uri]],'Bron VKBO'!B:Z,12,FALSE)</f>
        <v xml:space="preserve">DE VLAAMSE RADIO- EN TELEVISIEOMROEPORGANISATIE VRT </v>
      </c>
      <c r="E48" t="str">
        <f>VLOOKUP(Table5[[#This Row],[afnemer_uri]],'Bron VKBO'!B:ZZ,43,FALSE)</f>
        <v>Naamloze vennootschap (Publiek recht)</v>
      </c>
      <c r="F48" t="str">
        <f>VLOOKUP(Table5[[#This Row],[afnemer_uri]],'Bron VKBO'!B:ZZ,28,FALSE)</f>
        <v>Arrondissement Brussel Hoofdstad</v>
      </c>
    </row>
    <row r="49" spans="1:6" x14ac:dyDescent="0.25">
      <c r="A49" t="s">
        <v>9151</v>
      </c>
      <c r="B49" s="18" t="s">
        <v>47</v>
      </c>
      <c r="C49" s="19">
        <v>1171</v>
      </c>
      <c r="D49" t="str">
        <f>VLOOKUP(Table5[[#This Row],[afnemer_uri]],'Bron VKBO'!B:Z,12,FALSE)</f>
        <v xml:space="preserve">CORDIUM </v>
      </c>
      <c r="E49" t="str">
        <f>VLOOKUP(Table5[[#This Row],[afnemer_uri]],'Bron VKBO'!B:ZZ,43,FALSE)</f>
        <v>Coöperatieve vennootschap met beperkte aansprakelijkheid</v>
      </c>
      <c r="F49" t="str">
        <f>VLOOKUP(Table5[[#This Row],[afnemer_uri]],'Bron VKBO'!B:ZZ,28,FALSE)</f>
        <v>Provincie Limburg</v>
      </c>
    </row>
    <row r="50" spans="1:6" x14ac:dyDescent="0.25">
      <c r="A50" t="s">
        <v>9151</v>
      </c>
      <c r="B50" s="18" t="s">
        <v>48</v>
      </c>
      <c r="C50" s="19">
        <v>1849</v>
      </c>
      <c r="D50" t="str">
        <f>VLOOKUP(Table5[[#This Row],[afnemer_uri]],'Bron VKBO'!B:Z,12,FALSE)</f>
        <v xml:space="preserve">STAD DAMME </v>
      </c>
      <c r="E50" t="str">
        <f>VLOOKUP(Table5[[#This Row],[afnemer_uri]],'Bron VKBO'!B:ZZ,43,FALSE)</f>
        <v>Steden en gemeenten</v>
      </c>
      <c r="F50" t="str">
        <f>VLOOKUP(Table5[[#This Row],[afnemer_uri]],'Bron VKBO'!B:ZZ,28,FALSE)</f>
        <v>Provincie West-Vlaanderen</v>
      </c>
    </row>
    <row r="51" spans="1:6" x14ac:dyDescent="0.25">
      <c r="A51" t="s">
        <v>9151</v>
      </c>
      <c r="B51" s="18" t="s">
        <v>49</v>
      </c>
      <c r="C51" s="19">
        <v>2094</v>
      </c>
      <c r="D51" t="str">
        <f>VLOOKUP(Table5[[#This Row],[afnemer_uri]],'Bron VKBO'!B:Z,12,FALSE)</f>
        <v xml:space="preserve">GEMEENTE DEERLIJK </v>
      </c>
      <c r="E51" t="str">
        <f>VLOOKUP(Table5[[#This Row],[afnemer_uri]],'Bron VKBO'!B:ZZ,43,FALSE)</f>
        <v>Steden en gemeenten</v>
      </c>
      <c r="F51" t="str">
        <f>VLOOKUP(Table5[[#This Row],[afnemer_uri]],'Bron VKBO'!B:ZZ,28,FALSE)</f>
        <v>Provincie West-Vlaanderen</v>
      </c>
    </row>
    <row r="52" spans="1:6" x14ac:dyDescent="0.25">
      <c r="A52" t="s">
        <v>9151</v>
      </c>
      <c r="B52" s="18" t="s">
        <v>50</v>
      </c>
      <c r="C52" s="19">
        <v>191</v>
      </c>
      <c r="D52" t="str">
        <f>VLOOKUP(Table5[[#This Row],[afnemer_uri]],'Bron VKBO'!B:Z,12,FALSE)</f>
        <v xml:space="preserve">GEMEENTE DE HAAN </v>
      </c>
      <c r="E52" t="str">
        <f>VLOOKUP(Table5[[#This Row],[afnemer_uri]],'Bron VKBO'!B:ZZ,43,FALSE)</f>
        <v>Steden en gemeenten</v>
      </c>
      <c r="F52" t="str">
        <f>VLOOKUP(Table5[[#This Row],[afnemer_uri]],'Bron VKBO'!B:ZZ,28,FALSE)</f>
        <v>Provincie West-Vlaanderen</v>
      </c>
    </row>
    <row r="53" spans="1:6" x14ac:dyDescent="0.25">
      <c r="A53" t="s">
        <v>9151</v>
      </c>
      <c r="B53" s="18" t="s">
        <v>51</v>
      </c>
      <c r="C53" s="19">
        <v>9465</v>
      </c>
      <c r="D53" t="str">
        <f>VLOOKUP(Table5[[#This Row],[afnemer_uri]],'Bron VKBO'!B:Z,12,FALSE)</f>
        <v xml:space="preserve">STAD DEINZE </v>
      </c>
      <c r="E53" t="str">
        <f>VLOOKUP(Table5[[#This Row],[afnemer_uri]],'Bron VKBO'!B:ZZ,43,FALSE)</f>
        <v>Steden en gemeenten</v>
      </c>
      <c r="F53" t="str">
        <f>VLOOKUP(Table5[[#This Row],[afnemer_uri]],'Bron VKBO'!B:ZZ,28,FALSE)</f>
        <v>Provincie Oost-Vlaanderen</v>
      </c>
    </row>
    <row r="54" spans="1:6" x14ac:dyDescent="0.25">
      <c r="A54" t="s">
        <v>9151</v>
      </c>
      <c r="B54" s="18" t="s">
        <v>9119</v>
      </c>
      <c r="C54" s="19">
        <v>122</v>
      </c>
      <c r="D54" t="str">
        <f>VLOOKUP(Table5[[#This Row],[afnemer_uri]],'Bron VKBO'!B:Z,12,FALSE)</f>
        <v>GEMEENTE DENDERLEEUW</v>
      </c>
      <c r="E54" t="str">
        <f>VLOOKUP(Table5[[#This Row],[afnemer_uri]],'Bron VKBO'!B:ZZ,43,FALSE)</f>
        <v>Steden en gemeenten</v>
      </c>
      <c r="F54" t="str">
        <f>VLOOKUP(Table5[[#This Row],[afnemer_uri]],'Bron VKBO'!B:ZZ,28,FALSE)</f>
        <v>Provincie Oost-Vlaanderen</v>
      </c>
    </row>
    <row r="55" spans="1:6" x14ac:dyDescent="0.25">
      <c r="A55" t="s">
        <v>9151</v>
      </c>
      <c r="B55" s="18" t="s">
        <v>52</v>
      </c>
      <c r="C55" s="19">
        <v>9704</v>
      </c>
      <c r="D55" t="str">
        <f>VLOOKUP(Table5[[#This Row],[afnemer_uri]],'Bron VKBO'!B:Z,12,FALSE)</f>
        <v xml:space="preserve">STAD DENDERMONDE </v>
      </c>
      <c r="E55" t="str">
        <f>VLOOKUP(Table5[[#This Row],[afnemer_uri]],'Bron VKBO'!B:ZZ,43,FALSE)</f>
        <v>Steden en gemeenten</v>
      </c>
      <c r="F55" t="str">
        <f>VLOOKUP(Table5[[#This Row],[afnemer_uri]],'Bron VKBO'!B:ZZ,28,FALSE)</f>
        <v>Provincie Oost-Vlaanderen</v>
      </c>
    </row>
    <row r="56" spans="1:6" x14ac:dyDescent="0.25">
      <c r="A56" t="s">
        <v>9151</v>
      </c>
      <c r="B56" s="18" t="s">
        <v>53</v>
      </c>
      <c r="C56" s="19">
        <v>162</v>
      </c>
      <c r="D56" t="str">
        <f>VLOOKUP(Table5[[#This Row],[afnemer_uri]],'Bron VKBO'!B:Z,12,FALSE)</f>
        <v xml:space="preserve">GEMEENTE DENTERGEM </v>
      </c>
      <c r="E56" t="str">
        <f>VLOOKUP(Table5[[#This Row],[afnemer_uri]],'Bron VKBO'!B:ZZ,43,FALSE)</f>
        <v>Steden en gemeenten</v>
      </c>
      <c r="F56" t="str">
        <f>VLOOKUP(Table5[[#This Row],[afnemer_uri]],'Bron VKBO'!B:ZZ,28,FALSE)</f>
        <v>Provincie West-Vlaanderen</v>
      </c>
    </row>
    <row r="57" spans="1:6" x14ac:dyDescent="0.25">
      <c r="A57" t="s">
        <v>9151</v>
      </c>
      <c r="B57" s="18" t="s">
        <v>54</v>
      </c>
      <c r="C57" s="19">
        <v>4832</v>
      </c>
      <c r="D57" t="str">
        <f>VLOOKUP(Table5[[#This Row],[afnemer_uri]],'Bron VKBO'!B:Z,12,FALSE)</f>
        <v xml:space="preserve">GEMEENTE DE PANNE </v>
      </c>
      <c r="E57" t="str">
        <f>VLOOKUP(Table5[[#This Row],[afnemer_uri]],'Bron VKBO'!B:ZZ,43,FALSE)</f>
        <v>Steden en gemeenten</v>
      </c>
      <c r="F57" t="str">
        <f>VLOOKUP(Table5[[#This Row],[afnemer_uri]],'Bron VKBO'!B:ZZ,28,FALSE)</f>
        <v>Provincie West-Vlaanderen</v>
      </c>
    </row>
    <row r="58" spans="1:6" x14ac:dyDescent="0.25">
      <c r="A58" t="s">
        <v>9151</v>
      </c>
      <c r="B58" s="18" t="s">
        <v>55</v>
      </c>
      <c r="C58" s="19">
        <v>374</v>
      </c>
      <c r="D58" t="str">
        <f>VLOOKUP(Table5[[#This Row],[afnemer_uri]],'Bron VKBO'!B:Z,12,FALSE)</f>
        <v xml:space="preserve">GEMEENTE DE PINTE </v>
      </c>
      <c r="E58" t="str">
        <f>VLOOKUP(Table5[[#This Row],[afnemer_uri]],'Bron VKBO'!B:ZZ,43,FALSE)</f>
        <v>Steden en gemeenten</v>
      </c>
      <c r="F58" t="str">
        <f>VLOOKUP(Table5[[#This Row],[afnemer_uri]],'Bron VKBO'!B:ZZ,28,FALSE)</f>
        <v>Provincie Oost-Vlaanderen</v>
      </c>
    </row>
    <row r="59" spans="1:6" x14ac:dyDescent="0.25">
      <c r="A59" t="s">
        <v>9151</v>
      </c>
      <c r="B59" s="18" t="s">
        <v>56</v>
      </c>
      <c r="C59" s="19">
        <v>1124</v>
      </c>
      <c r="D59" t="str">
        <f>VLOOKUP(Table5[[#This Row],[afnemer_uri]],'Bron VKBO'!B:Z,12,FALSE)</f>
        <v xml:space="preserve">GEMEENTE DESSEL </v>
      </c>
      <c r="E59" t="str">
        <f>VLOOKUP(Table5[[#This Row],[afnemer_uri]],'Bron VKBO'!B:ZZ,43,FALSE)</f>
        <v>Steden en gemeenten</v>
      </c>
      <c r="F59" t="str">
        <f>VLOOKUP(Table5[[#This Row],[afnemer_uri]],'Bron VKBO'!B:ZZ,28,FALSE)</f>
        <v>Provincie Antwerpen</v>
      </c>
    </row>
    <row r="60" spans="1:6" x14ac:dyDescent="0.25">
      <c r="A60" t="s">
        <v>9151</v>
      </c>
      <c r="B60" s="18" t="s">
        <v>57</v>
      </c>
      <c r="C60" s="19">
        <v>2216</v>
      </c>
      <c r="D60" t="str">
        <f>VLOOKUP(Table5[[#This Row],[afnemer_uri]],'Bron VKBO'!B:Z,12,FALSE)</f>
        <v xml:space="preserve">GEMEENTE DESTELBERGEN </v>
      </c>
      <c r="E60" t="str">
        <f>VLOOKUP(Table5[[#This Row],[afnemer_uri]],'Bron VKBO'!B:ZZ,43,FALSE)</f>
        <v>Steden en gemeenten</v>
      </c>
      <c r="F60" t="str">
        <f>VLOOKUP(Table5[[#This Row],[afnemer_uri]],'Bron VKBO'!B:ZZ,28,FALSE)</f>
        <v>Provincie Oost-Vlaanderen</v>
      </c>
    </row>
    <row r="61" spans="1:6" x14ac:dyDescent="0.25">
      <c r="A61" t="s">
        <v>9151</v>
      </c>
      <c r="B61" s="18" t="s">
        <v>58</v>
      </c>
      <c r="C61" s="19">
        <v>2469</v>
      </c>
      <c r="D61" t="str">
        <f>VLOOKUP(Table5[[#This Row],[afnemer_uri]],'Bron VKBO'!B:Z,12,FALSE)</f>
        <v xml:space="preserve">GEMEENTE DIEPENBEEK </v>
      </c>
      <c r="E61" t="str">
        <f>VLOOKUP(Table5[[#This Row],[afnemer_uri]],'Bron VKBO'!B:ZZ,43,FALSE)</f>
        <v>Steden en gemeenten</v>
      </c>
      <c r="F61" t="str">
        <f>VLOOKUP(Table5[[#This Row],[afnemer_uri]],'Bron VKBO'!B:ZZ,28,FALSE)</f>
        <v>Provincie Limburg</v>
      </c>
    </row>
    <row r="62" spans="1:6" x14ac:dyDescent="0.25">
      <c r="A62" t="s">
        <v>9151</v>
      </c>
      <c r="B62" s="18" t="s">
        <v>59</v>
      </c>
      <c r="C62" s="19">
        <v>6586</v>
      </c>
      <c r="D62" t="str">
        <f>VLOOKUP(Table5[[#This Row],[afnemer_uri]],'Bron VKBO'!B:Z,12,FALSE)</f>
        <v xml:space="preserve">STAD DIEST </v>
      </c>
      <c r="E62" t="str">
        <f>VLOOKUP(Table5[[#This Row],[afnemer_uri]],'Bron VKBO'!B:ZZ,43,FALSE)</f>
        <v>Steden en gemeenten</v>
      </c>
      <c r="F62" t="str">
        <f>VLOOKUP(Table5[[#This Row],[afnemer_uri]],'Bron VKBO'!B:ZZ,28,FALSE)</f>
        <v>Provincie Vlaams-Brabant</v>
      </c>
    </row>
    <row r="63" spans="1:6" x14ac:dyDescent="0.25">
      <c r="A63" t="s">
        <v>9151</v>
      </c>
      <c r="B63" s="18" t="s">
        <v>60</v>
      </c>
      <c r="C63" s="19">
        <v>4</v>
      </c>
      <c r="D63" t="str">
        <f>VLOOKUP(Table5[[#This Row],[afnemer_uri]],'Bron VKBO'!B:Z,12,FALSE)</f>
        <v xml:space="preserve">DIEST UITBREIDING </v>
      </c>
      <c r="E63" t="str">
        <f>VLOOKUP(Table5[[#This Row],[afnemer_uri]],'Bron VKBO'!B:ZZ,43,FALSE)</f>
        <v>Coöperatieve vennootschap met bep aanspr met soc oogmerk</v>
      </c>
      <c r="F63" t="str">
        <f>VLOOKUP(Table5[[#This Row],[afnemer_uri]],'Bron VKBO'!B:ZZ,28,FALSE)</f>
        <v>Provincie Vlaams-Brabant</v>
      </c>
    </row>
    <row r="64" spans="1:6" x14ac:dyDescent="0.25">
      <c r="A64" t="s">
        <v>9151</v>
      </c>
      <c r="B64" s="18" t="s">
        <v>61</v>
      </c>
      <c r="C64" s="19">
        <v>2</v>
      </c>
      <c r="D64" t="str">
        <f>VLOOKUP(Table5[[#This Row],[afnemer_uri]],'Bron VKBO'!B:Z,12,FALSE)</f>
        <v xml:space="preserve">DIJLEDAL SOCIALE HUISVESTING LEUVEN </v>
      </c>
      <c r="E64" t="str">
        <f>VLOOKUP(Table5[[#This Row],[afnemer_uri]],'Bron VKBO'!B:ZZ,43,FALSE)</f>
        <v>Coöperatieve vennootschap met beperkte aansprakelijkheid</v>
      </c>
      <c r="F64" t="str">
        <f>VLOOKUP(Table5[[#This Row],[afnemer_uri]],'Bron VKBO'!B:ZZ,28,FALSE)</f>
        <v>Provincie Vlaams-Brabant</v>
      </c>
    </row>
    <row r="65" spans="1:6" x14ac:dyDescent="0.25">
      <c r="A65" t="s">
        <v>9151</v>
      </c>
      <c r="B65" s="18" t="s">
        <v>62</v>
      </c>
      <c r="C65" s="19">
        <v>7066</v>
      </c>
      <c r="D65" t="str">
        <f>VLOOKUP(Table5[[#This Row],[afnemer_uri]],'Bron VKBO'!B:Z,12,FALSE)</f>
        <v xml:space="preserve">GEMEENTE DILBEEK </v>
      </c>
      <c r="E65" t="str">
        <f>VLOOKUP(Table5[[#This Row],[afnemer_uri]],'Bron VKBO'!B:ZZ,43,FALSE)</f>
        <v>Steden en gemeenten</v>
      </c>
      <c r="F65" t="str">
        <f>VLOOKUP(Table5[[#This Row],[afnemer_uri]],'Bron VKBO'!B:ZZ,28,FALSE)</f>
        <v>Provincie Vlaams-Brabant</v>
      </c>
    </row>
    <row r="66" spans="1:6" x14ac:dyDescent="0.25">
      <c r="A66" t="s">
        <v>9151</v>
      </c>
      <c r="B66" s="18" t="s">
        <v>63</v>
      </c>
      <c r="C66" s="19">
        <v>2195</v>
      </c>
      <c r="D66" t="str">
        <f>VLOOKUP(Table5[[#This Row],[afnemer_uri]],'Bron VKBO'!B:Z,12,FALSE)</f>
        <v xml:space="preserve">STAD DILSEN-STOKKEM </v>
      </c>
      <c r="E66" t="str">
        <f>VLOOKUP(Table5[[#This Row],[afnemer_uri]],'Bron VKBO'!B:ZZ,43,FALSE)</f>
        <v>Steden en gemeenten</v>
      </c>
      <c r="F66" t="str">
        <f>VLOOKUP(Table5[[#This Row],[afnemer_uri]],'Bron VKBO'!B:ZZ,28,FALSE)</f>
        <v>Provincie Limburg</v>
      </c>
    </row>
    <row r="67" spans="1:6" x14ac:dyDescent="0.25">
      <c r="A67" t="s">
        <v>9151</v>
      </c>
      <c r="B67" s="18" t="s">
        <v>64</v>
      </c>
      <c r="C67" s="19">
        <v>809</v>
      </c>
      <c r="D67" t="str">
        <f>VLOOKUP(Table5[[#This Row],[afnemer_uri]],'Bron VKBO'!B:Z,12,FALSE)</f>
        <v xml:space="preserve">GEMEENTE DROGENBOS </v>
      </c>
      <c r="E67" t="str">
        <f>VLOOKUP(Table5[[#This Row],[afnemer_uri]],'Bron VKBO'!B:ZZ,43,FALSE)</f>
        <v>Steden en gemeenten</v>
      </c>
      <c r="F67" t="str">
        <f>VLOOKUP(Table5[[#This Row],[afnemer_uri]],'Bron VKBO'!B:ZZ,28,FALSE)</f>
        <v>Provincie Vlaams-Brabant</v>
      </c>
    </row>
    <row r="68" spans="1:6" x14ac:dyDescent="0.25">
      <c r="A68" t="s">
        <v>9151</v>
      </c>
      <c r="B68" s="18" t="s">
        <v>65</v>
      </c>
      <c r="C68" s="19">
        <v>1504</v>
      </c>
      <c r="D68" t="str">
        <f>VLOOKUP(Table5[[#This Row],[afnemer_uri]],'Bron VKBO'!B:Z,12,FALSE)</f>
        <v xml:space="preserve">GEMEENTE EDEGEM </v>
      </c>
      <c r="E68" t="str">
        <f>VLOOKUP(Table5[[#This Row],[afnemer_uri]],'Bron VKBO'!B:ZZ,43,FALSE)</f>
        <v>Steden en gemeenten</v>
      </c>
      <c r="F68" t="str">
        <f>VLOOKUP(Table5[[#This Row],[afnemer_uri]],'Bron VKBO'!B:ZZ,28,FALSE)</f>
        <v>Provincie Antwerpen</v>
      </c>
    </row>
    <row r="69" spans="1:6" x14ac:dyDescent="0.25">
      <c r="A69" t="s">
        <v>9151</v>
      </c>
      <c r="B69" s="18" t="s">
        <v>8105</v>
      </c>
      <c r="C69" s="19">
        <v>104</v>
      </c>
      <c r="D69" t="str">
        <f>VLOOKUP(Table5[[#This Row],[afnemer_uri]],'Bron VKBO'!B:Z,12,FALSE)</f>
        <v xml:space="preserve">STAD EEKLO </v>
      </c>
      <c r="E69" t="str">
        <f>VLOOKUP(Table5[[#This Row],[afnemer_uri]],'Bron VKBO'!B:ZZ,43,FALSE)</f>
        <v>Steden en gemeenten</v>
      </c>
      <c r="F69" t="str">
        <f>VLOOKUP(Table5[[#This Row],[afnemer_uri]],'Bron VKBO'!B:ZZ,28,FALSE)</f>
        <v>Provincie Oost-Vlaanderen</v>
      </c>
    </row>
    <row r="70" spans="1:6" x14ac:dyDescent="0.25">
      <c r="A70" t="s">
        <v>9151</v>
      </c>
      <c r="B70" s="18" t="s">
        <v>66</v>
      </c>
      <c r="C70" s="19">
        <v>8</v>
      </c>
      <c r="D70" t="str">
        <f>VLOOKUP(Table5[[#This Row],[afnemer_uri]],'Bron VKBO'!B:Z,12,FALSE)</f>
        <v xml:space="preserve">"HET EEPOS (WONEN VOOR VOLWASSEN PERSONEN MET EEN HANDICAP)" </v>
      </c>
      <c r="E70" t="str">
        <f>VLOOKUP(Table5[[#This Row],[afnemer_uri]],'Bron VKBO'!B:ZZ,43,FALSE)</f>
        <v>Vereniging van openbare centra voor maatschappelijk welzijn</v>
      </c>
      <c r="F70" t="str">
        <f>VLOOKUP(Table5[[#This Row],[afnemer_uri]],'Bron VKBO'!B:ZZ,28,FALSE)</f>
        <v>Provincie Antwerpen</v>
      </c>
    </row>
    <row r="71" spans="1:6" x14ac:dyDescent="0.25">
      <c r="A71" t="s">
        <v>9151</v>
      </c>
      <c r="B71" s="18" t="s">
        <v>67</v>
      </c>
      <c r="C71" s="19">
        <v>1599</v>
      </c>
      <c r="D71" t="str">
        <f>VLOOKUP(Table5[[#This Row],[afnemer_uri]],'Bron VKBO'!B:Z,12,FALSE)</f>
        <v xml:space="preserve">GEMEENTE EVERGEM </v>
      </c>
      <c r="E71" t="str">
        <f>VLOOKUP(Table5[[#This Row],[afnemer_uri]],'Bron VKBO'!B:ZZ,43,FALSE)</f>
        <v>Steden en gemeenten</v>
      </c>
      <c r="F71" t="str">
        <f>VLOOKUP(Table5[[#This Row],[afnemer_uri]],'Bron VKBO'!B:ZZ,28,FALSE)</f>
        <v>Provincie Oost-Vlaanderen</v>
      </c>
    </row>
    <row r="72" spans="1:6" x14ac:dyDescent="0.25">
      <c r="A72" t="s">
        <v>9151</v>
      </c>
      <c r="B72" s="18" t="s">
        <v>68</v>
      </c>
      <c r="C72" s="19">
        <v>2982</v>
      </c>
      <c r="D72" t="str">
        <f>VLOOKUP(Table5[[#This Row],[afnemer_uri]],'Bron VKBO'!B:Z,12,FALSE)</f>
        <v xml:space="preserve">FERM KINDEROPVANG </v>
      </c>
      <c r="E72" t="str">
        <f>VLOOKUP(Table5[[#This Row],[afnemer_uri]],'Bron VKBO'!B:ZZ,43,FALSE)</f>
        <v>Vereniging zonder winstoogmerk</v>
      </c>
      <c r="F72" t="str">
        <f>VLOOKUP(Table5[[#This Row],[afnemer_uri]],'Bron VKBO'!B:ZZ,28,FALSE)</f>
        <v>Provincie Vlaams-Brabant</v>
      </c>
    </row>
    <row r="73" spans="1:6" x14ac:dyDescent="0.25">
      <c r="A73" t="s">
        <v>9151</v>
      </c>
      <c r="B73" s="18" t="s">
        <v>69</v>
      </c>
      <c r="C73" s="19">
        <v>202570</v>
      </c>
      <c r="D73" t="str">
        <f>VLOOKUP(Table5[[#This Row],[afnemer_uri]],'Bron VKBO'!B:Z,12,FALSE)</f>
        <v xml:space="preserve">TOERISME VLAANDEREN </v>
      </c>
      <c r="E73" t="str">
        <f>VLOOKUP(Table5[[#This Row],[afnemer_uri]],'Bron VKBO'!B:ZZ,43,FALSE)</f>
        <v>Openbare instelling</v>
      </c>
      <c r="F73" t="str">
        <f>VLOOKUP(Table5[[#This Row],[afnemer_uri]],'Bron VKBO'!B:ZZ,28,FALSE)</f>
        <v>Arrondissement Brussel Hoofdstad</v>
      </c>
    </row>
    <row r="74" spans="1:6" x14ac:dyDescent="0.25">
      <c r="A74" t="s">
        <v>9151</v>
      </c>
      <c r="B74" s="18" t="s">
        <v>70</v>
      </c>
      <c r="C74" s="19">
        <v>1072</v>
      </c>
      <c r="D74" t="str">
        <f>VLOOKUP(Table5[[#This Row],[afnemer_uri]],'Bron VKBO'!B:Z,12,FALSE)</f>
        <v xml:space="preserve">GEMEENTE GALMAARDEN </v>
      </c>
      <c r="E74" t="str">
        <f>VLOOKUP(Table5[[#This Row],[afnemer_uri]],'Bron VKBO'!B:ZZ,43,FALSE)</f>
        <v>Steden en gemeenten</v>
      </c>
      <c r="F74" t="str">
        <f>VLOOKUP(Table5[[#This Row],[afnemer_uri]],'Bron VKBO'!B:ZZ,28,FALSE)</f>
        <v>Provincie Vlaams-Brabant</v>
      </c>
    </row>
    <row r="75" spans="1:6" x14ac:dyDescent="0.25">
      <c r="A75" t="s">
        <v>9151</v>
      </c>
      <c r="B75" s="18" t="s">
        <v>71</v>
      </c>
      <c r="C75" s="19">
        <v>1530</v>
      </c>
      <c r="D75" t="str">
        <f>VLOOKUP(Table5[[#This Row],[afnemer_uri]],'Bron VKBO'!B:Z,12,FALSE)</f>
        <v xml:space="preserve">GEMEENTE GAVERE </v>
      </c>
      <c r="E75" t="str">
        <f>VLOOKUP(Table5[[#This Row],[afnemer_uri]],'Bron VKBO'!B:ZZ,43,FALSE)</f>
        <v>Steden en gemeenten</v>
      </c>
      <c r="F75" t="str">
        <f>VLOOKUP(Table5[[#This Row],[afnemer_uri]],'Bron VKBO'!B:ZZ,28,FALSE)</f>
        <v>Provincie Oost-Vlaanderen</v>
      </c>
    </row>
    <row r="76" spans="1:6" x14ac:dyDescent="0.25">
      <c r="A76" t="s">
        <v>9151</v>
      </c>
      <c r="B76" s="18" t="s">
        <v>72</v>
      </c>
      <c r="C76" s="19">
        <v>8588</v>
      </c>
      <c r="D76" t="str">
        <f>VLOOKUP(Table5[[#This Row],[afnemer_uri]],'Bron VKBO'!B:Z,12,FALSE)</f>
        <v xml:space="preserve">STAD GEEL </v>
      </c>
      <c r="E76" t="str">
        <f>VLOOKUP(Table5[[#This Row],[afnemer_uri]],'Bron VKBO'!B:ZZ,43,FALSE)</f>
        <v>Steden en gemeenten</v>
      </c>
      <c r="F76" t="str">
        <f>VLOOKUP(Table5[[#This Row],[afnemer_uri]],'Bron VKBO'!B:ZZ,28,FALSE)</f>
        <v>Provincie Antwerpen</v>
      </c>
    </row>
    <row r="77" spans="1:6" x14ac:dyDescent="0.25">
      <c r="A77" t="s">
        <v>9151</v>
      </c>
      <c r="B77" s="18" t="s">
        <v>73</v>
      </c>
      <c r="C77" s="19">
        <v>890</v>
      </c>
      <c r="D77" t="str">
        <f>VLOOKUP(Table5[[#This Row],[afnemer_uri]],'Bron VKBO'!B:Z,12,FALSE)</f>
        <v xml:space="preserve">GEMEENTE GEETBETS </v>
      </c>
      <c r="E77" t="str">
        <f>VLOOKUP(Table5[[#This Row],[afnemer_uri]],'Bron VKBO'!B:ZZ,43,FALSE)</f>
        <v>Steden en gemeenten</v>
      </c>
      <c r="F77" t="str">
        <f>VLOOKUP(Table5[[#This Row],[afnemer_uri]],'Bron VKBO'!B:ZZ,28,FALSE)</f>
        <v>Provincie Vlaams-Brabant</v>
      </c>
    </row>
    <row r="78" spans="1:6" x14ac:dyDescent="0.25">
      <c r="A78" t="s">
        <v>9151</v>
      </c>
      <c r="B78" s="18" t="s">
        <v>74</v>
      </c>
      <c r="C78" s="19">
        <v>6713</v>
      </c>
      <c r="D78" t="str">
        <f>VLOOKUP(Table5[[#This Row],[afnemer_uri]],'Bron VKBO'!B:Z,12,FALSE)</f>
        <v xml:space="preserve">OPENBAAR CENTRUM VOOR MAATSCHAPPELIJK WELZIJN VAN GENK O.C.M.W. </v>
      </c>
      <c r="E78" t="str">
        <f>VLOOKUP(Table5[[#This Row],[afnemer_uri]],'Bron VKBO'!B:ZZ,43,FALSE)</f>
        <v>Openbaar centrum voor maatschappelijk welzijn</v>
      </c>
      <c r="F78" t="str">
        <f>VLOOKUP(Table5[[#This Row],[afnemer_uri]],'Bron VKBO'!B:ZZ,28,FALSE)</f>
        <v>Provincie Limburg</v>
      </c>
    </row>
    <row r="79" spans="1:6" x14ac:dyDescent="0.25">
      <c r="A79" t="s">
        <v>9151</v>
      </c>
      <c r="B79" s="18" t="s">
        <v>75</v>
      </c>
      <c r="C79" s="19">
        <v>166450</v>
      </c>
      <c r="D79" t="str">
        <f>VLOOKUP(Table5[[#This Row],[afnemer_uri]],'Bron VKBO'!B:Z,12,FALSE)</f>
        <v xml:space="preserve">STAD GENT </v>
      </c>
      <c r="E79" t="str">
        <f>VLOOKUP(Table5[[#This Row],[afnemer_uri]],'Bron VKBO'!B:ZZ,43,FALSE)</f>
        <v>Steden en gemeenten</v>
      </c>
      <c r="F79" t="str">
        <f>VLOOKUP(Table5[[#This Row],[afnemer_uri]],'Bron VKBO'!B:ZZ,28,FALSE)</f>
        <v>Provincie Oost-Vlaanderen</v>
      </c>
    </row>
    <row r="80" spans="1:6" x14ac:dyDescent="0.25">
      <c r="A80" t="s">
        <v>9151</v>
      </c>
      <c r="B80" s="18" t="s">
        <v>76</v>
      </c>
      <c r="C80" s="19">
        <v>2090</v>
      </c>
      <c r="D80" t="str">
        <f>VLOOKUP(Table5[[#This Row],[afnemer_uri]],'Bron VKBO'!B:Z,12,FALSE)</f>
        <v xml:space="preserve">STAD GERAARDSBERGEN </v>
      </c>
      <c r="E80" t="str">
        <f>VLOOKUP(Table5[[#This Row],[afnemer_uri]],'Bron VKBO'!B:ZZ,43,FALSE)</f>
        <v>Steden en gemeenten</v>
      </c>
      <c r="F80" t="str">
        <f>VLOOKUP(Table5[[#This Row],[afnemer_uri]],'Bron VKBO'!B:ZZ,28,FALSE)</f>
        <v>Provincie Oost-Vlaanderen</v>
      </c>
    </row>
    <row r="81" spans="1:6" x14ac:dyDescent="0.25">
      <c r="A81" t="s">
        <v>9151</v>
      </c>
      <c r="B81" s="18" t="s">
        <v>77</v>
      </c>
      <c r="C81" s="19">
        <v>1485</v>
      </c>
      <c r="D81" t="str">
        <f>VLOOKUP(Table5[[#This Row],[afnemer_uri]],'Bron VKBO'!B:Z,12,FALSE)</f>
        <v xml:space="preserve">GEMEENTE GINGELOM </v>
      </c>
      <c r="E81" t="str">
        <f>VLOOKUP(Table5[[#This Row],[afnemer_uri]],'Bron VKBO'!B:ZZ,43,FALSE)</f>
        <v>Steden en gemeenten</v>
      </c>
      <c r="F81" t="str">
        <f>VLOOKUP(Table5[[#This Row],[afnemer_uri]],'Bron VKBO'!B:ZZ,28,FALSE)</f>
        <v>Provincie Limburg</v>
      </c>
    </row>
    <row r="82" spans="1:6" x14ac:dyDescent="0.25">
      <c r="A82" t="s">
        <v>9151</v>
      </c>
      <c r="B82" s="18" t="s">
        <v>78</v>
      </c>
      <c r="C82" s="19">
        <v>889</v>
      </c>
      <c r="D82" t="str">
        <f>VLOOKUP(Table5[[#This Row],[afnemer_uri]],'Bron VKBO'!B:Z,12,FALSE)</f>
        <v xml:space="preserve">STAD GISTEL </v>
      </c>
      <c r="E82" t="str">
        <f>VLOOKUP(Table5[[#This Row],[afnemer_uri]],'Bron VKBO'!B:ZZ,43,FALSE)</f>
        <v>Steden en gemeenten</v>
      </c>
      <c r="F82" t="str">
        <f>VLOOKUP(Table5[[#This Row],[afnemer_uri]],'Bron VKBO'!B:ZZ,28,FALSE)</f>
        <v>Provincie West-Vlaanderen</v>
      </c>
    </row>
    <row r="83" spans="1:6" x14ac:dyDescent="0.25">
      <c r="A83" t="s">
        <v>9151</v>
      </c>
      <c r="B83" s="18" t="s">
        <v>79</v>
      </c>
      <c r="C83" s="19">
        <v>254</v>
      </c>
      <c r="D83" t="str">
        <f>VLOOKUP(Table5[[#This Row],[afnemer_uri]],'Bron VKBO'!B:Z,12,FALSE)</f>
        <v xml:space="preserve">GEMEENTE GLABBEEK </v>
      </c>
      <c r="E83" t="str">
        <f>VLOOKUP(Table5[[#This Row],[afnemer_uri]],'Bron VKBO'!B:ZZ,43,FALSE)</f>
        <v>Steden en gemeenten</v>
      </c>
      <c r="F83" t="str">
        <f>VLOOKUP(Table5[[#This Row],[afnemer_uri]],'Bron VKBO'!B:ZZ,28,FALSE)</f>
        <v>Provincie Vlaams-Brabant</v>
      </c>
    </row>
    <row r="84" spans="1:6" x14ac:dyDescent="0.25">
      <c r="A84" t="s">
        <v>9151</v>
      </c>
      <c r="B84" s="18" t="s">
        <v>80</v>
      </c>
      <c r="C84" s="19">
        <v>1085</v>
      </c>
      <c r="D84" t="str">
        <f>VLOOKUP(Table5[[#This Row],[afnemer_uri]],'Bron VKBO'!B:Z,12,FALSE)</f>
        <v xml:space="preserve">GEMEENTE GOOIK </v>
      </c>
      <c r="E84" t="str">
        <f>VLOOKUP(Table5[[#This Row],[afnemer_uri]],'Bron VKBO'!B:ZZ,43,FALSE)</f>
        <v>Steden en gemeenten</v>
      </c>
      <c r="F84" t="str">
        <f>VLOOKUP(Table5[[#This Row],[afnemer_uri]],'Bron VKBO'!B:ZZ,28,FALSE)</f>
        <v>Provincie Vlaams-Brabant</v>
      </c>
    </row>
    <row r="85" spans="1:6" x14ac:dyDescent="0.25">
      <c r="A85" t="s">
        <v>9151</v>
      </c>
      <c r="B85" s="18" t="s">
        <v>81</v>
      </c>
      <c r="C85" s="19">
        <v>1516</v>
      </c>
      <c r="D85" t="str">
        <f>VLOOKUP(Table5[[#This Row],[afnemer_uri]],'Bron VKBO'!B:Z,12,FALSE)</f>
        <v xml:space="preserve">GEMEENTE GRIMBERGEN </v>
      </c>
      <c r="E85" t="str">
        <f>VLOOKUP(Table5[[#This Row],[afnemer_uri]],'Bron VKBO'!B:ZZ,43,FALSE)</f>
        <v>Steden en gemeenten</v>
      </c>
      <c r="F85" t="str">
        <f>VLOOKUP(Table5[[#This Row],[afnemer_uri]],'Bron VKBO'!B:ZZ,28,FALSE)</f>
        <v>Provincie Vlaams-Brabant</v>
      </c>
    </row>
    <row r="86" spans="1:6" x14ac:dyDescent="0.25">
      <c r="A86" t="s">
        <v>9151</v>
      </c>
      <c r="B86" s="18" t="s">
        <v>82</v>
      </c>
      <c r="C86" s="19">
        <v>1283</v>
      </c>
      <c r="D86" t="str">
        <f>VLOOKUP(Table5[[#This Row],[afnemer_uri]],'Bron VKBO'!B:Z,12,FALSE)</f>
        <v xml:space="preserve">GEMEENTE GROBBENDONK </v>
      </c>
      <c r="E86" t="str">
        <f>VLOOKUP(Table5[[#This Row],[afnemer_uri]],'Bron VKBO'!B:ZZ,43,FALSE)</f>
        <v>Steden en gemeenten</v>
      </c>
      <c r="F86" t="str">
        <f>VLOOKUP(Table5[[#This Row],[afnemer_uri]],'Bron VKBO'!B:ZZ,28,FALSE)</f>
        <v>Provincie Antwerpen</v>
      </c>
    </row>
    <row r="87" spans="1:6" x14ac:dyDescent="0.25">
      <c r="A87" t="s">
        <v>9151</v>
      </c>
      <c r="B87" s="18" t="s">
        <v>83</v>
      </c>
      <c r="C87" s="19">
        <v>2263</v>
      </c>
      <c r="D87" t="str">
        <f>VLOOKUP(Table5[[#This Row],[afnemer_uri]],'Bron VKBO'!B:Z,12,FALSE)</f>
        <v xml:space="preserve">GEMEENTE HAACHT </v>
      </c>
      <c r="E87" t="str">
        <f>VLOOKUP(Table5[[#This Row],[afnemer_uri]],'Bron VKBO'!B:ZZ,43,FALSE)</f>
        <v>Steden en gemeenten</v>
      </c>
      <c r="F87" t="str">
        <f>VLOOKUP(Table5[[#This Row],[afnemer_uri]],'Bron VKBO'!B:ZZ,28,FALSE)</f>
        <v>Provincie Vlaams-Brabant</v>
      </c>
    </row>
    <row r="88" spans="1:6" x14ac:dyDescent="0.25">
      <c r="A88" t="s">
        <v>9151</v>
      </c>
      <c r="B88" s="18" t="s">
        <v>84</v>
      </c>
      <c r="C88" s="19">
        <v>2059</v>
      </c>
      <c r="D88" t="str">
        <f>VLOOKUP(Table5[[#This Row],[afnemer_uri]],'Bron VKBO'!B:Z,12,FALSE)</f>
        <v xml:space="preserve">GEMEENTE HAALTERT </v>
      </c>
      <c r="E88" t="str">
        <f>VLOOKUP(Table5[[#This Row],[afnemer_uri]],'Bron VKBO'!B:ZZ,43,FALSE)</f>
        <v>Steden en gemeenten</v>
      </c>
      <c r="F88" t="str">
        <f>VLOOKUP(Table5[[#This Row],[afnemer_uri]],'Bron VKBO'!B:ZZ,28,FALSE)</f>
        <v>Provincie Oost-Vlaanderen</v>
      </c>
    </row>
    <row r="89" spans="1:6" x14ac:dyDescent="0.25">
      <c r="A89" t="s">
        <v>9151</v>
      </c>
      <c r="B89" s="18" t="s">
        <v>85</v>
      </c>
      <c r="C89" s="19">
        <v>3869</v>
      </c>
      <c r="D89" t="str">
        <f>VLOOKUP(Table5[[#This Row],[afnemer_uri]],'Bron VKBO'!B:Z,12,FALSE)</f>
        <v xml:space="preserve">STAD HALLE </v>
      </c>
      <c r="E89" t="str">
        <f>VLOOKUP(Table5[[#This Row],[afnemer_uri]],'Bron VKBO'!B:ZZ,43,FALSE)</f>
        <v>Steden en gemeenten</v>
      </c>
      <c r="F89" t="str">
        <f>VLOOKUP(Table5[[#This Row],[afnemer_uri]],'Bron VKBO'!B:ZZ,28,FALSE)</f>
        <v>Provincie Vlaams-Brabant</v>
      </c>
    </row>
    <row r="90" spans="1:6" x14ac:dyDescent="0.25">
      <c r="A90" t="s">
        <v>9151</v>
      </c>
      <c r="B90" s="18" t="s">
        <v>86</v>
      </c>
      <c r="C90" s="19">
        <v>1521</v>
      </c>
      <c r="D90" t="str">
        <f>VLOOKUP(Table5[[#This Row],[afnemer_uri]],'Bron VKBO'!B:Z,12,FALSE)</f>
        <v xml:space="preserve">GEMEENTE HAM </v>
      </c>
      <c r="E90" t="str">
        <f>VLOOKUP(Table5[[#This Row],[afnemer_uri]],'Bron VKBO'!B:ZZ,43,FALSE)</f>
        <v>Steden en gemeenten</v>
      </c>
      <c r="F90" t="str">
        <f>VLOOKUP(Table5[[#This Row],[afnemer_uri]],'Bron VKBO'!B:ZZ,28,FALSE)</f>
        <v>Provincie Limburg</v>
      </c>
    </row>
    <row r="91" spans="1:6" x14ac:dyDescent="0.25">
      <c r="A91" t="s">
        <v>9151</v>
      </c>
      <c r="B91" s="18" t="s">
        <v>87</v>
      </c>
      <c r="C91" s="19">
        <v>1298</v>
      </c>
      <c r="D91" t="str">
        <f>VLOOKUP(Table5[[#This Row],[afnemer_uri]],'Bron VKBO'!B:Z,12,FALSE)</f>
        <v xml:space="preserve">STAD HAMONT-ACHEL </v>
      </c>
      <c r="E91" t="str">
        <f>VLOOKUP(Table5[[#This Row],[afnemer_uri]],'Bron VKBO'!B:ZZ,43,FALSE)</f>
        <v>Steden en gemeenten</v>
      </c>
      <c r="F91" t="str">
        <f>VLOOKUP(Table5[[#This Row],[afnemer_uri]],'Bron VKBO'!B:ZZ,28,FALSE)</f>
        <v>Provincie Limburg</v>
      </c>
    </row>
    <row r="92" spans="1:6" x14ac:dyDescent="0.25">
      <c r="A92" t="s">
        <v>9151</v>
      </c>
      <c r="B92" s="18" t="s">
        <v>88</v>
      </c>
      <c r="C92" s="19">
        <v>2656</v>
      </c>
      <c r="D92" t="str">
        <f>VLOOKUP(Table5[[#This Row],[afnemer_uri]],'Bron VKBO'!B:Z,12,FALSE)</f>
        <v xml:space="preserve">STAD HARELBEKE </v>
      </c>
      <c r="E92" t="str">
        <f>VLOOKUP(Table5[[#This Row],[afnemer_uri]],'Bron VKBO'!B:ZZ,43,FALSE)</f>
        <v>Steden en gemeenten</v>
      </c>
      <c r="F92" t="str">
        <f>VLOOKUP(Table5[[#This Row],[afnemer_uri]],'Bron VKBO'!B:ZZ,28,FALSE)</f>
        <v>Provincie West-Vlaanderen</v>
      </c>
    </row>
    <row r="93" spans="1:6" x14ac:dyDescent="0.25">
      <c r="A93" t="s">
        <v>9151</v>
      </c>
      <c r="B93" s="18" t="s">
        <v>89</v>
      </c>
      <c r="C93" s="19">
        <v>19741</v>
      </c>
      <c r="D93" t="str">
        <f>VLOOKUP(Table5[[#This Row],[afnemer_uri]],'Bron VKBO'!B:Z,12,FALSE)</f>
        <v xml:space="preserve">STAD HASSELT </v>
      </c>
      <c r="E93" t="str">
        <f>VLOOKUP(Table5[[#This Row],[afnemer_uri]],'Bron VKBO'!B:ZZ,43,FALSE)</f>
        <v>Steden en gemeenten</v>
      </c>
      <c r="F93" t="str">
        <f>VLOOKUP(Table5[[#This Row],[afnemer_uri]],'Bron VKBO'!B:ZZ,28,FALSE)</f>
        <v>Provincie Limburg</v>
      </c>
    </row>
    <row r="94" spans="1:6" x14ac:dyDescent="0.25">
      <c r="A94" t="s">
        <v>9151</v>
      </c>
      <c r="B94" s="18" t="s">
        <v>90</v>
      </c>
      <c r="C94" s="19">
        <v>1647</v>
      </c>
      <c r="D94" t="str">
        <f>VLOOKUP(Table5[[#This Row],[afnemer_uri]],'Bron VKBO'!B:Z,12,FALSE)</f>
        <v xml:space="preserve">GEMEENTE HECHTEL-EKSEL </v>
      </c>
      <c r="E94" t="str">
        <f>VLOOKUP(Table5[[#This Row],[afnemer_uri]],'Bron VKBO'!B:ZZ,43,FALSE)</f>
        <v>Steden en gemeenten</v>
      </c>
      <c r="F94" t="str">
        <f>VLOOKUP(Table5[[#This Row],[afnemer_uri]],'Bron VKBO'!B:ZZ,28,FALSE)</f>
        <v>Provincie Limburg</v>
      </c>
    </row>
    <row r="95" spans="1:6" x14ac:dyDescent="0.25">
      <c r="A95" t="s">
        <v>9151</v>
      </c>
      <c r="B95" s="18" t="s">
        <v>91</v>
      </c>
      <c r="C95" s="19">
        <v>1869</v>
      </c>
      <c r="D95" t="str">
        <f>VLOOKUP(Table5[[#This Row],[afnemer_uri]],'Bron VKBO'!B:Z,12,FALSE)</f>
        <v xml:space="preserve">GEMEENTE HEERS </v>
      </c>
      <c r="E95" t="str">
        <f>VLOOKUP(Table5[[#This Row],[afnemer_uri]],'Bron VKBO'!B:ZZ,43,FALSE)</f>
        <v>Steden en gemeenten</v>
      </c>
      <c r="F95" t="str">
        <f>VLOOKUP(Table5[[#This Row],[afnemer_uri]],'Bron VKBO'!B:ZZ,28,FALSE)</f>
        <v>Provincie Limburg</v>
      </c>
    </row>
    <row r="96" spans="1:6" x14ac:dyDescent="0.25">
      <c r="A96" t="s">
        <v>9151</v>
      </c>
      <c r="B96" s="18" t="s">
        <v>92</v>
      </c>
      <c r="C96" s="19">
        <v>4880</v>
      </c>
      <c r="D96" t="str">
        <f>VLOOKUP(Table5[[#This Row],[afnemer_uri]],'Bron VKBO'!B:Z,12,FALSE)</f>
        <v xml:space="preserve">GEMEENTE HEIST-OP-DEN-BERG </v>
      </c>
      <c r="E96" t="str">
        <f>VLOOKUP(Table5[[#This Row],[afnemer_uri]],'Bron VKBO'!B:ZZ,43,FALSE)</f>
        <v>Steden en gemeenten</v>
      </c>
      <c r="F96" t="str">
        <f>VLOOKUP(Table5[[#This Row],[afnemer_uri]],'Bron VKBO'!B:ZZ,28,FALSE)</f>
        <v>Provincie Antwerpen</v>
      </c>
    </row>
    <row r="97" spans="1:6" x14ac:dyDescent="0.25">
      <c r="A97" t="s">
        <v>9151</v>
      </c>
      <c r="B97" s="18" t="s">
        <v>93</v>
      </c>
      <c r="C97" s="19">
        <v>671</v>
      </c>
      <c r="D97" t="str">
        <f>VLOOKUP(Table5[[#This Row],[afnemer_uri]],'Bron VKBO'!B:Z,12,FALSE)</f>
        <v xml:space="preserve">GEMEENTE HEMIKSEM </v>
      </c>
      <c r="E97" t="str">
        <f>VLOOKUP(Table5[[#This Row],[afnemer_uri]],'Bron VKBO'!B:ZZ,43,FALSE)</f>
        <v>Steden en gemeenten</v>
      </c>
      <c r="F97" t="str">
        <f>VLOOKUP(Table5[[#This Row],[afnemer_uri]],'Bron VKBO'!B:ZZ,28,FALSE)</f>
        <v>Provincie Antwerpen</v>
      </c>
    </row>
    <row r="98" spans="1:6" x14ac:dyDescent="0.25">
      <c r="A98" t="s">
        <v>9151</v>
      </c>
      <c r="B98" s="18" t="s">
        <v>94</v>
      </c>
      <c r="C98" s="19">
        <v>1915</v>
      </c>
      <c r="D98" t="str">
        <f>VLOOKUP(Table5[[#This Row],[afnemer_uri]],'Bron VKBO'!B:Z,12,FALSE)</f>
        <v xml:space="preserve">STAD HERENTALS </v>
      </c>
      <c r="E98" t="str">
        <f>VLOOKUP(Table5[[#This Row],[afnemer_uri]],'Bron VKBO'!B:ZZ,43,FALSE)</f>
        <v>Steden en gemeenten</v>
      </c>
      <c r="F98" t="str">
        <f>VLOOKUP(Table5[[#This Row],[afnemer_uri]],'Bron VKBO'!B:ZZ,28,FALSE)</f>
        <v>Provincie Antwerpen</v>
      </c>
    </row>
    <row r="99" spans="1:6" x14ac:dyDescent="0.25">
      <c r="A99" t="s">
        <v>9151</v>
      </c>
      <c r="B99" s="18" t="s">
        <v>95</v>
      </c>
      <c r="C99" s="19">
        <v>319</v>
      </c>
      <c r="D99" t="str">
        <f>VLOOKUP(Table5[[#This Row],[afnemer_uri]],'Bron VKBO'!B:Z,12,FALSE)</f>
        <v xml:space="preserve">GEMEENTE HERENTHOUT </v>
      </c>
      <c r="E99" t="str">
        <f>VLOOKUP(Table5[[#This Row],[afnemer_uri]],'Bron VKBO'!B:ZZ,43,FALSE)</f>
        <v>Steden en gemeenten</v>
      </c>
      <c r="F99" t="str">
        <f>VLOOKUP(Table5[[#This Row],[afnemer_uri]],'Bron VKBO'!B:ZZ,28,FALSE)</f>
        <v>Provincie Antwerpen</v>
      </c>
    </row>
    <row r="100" spans="1:6" x14ac:dyDescent="0.25">
      <c r="A100" t="s">
        <v>9151</v>
      </c>
      <c r="B100" s="18" t="s">
        <v>96</v>
      </c>
      <c r="C100" s="19">
        <v>2548</v>
      </c>
      <c r="D100" t="str">
        <f>VLOOKUP(Table5[[#This Row],[afnemer_uri]],'Bron VKBO'!B:Z,12,FALSE)</f>
        <v xml:space="preserve">STAD HERK-DE-STAD </v>
      </c>
      <c r="E100" t="str">
        <f>VLOOKUP(Table5[[#This Row],[afnemer_uri]],'Bron VKBO'!B:ZZ,43,FALSE)</f>
        <v>Steden en gemeenten</v>
      </c>
      <c r="F100" t="str">
        <f>VLOOKUP(Table5[[#This Row],[afnemer_uri]],'Bron VKBO'!B:ZZ,28,FALSE)</f>
        <v>Provincie Limburg</v>
      </c>
    </row>
    <row r="101" spans="1:6" x14ac:dyDescent="0.25">
      <c r="A101" t="s">
        <v>9151</v>
      </c>
      <c r="B101" s="18" t="s">
        <v>97</v>
      </c>
      <c r="C101" s="19">
        <v>1260</v>
      </c>
      <c r="D101" t="str">
        <f>VLOOKUP(Table5[[#This Row],[afnemer_uri]],'Bron VKBO'!B:Z,12,FALSE)</f>
        <v xml:space="preserve">GEMEENTE HERNE </v>
      </c>
      <c r="E101" t="str">
        <f>VLOOKUP(Table5[[#This Row],[afnemer_uri]],'Bron VKBO'!B:ZZ,43,FALSE)</f>
        <v>Steden en gemeenten</v>
      </c>
      <c r="F101" t="str">
        <f>VLOOKUP(Table5[[#This Row],[afnemer_uri]],'Bron VKBO'!B:ZZ,28,FALSE)</f>
        <v>Provincie Vlaams-Brabant</v>
      </c>
    </row>
    <row r="102" spans="1:6" x14ac:dyDescent="0.25">
      <c r="A102" t="s">
        <v>9151</v>
      </c>
      <c r="B102" s="18" t="s">
        <v>98</v>
      </c>
      <c r="C102" s="19">
        <v>546</v>
      </c>
      <c r="D102" t="str">
        <f>VLOOKUP(Table5[[#This Row],[afnemer_uri]],'Bron VKBO'!B:Z,12,FALSE)</f>
        <v xml:space="preserve">GEMEENTE HERSELT </v>
      </c>
      <c r="E102" t="str">
        <f>VLOOKUP(Table5[[#This Row],[afnemer_uri]],'Bron VKBO'!B:ZZ,43,FALSE)</f>
        <v>Steden en gemeenten</v>
      </c>
      <c r="F102" t="str">
        <f>VLOOKUP(Table5[[#This Row],[afnemer_uri]],'Bron VKBO'!B:ZZ,28,FALSE)</f>
        <v>Provincie Antwerpen</v>
      </c>
    </row>
    <row r="103" spans="1:6" x14ac:dyDescent="0.25">
      <c r="A103" t="s">
        <v>9151</v>
      </c>
      <c r="B103" s="18" t="s">
        <v>9120</v>
      </c>
      <c r="C103" s="19">
        <v>641</v>
      </c>
      <c r="D103" t="str">
        <f>VLOOKUP(Table5[[#This Row],[afnemer_uri]],'Bron VKBO'!B:Z,12,FALSE)</f>
        <v>GEMEENTE HERZELE</v>
      </c>
      <c r="E103" t="str">
        <f>VLOOKUP(Table5[[#This Row],[afnemer_uri]],'Bron VKBO'!B:ZZ,43,FALSE)</f>
        <v>Steden en gemeenten</v>
      </c>
      <c r="F103" t="str">
        <f>VLOOKUP(Table5[[#This Row],[afnemer_uri]],'Bron VKBO'!B:ZZ,28,FALSE)</f>
        <v>Provincie Oost-Vlaanderen</v>
      </c>
    </row>
    <row r="104" spans="1:6" x14ac:dyDescent="0.25">
      <c r="A104" t="s">
        <v>9151</v>
      </c>
      <c r="B104" s="18" t="s">
        <v>99</v>
      </c>
      <c r="C104" s="19">
        <v>4540</v>
      </c>
      <c r="D104" t="str">
        <f>VLOOKUP(Table5[[#This Row],[afnemer_uri]],'Bron VKBO'!B:Z,12,FALSE)</f>
        <v xml:space="preserve">GEMEENTE HEUSDEN-ZOLDER </v>
      </c>
      <c r="E104" t="str">
        <f>VLOOKUP(Table5[[#This Row],[afnemer_uri]],'Bron VKBO'!B:ZZ,43,FALSE)</f>
        <v>Steden en gemeenten</v>
      </c>
      <c r="F104" t="str">
        <f>VLOOKUP(Table5[[#This Row],[afnemer_uri]],'Bron VKBO'!B:ZZ,28,FALSE)</f>
        <v>Provincie Limburg</v>
      </c>
    </row>
    <row r="105" spans="1:6" x14ac:dyDescent="0.25">
      <c r="A105" t="s">
        <v>9151</v>
      </c>
      <c r="B105" s="18" t="s">
        <v>100</v>
      </c>
      <c r="C105" s="19">
        <v>1018</v>
      </c>
      <c r="D105" t="str">
        <f>VLOOKUP(Table5[[#This Row],[afnemer_uri]],'Bron VKBO'!B:Z,12,FALSE)</f>
        <v xml:space="preserve">GEMEENTE HEUVELLAND </v>
      </c>
      <c r="E105" t="str">
        <f>VLOOKUP(Table5[[#This Row],[afnemer_uri]],'Bron VKBO'!B:ZZ,43,FALSE)</f>
        <v>Steden en gemeenten</v>
      </c>
      <c r="F105" t="str">
        <f>VLOOKUP(Table5[[#This Row],[afnemer_uri]],'Bron VKBO'!B:ZZ,28,FALSE)</f>
        <v>Provincie West-Vlaanderen</v>
      </c>
    </row>
    <row r="106" spans="1:6" x14ac:dyDescent="0.25">
      <c r="A106" t="s">
        <v>9151</v>
      </c>
      <c r="B106" s="18" t="s">
        <v>9121</v>
      </c>
      <c r="C106" s="19">
        <v>2751</v>
      </c>
      <c r="D106" t="str">
        <f>VLOOKUP(Table5[[#This Row],[afnemer_uri]],'Bron VKBO'!B:Z,12,FALSE)</f>
        <v>GEMEENTE HOEILAART</v>
      </c>
      <c r="E106" t="str">
        <f>VLOOKUP(Table5[[#This Row],[afnemer_uri]],'Bron VKBO'!B:ZZ,43,FALSE)</f>
        <v>Steden en gemeenten</v>
      </c>
      <c r="F106" t="str">
        <f>VLOOKUP(Table5[[#This Row],[afnemer_uri]],'Bron VKBO'!B:ZZ,28,FALSE)</f>
        <v>Provincie Vlaams-Brabant</v>
      </c>
    </row>
    <row r="107" spans="1:6" x14ac:dyDescent="0.25">
      <c r="A107" t="s">
        <v>9151</v>
      </c>
      <c r="B107" s="18" t="s">
        <v>101</v>
      </c>
      <c r="C107" s="19">
        <v>2443</v>
      </c>
      <c r="D107" t="str">
        <f>VLOOKUP(Table5[[#This Row],[afnemer_uri]],'Bron VKBO'!B:Z,12,FALSE)</f>
        <v xml:space="preserve">GEMEENTE HOLSBEEK </v>
      </c>
      <c r="E107" t="str">
        <f>VLOOKUP(Table5[[#This Row],[afnemer_uri]],'Bron VKBO'!B:ZZ,43,FALSE)</f>
        <v>Steden en gemeenten</v>
      </c>
      <c r="F107" t="str">
        <f>VLOOKUP(Table5[[#This Row],[afnemer_uri]],'Bron VKBO'!B:ZZ,28,FALSE)</f>
        <v>Provincie Vlaams-Brabant</v>
      </c>
    </row>
    <row r="108" spans="1:6" x14ac:dyDescent="0.25">
      <c r="A108" t="s">
        <v>9151</v>
      </c>
      <c r="B108" s="18" t="s">
        <v>102</v>
      </c>
      <c r="C108" s="19">
        <v>1785</v>
      </c>
      <c r="D108" t="str">
        <f>VLOOKUP(Table5[[#This Row],[afnemer_uri]],'Bron VKBO'!B:Z,12,FALSE)</f>
        <v xml:space="preserve">STAD HOOGSTRATEN </v>
      </c>
      <c r="E108" t="str">
        <f>VLOOKUP(Table5[[#This Row],[afnemer_uri]],'Bron VKBO'!B:ZZ,43,FALSE)</f>
        <v>Steden en gemeenten</v>
      </c>
      <c r="F108" t="str">
        <f>VLOOKUP(Table5[[#This Row],[afnemer_uri]],'Bron VKBO'!B:ZZ,28,FALSE)</f>
        <v>Provincie Antwerpen</v>
      </c>
    </row>
    <row r="109" spans="1:6" x14ac:dyDescent="0.25">
      <c r="A109" t="s">
        <v>9151</v>
      </c>
      <c r="B109" s="18" t="s">
        <v>103</v>
      </c>
      <c r="C109" s="19">
        <v>3057</v>
      </c>
      <c r="D109" t="str">
        <f>VLOOKUP(Table5[[#This Row],[afnemer_uri]],'Bron VKBO'!B:Z,12,FALSE)</f>
        <v xml:space="preserve">GEMEENTE HOUTHALEN-HELCHTEREN </v>
      </c>
      <c r="E109" t="str">
        <f>VLOOKUP(Table5[[#This Row],[afnemer_uri]],'Bron VKBO'!B:ZZ,43,FALSE)</f>
        <v>Steden en gemeenten</v>
      </c>
      <c r="F109" t="str">
        <f>VLOOKUP(Table5[[#This Row],[afnemer_uri]],'Bron VKBO'!B:ZZ,28,FALSE)</f>
        <v>Provincie Limburg</v>
      </c>
    </row>
    <row r="110" spans="1:6" x14ac:dyDescent="0.25">
      <c r="A110" t="s">
        <v>9151</v>
      </c>
      <c r="B110" s="18" t="s">
        <v>104</v>
      </c>
      <c r="C110" s="19">
        <v>1105</v>
      </c>
      <c r="D110" t="str">
        <f>VLOOKUP(Table5[[#This Row],[afnemer_uri]],'Bron VKBO'!B:Z,12,FALSE)</f>
        <v xml:space="preserve">GEMEENTE HULDENBERG </v>
      </c>
      <c r="E110" t="str">
        <f>VLOOKUP(Table5[[#This Row],[afnemer_uri]],'Bron VKBO'!B:ZZ,43,FALSE)</f>
        <v>Steden en gemeenten</v>
      </c>
      <c r="F110" t="str">
        <f>VLOOKUP(Table5[[#This Row],[afnemer_uri]],'Bron VKBO'!B:ZZ,28,FALSE)</f>
        <v>Provincie Vlaams-Brabant</v>
      </c>
    </row>
    <row r="111" spans="1:6" x14ac:dyDescent="0.25">
      <c r="A111" t="s">
        <v>9151</v>
      </c>
      <c r="B111" s="18" t="s">
        <v>105</v>
      </c>
      <c r="C111" s="19">
        <v>1175</v>
      </c>
      <c r="D111" t="str">
        <f>VLOOKUP(Table5[[#This Row],[afnemer_uri]],'Bron VKBO'!B:Z,12,FALSE)</f>
        <v xml:space="preserve">GEMEENTE HULSHOUT </v>
      </c>
      <c r="E111" t="str">
        <f>VLOOKUP(Table5[[#This Row],[afnemer_uri]],'Bron VKBO'!B:ZZ,43,FALSE)</f>
        <v>Steden en gemeenten</v>
      </c>
      <c r="F111" t="str">
        <f>VLOOKUP(Table5[[#This Row],[afnemer_uri]],'Bron VKBO'!B:ZZ,28,FALSE)</f>
        <v>Provincie Antwerpen</v>
      </c>
    </row>
    <row r="112" spans="1:6" x14ac:dyDescent="0.25">
      <c r="A112" t="s">
        <v>9151</v>
      </c>
      <c r="B112" s="18" t="s">
        <v>9122</v>
      </c>
      <c r="C112" s="19">
        <v>813</v>
      </c>
      <c r="D112" t="e">
        <f>VLOOKUP(Table5[[#This Row],[afnemer_uri]],'Bron VKBO'!B:Z,12,FALSE)</f>
        <v>#N/A</v>
      </c>
      <c r="E112" t="e">
        <f>VLOOKUP(Table5[[#This Row],[afnemer_uri]],'Bron VKBO'!B:ZZ,43,FALSE)</f>
        <v>#N/A</v>
      </c>
      <c r="F112" t="e">
        <f>VLOOKUP(Table5[[#This Row],[afnemer_uri]],'Bron VKBO'!B:ZZ,28,FALSE)</f>
        <v>#N/A</v>
      </c>
    </row>
    <row r="113" spans="1:6" x14ac:dyDescent="0.25">
      <c r="A113" t="s">
        <v>9151</v>
      </c>
      <c r="B113" s="18" t="s">
        <v>106</v>
      </c>
      <c r="C113" s="19">
        <v>29</v>
      </c>
      <c r="D113" t="str">
        <f>VLOOKUP(Table5[[#This Row],[afnemer_uri]],'Bron VKBO'!B:Z,12,FALSE)</f>
        <v xml:space="preserve">HULPVERLENINGSZONE MEETJESLAND </v>
      </c>
      <c r="E113" t="str">
        <f>VLOOKUP(Table5[[#This Row],[afnemer_uri]],'Bron VKBO'!B:ZZ,43,FALSE)</f>
        <v>Hulpverleningszone</v>
      </c>
      <c r="F113" t="str">
        <f>VLOOKUP(Table5[[#This Row],[afnemer_uri]],'Bron VKBO'!B:ZZ,28,FALSE)</f>
        <v>Provincie Oost-Vlaanderen</v>
      </c>
    </row>
    <row r="114" spans="1:6" x14ac:dyDescent="0.25">
      <c r="A114" t="s">
        <v>9151</v>
      </c>
      <c r="B114" s="18" t="s">
        <v>107</v>
      </c>
      <c r="C114" s="19">
        <v>72</v>
      </c>
      <c r="D114" t="str">
        <f>VLOOKUP(Table5[[#This Row],[afnemer_uri]],'Bron VKBO'!B:Z,12,FALSE)</f>
        <v xml:space="preserve">HULPVERLENINGSZONE NOORD-LIMBURG </v>
      </c>
      <c r="E114" t="str">
        <f>VLOOKUP(Table5[[#This Row],[afnemer_uri]],'Bron VKBO'!B:ZZ,43,FALSE)</f>
        <v>Hulpverleningszone</v>
      </c>
      <c r="F114" t="str">
        <f>VLOOKUP(Table5[[#This Row],[afnemer_uri]],'Bron VKBO'!B:ZZ,28,FALSE)</f>
        <v>Provincie Limburg</v>
      </c>
    </row>
    <row r="115" spans="1:6" x14ac:dyDescent="0.25">
      <c r="A115" t="s">
        <v>9151</v>
      </c>
      <c r="B115" s="18" t="s">
        <v>9123</v>
      </c>
      <c r="C115" s="19">
        <v>10</v>
      </c>
      <c r="D115" t="e">
        <f>VLOOKUP(Table5[[#This Row],[afnemer_uri]],'Bron VKBO'!B:Z,12,FALSE)</f>
        <v>#N/A</v>
      </c>
      <c r="E115" t="e">
        <f>VLOOKUP(Table5[[#This Row],[afnemer_uri]],'Bron VKBO'!B:ZZ,43,FALSE)</f>
        <v>#N/A</v>
      </c>
      <c r="F115" t="e">
        <f>VLOOKUP(Table5[[#This Row],[afnemer_uri]],'Bron VKBO'!B:ZZ,28,FALSE)</f>
        <v>#N/A</v>
      </c>
    </row>
    <row r="116" spans="1:6" x14ac:dyDescent="0.25">
      <c r="A116" t="s">
        <v>9151</v>
      </c>
      <c r="B116" s="18" t="s">
        <v>108</v>
      </c>
      <c r="C116" s="19">
        <v>2756</v>
      </c>
      <c r="D116" t="str">
        <f>VLOOKUP(Table5[[#This Row],[afnemer_uri]],'Bron VKBO'!B:Z,12,FALSE)</f>
        <v xml:space="preserve">HULPVERLENINGSZONE BRANDWEER ZONE RAND </v>
      </c>
      <c r="E116" t="str">
        <f>VLOOKUP(Table5[[#This Row],[afnemer_uri]],'Bron VKBO'!B:ZZ,43,FALSE)</f>
        <v>Hulpverleningszone</v>
      </c>
      <c r="F116" t="str">
        <f>VLOOKUP(Table5[[#This Row],[afnemer_uri]],'Bron VKBO'!B:ZZ,28,FALSE)</f>
        <v>Provincie Antwerpen</v>
      </c>
    </row>
    <row r="117" spans="1:6" x14ac:dyDescent="0.25">
      <c r="A117" t="s">
        <v>9151</v>
      </c>
      <c r="B117" s="18" t="s">
        <v>109</v>
      </c>
      <c r="C117" s="19">
        <v>318</v>
      </c>
      <c r="D117" t="str">
        <f>VLOOKUP(Table5[[#This Row],[afnemer_uri]],'Bron VKBO'!B:Z,12,FALSE)</f>
        <v xml:space="preserve">BRANDWEERZONE RIVIERENLAND </v>
      </c>
      <c r="E117" t="str">
        <f>VLOOKUP(Table5[[#This Row],[afnemer_uri]],'Bron VKBO'!B:ZZ,43,FALSE)</f>
        <v>Hulpverleningszone</v>
      </c>
      <c r="F117" t="str">
        <f>VLOOKUP(Table5[[#This Row],[afnemer_uri]],'Bron VKBO'!B:ZZ,28,FALSE)</f>
        <v>Provincie Antwerpen</v>
      </c>
    </row>
    <row r="118" spans="1:6" x14ac:dyDescent="0.25">
      <c r="A118" t="s">
        <v>9151</v>
      </c>
      <c r="B118" s="18" t="s">
        <v>9124</v>
      </c>
      <c r="C118" s="19">
        <v>312</v>
      </c>
      <c r="D118" t="e">
        <f>VLOOKUP(Table5[[#This Row],[afnemer_uri]],'Bron VKBO'!B:Z,12,FALSE)</f>
        <v>#N/A</v>
      </c>
      <c r="E118" t="e">
        <f>VLOOKUP(Table5[[#This Row],[afnemer_uri]],'Bron VKBO'!B:ZZ,43,FALSE)</f>
        <v>#N/A</v>
      </c>
      <c r="F118" t="e">
        <f>VLOOKUP(Table5[[#This Row],[afnemer_uri]],'Bron VKBO'!B:ZZ,28,FALSE)</f>
        <v>#N/A</v>
      </c>
    </row>
    <row r="119" spans="1:6" x14ac:dyDescent="0.25">
      <c r="A119" t="s">
        <v>9151</v>
      </c>
      <c r="B119" s="18" t="s">
        <v>110</v>
      </c>
      <c r="C119" s="19">
        <v>2256</v>
      </c>
      <c r="D119" t="str">
        <f>VLOOKUP(Table5[[#This Row],[afnemer_uri]],'Bron VKBO'!B:Z,12,FALSE)</f>
        <v xml:space="preserve">GEMEENTE ICHTEGEM </v>
      </c>
      <c r="E119" t="str">
        <f>VLOOKUP(Table5[[#This Row],[afnemer_uri]],'Bron VKBO'!B:ZZ,43,FALSE)</f>
        <v>Steden en gemeenten</v>
      </c>
      <c r="F119" t="str">
        <f>VLOOKUP(Table5[[#This Row],[afnemer_uri]],'Bron VKBO'!B:ZZ,28,FALSE)</f>
        <v>Provincie West-Vlaanderen</v>
      </c>
    </row>
    <row r="120" spans="1:6" x14ac:dyDescent="0.25">
      <c r="A120" t="s">
        <v>9151</v>
      </c>
      <c r="B120" s="18" t="s">
        <v>111</v>
      </c>
      <c r="C120" s="19">
        <v>5017</v>
      </c>
      <c r="D120" t="str">
        <f>VLOOKUP(Table5[[#This Row],[afnemer_uri]],'Bron VKBO'!B:Z,12,FALSE)</f>
        <v xml:space="preserve">STAD IEPER </v>
      </c>
      <c r="E120" t="str">
        <f>VLOOKUP(Table5[[#This Row],[afnemer_uri]],'Bron VKBO'!B:ZZ,43,FALSE)</f>
        <v>Steden en gemeenten</v>
      </c>
      <c r="F120" t="str">
        <f>VLOOKUP(Table5[[#This Row],[afnemer_uri]],'Bron VKBO'!B:ZZ,28,FALSE)</f>
        <v>Provincie West-Vlaanderen</v>
      </c>
    </row>
    <row r="121" spans="1:6" x14ac:dyDescent="0.25">
      <c r="A121" t="s">
        <v>9151</v>
      </c>
      <c r="B121" s="18" t="s">
        <v>112</v>
      </c>
      <c r="C121" s="19">
        <v>1666</v>
      </c>
      <c r="D121" t="str">
        <f>VLOOKUP(Table5[[#This Row],[afnemer_uri]],'Bron VKBO'!B:Z,12,FALSE)</f>
        <v xml:space="preserve">GEMEENTE INGELMUNSTER </v>
      </c>
      <c r="E121" t="str">
        <f>VLOOKUP(Table5[[#This Row],[afnemer_uri]],'Bron VKBO'!B:ZZ,43,FALSE)</f>
        <v>Steden en gemeenten</v>
      </c>
      <c r="F121" t="str">
        <f>VLOOKUP(Table5[[#This Row],[afnemer_uri]],'Bron VKBO'!B:ZZ,28,FALSE)</f>
        <v>Provincie West-Vlaanderen</v>
      </c>
    </row>
    <row r="122" spans="1:6" x14ac:dyDescent="0.25">
      <c r="A122" t="s">
        <v>9151</v>
      </c>
      <c r="B122" s="18" t="s">
        <v>113</v>
      </c>
      <c r="C122" s="19">
        <v>1829</v>
      </c>
      <c r="D122" t="str">
        <f>VLOOKUP(Table5[[#This Row],[afnemer_uri]],'Bron VKBO'!B:Z,12,FALSE)</f>
        <v xml:space="preserve">INTER VILVOORDSE MAATSCHAPPIJ VOOR HUISVESTING </v>
      </c>
      <c r="E122" t="str">
        <f>VLOOKUP(Table5[[#This Row],[afnemer_uri]],'Bron VKBO'!B:ZZ,43,FALSE)</f>
        <v>Coöperatieve vennootschap met beperkte aansprakelijkheid</v>
      </c>
      <c r="F122" t="str">
        <f>VLOOKUP(Table5[[#This Row],[afnemer_uri]],'Bron VKBO'!B:ZZ,28,FALSE)</f>
        <v>Provincie Vlaams-Brabant</v>
      </c>
    </row>
    <row r="123" spans="1:6" x14ac:dyDescent="0.25">
      <c r="A123" t="s">
        <v>9151</v>
      </c>
      <c r="B123" s="18" t="s">
        <v>114</v>
      </c>
      <c r="C123" s="19">
        <v>101</v>
      </c>
      <c r="D123" t="str">
        <f>VLOOKUP(Table5[[#This Row],[afnemer_uri]],'Bron VKBO'!B:Z,12,FALSE)</f>
        <v xml:space="preserve">IT-PUNT INTERLOKALE VERENIGING </v>
      </c>
      <c r="E123" t="str">
        <f>VLOOKUP(Table5[[#This Row],[afnemer_uri]],'Bron VKBO'!B:ZZ,43,FALSE)</f>
        <v>Vennootschap of vereniging zonder rechtspersoonlijkheid</v>
      </c>
      <c r="F123" t="str">
        <f>VLOOKUP(Table5[[#This Row],[afnemer_uri]],'Bron VKBO'!B:ZZ,28,FALSE)</f>
        <v>Provincie Vlaams-Brabant</v>
      </c>
    </row>
    <row r="124" spans="1:6" x14ac:dyDescent="0.25">
      <c r="A124" t="s">
        <v>9151</v>
      </c>
      <c r="B124" s="18" t="s">
        <v>115</v>
      </c>
      <c r="C124" s="19">
        <v>2674</v>
      </c>
      <c r="D124" t="str">
        <f>VLOOKUP(Table5[[#This Row],[afnemer_uri]],'Bron VKBO'!B:Z,12,FALSE)</f>
        <v xml:space="preserve">STAD IZEGEM </v>
      </c>
      <c r="E124" t="str">
        <f>VLOOKUP(Table5[[#This Row],[afnemer_uri]],'Bron VKBO'!B:ZZ,43,FALSE)</f>
        <v>Steden en gemeenten</v>
      </c>
      <c r="F124" t="str">
        <f>VLOOKUP(Table5[[#This Row],[afnemer_uri]],'Bron VKBO'!B:ZZ,28,FALSE)</f>
        <v>Provincie West-Vlaanderen</v>
      </c>
    </row>
    <row r="125" spans="1:6" x14ac:dyDescent="0.25">
      <c r="A125" t="s">
        <v>9151</v>
      </c>
      <c r="B125" s="18" t="s">
        <v>116</v>
      </c>
      <c r="C125" s="19">
        <v>197</v>
      </c>
      <c r="D125" t="str">
        <f>VLOOKUP(Table5[[#This Row],[afnemer_uri]],'Bron VKBO'!B:Z,12,FALSE)</f>
        <v xml:space="preserve">GEMEENTE KALMTHOUT </v>
      </c>
      <c r="E125" t="str">
        <f>VLOOKUP(Table5[[#This Row],[afnemer_uri]],'Bron VKBO'!B:ZZ,43,FALSE)</f>
        <v>Steden en gemeenten</v>
      </c>
      <c r="F125" t="str">
        <f>VLOOKUP(Table5[[#This Row],[afnemer_uri]],'Bron VKBO'!B:ZZ,28,FALSE)</f>
        <v>Provincie Antwerpen</v>
      </c>
    </row>
    <row r="126" spans="1:6" x14ac:dyDescent="0.25">
      <c r="A126" t="s">
        <v>9151</v>
      </c>
      <c r="B126" s="18" t="s">
        <v>117</v>
      </c>
      <c r="C126" s="19">
        <v>152</v>
      </c>
      <c r="D126" t="str">
        <f>VLOOKUP(Table5[[#This Row],[afnemer_uri]],'Bron VKBO'!B:Z,12,FALSE)</f>
        <v xml:space="preserve">GEMEENTE KAMPENHOUT </v>
      </c>
      <c r="E126" t="str">
        <f>VLOOKUP(Table5[[#This Row],[afnemer_uri]],'Bron VKBO'!B:ZZ,43,FALSE)</f>
        <v>Steden en gemeenten</v>
      </c>
      <c r="F126" t="str">
        <f>VLOOKUP(Table5[[#This Row],[afnemer_uri]],'Bron VKBO'!B:ZZ,28,FALSE)</f>
        <v>Provincie Vlaams-Brabant</v>
      </c>
    </row>
    <row r="127" spans="1:6" x14ac:dyDescent="0.25">
      <c r="A127" t="s">
        <v>9151</v>
      </c>
      <c r="B127" s="18" t="s">
        <v>118</v>
      </c>
      <c r="C127" s="19">
        <v>4135</v>
      </c>
      <c r="D127" t="str">
        <f>VLOOKUP(Table5[[#This Row],[afnemer_uri]],'Bron VKBO'!B:Z,12,FALSE)</f>
        <v xml:space="preserve">GEMEENTE KAPELLEN </v>
      </c>
      <c r="E127" t="str">
        <f>VLOOKUP(Table5[[#This Row],[afnemer_uri]],'Bron VKBO'!B:ZZ,43,FALSE)</f>
        <v>Steden en gemeenten</v>
      </c>
      <c r="F127" t="str">
        <f>VLOOKUP(Table5[[#This Row],[afnemer_uri]],'Bron VKBO'!B:ZZ,28,FALSE)</f>
        <v>Provincie Antwerpen</v>
      </c>
    </row>
    <row r="128" spans="1:6" x14ac:dyDescent="0.25">
      <c r="A128" t="s">
        <v>9151</v>
      </c>
      <c r="B128" s="18" t="s">
        <v>119</v>
      </c>
      <c r="C128" s="19">
        <v>2357</v>
      </c>
      <c r="D128" t="str">
        <f>VLOOKUP(Table5[[#This Row],[afnemer_uri]],'Bron VKBO'!B:Z,12,FALSE)</f>
        <v xml:space="preserve">GEMEENTE KASTERLEE </v>
      </c>
      <c r="E128" t="str">
        <f>VLOOKUP(Table5[[#This Row],[afnemer_uri]],'Bron VKBO'!B:ZZ,43,FALSE)</f>
        <v>Steden en gemeenten</v>
      </c>
      <c r="F128" t="str">
        <f>VLOOKUP(Table5[[#This Row],[afnemer_uri]],'Bron VKBO'!B:ZZ,28,FALSE)</f>
        <v>Provincie Antwerpen</v>
      </c>
    </row>
    <row r="129" spans="1:6" x14ac:dyDescent="0.25">
      <c r="A129" t="s">
        <v>9151</v>
      </c>
      <c r="B129" s="18" t="s">
        <v>120</v>
      </c>
      <c r="C129" s="19">
        <v>329</v>
      </c>
      <c r="D129" t="str">
        <f>VLOOKUP(Table5[[#This Row],[afnemer_uri]],'Bron VKBO'!B:Z,12,FALSE)</f>
        <v xml:space="preserve">POLITIEZONE : HECHTEL-EKSEL - LEOPOLDSBURG - PEER ZPPZ 5377 </v>
      </c>
      <c r="E129" t="str">
        <f>VLOOKUP(Table5[[#This Row],[afnemer_uri]],'Bron VKBO'!B:ZZ,43,FALSE)</f>
        <v>Lokale politiezone</v>
      </c>
      <c r="F129" t="str">
        <f>VLOOKUP(Table5[[#This Row],[afnemer_uri]],'Bron VKBO'!B:ZZ,28,FALSE)</f>
        <v>Provincie Limburg</v>
      </c>
    </row>
    <row r="130" spans="1:6" x14ac:dyDescent="0.25">
      <c r="A130" t="s">
        <v>9151</v>
      </c>
      <c r="B130" s="18" t="s">
        <v>121</v>
      </c>
      <c r="C130" s="19">
        <v>2050</v>
      </c>
      <c r="D130" t="str">
        <f>VLOOKUP(Table5[[#This Row],[afnemer_uri]],'Bron VKBO'!B:Z,12,FALSE)</f>
        <v xml:space="preserve">GEMEENTE KINROOI </v>
      </c>
      <c r="E130" t="str">
        <f>VLOOKUP(Table5[[#This Row],[afnemer_uri]],'Bron VKBO'!B:ZZ,43,FALSE)</f>
        <v>Steden en gemeenten</v>
      </c>
      <c r="F130" t="str">
        <f>VLOOKUP(Table5[[#This Row],[afnemer_uri]],'Bron VKBO'!B:ZZ,28,FALSE)</f>
        <v>Provincie Limburg</v>
      </c>
    </row>
    <row r="131" spans="1:6" x14ac:dyDescent="0.25">
      <c r="A131" t="s">
        <v>9151</v>
      </c>
      <c r="B131" s="18" t="s">
        <v>122</v>
      </c>
      <c r="C131" s="19">
        <v>1131</v>
      </c>
      <c r="D131" t="str">
        <f>VLOOKUP(Table5[[#This Row],[afnemer_uri]],'Bron VKBO'!B:Z,12,FALSE)</f>
        <v xml:space="preserve">GEMEENTE KLUISBERGEN </v>
      </c>
      <c r="E131" t="str">
        <f>VLOOKUP(Table5[[#This Row],[afnemer_uri]],'Bron VKBO'!B:ZZ,43,FALSE)</f>
        <v>Steden en gemeenten</v>
      </c>
      <c r="F131" t="str">
        <f>VLOOKUP(Table5[[#This Row],[afnemer_uri]],'Bron VKBO'!B:ZZ,28,FALSE)</f>
        <v>Provincie Oost-Vlaanderen</v>
      </c>
    </row>
    <row r="132" spans="1:6" x14ac:dyDescent="0.25">
      <c r="A132" t="s">
        <v>9151</v>
      </c>
      <c r="B132" s="18" t="s">
        <v>123</v>
      </c>
      <c r="C132" s="19">
        <v>2657</v>
      </c>
      <c r="D132" t="str">
        <f>VLOOKUP(Table5[[#This Row],[afnemer_uri]],'Bron VKBO'!B:Z,12,FALSE)</f>
        <v xml:space="preserve">GEMEENTE KNOKKE-HEIST </v>
      </c>
      <c r="E132" t="str">
        <f>VLOOKUP(Table5[[#This Row],[afnemer_uri]],'Bron VKBO'!B:ZZ,43,FALSE)</f>
        <v>Steden en gemeenten</v>
      </c>
      <c r="F132" t="str">
        <f>VLOOKUP(Table5[[#This Row],[afnemer_uri]],'Bron VKBO'!B:ZZ,28,FALSE)</f>
        <v>Provincie West-Vlaanderen</v>
      </c>
    </row>
    <row r="133" spans="1:6" x14ac:dyDescent="0.25">
      <c r="A133" t="s">
        <v>9151</v>
      </c>
      <c r="B133" s="18" t="s">
        <v>124</v>
      </c>
      <c r="C133" s="19">
        <v>1753</v>
      </c>
      <c r="D133" t="str">
        <f>VLOOKUP(Table5[[#This Row],[afnemer_uri]],'Bron VKBO'!B:Z,12,FALSE)</f>
        <v xml:space="preserve">GEMEENTE KOEKELARE </v>
      </c>
      <c r="E133" t="str">
        <f>VLOOKUP(Table5[[#This Row],[afnemer_uri]],'Bron VKBO'!B:ZZ,43,FALSE)</f>
        <v>Steden en gemeenten</v>
      </c>
      <c r="F133" t="str">
        <f>VLOOKUP(Table5[[#This Row],[afnemer_uri]],'Bron VKBO'!B:ZZ,28,FALSE)</f>
        <v>Provincie West-Vlaanderen</v>
      </c>
    </row>
    <row r="134" spans="1:6" x14ac:dyDescent="0.25">
      <c r="A134" t="s">
        <v>9151</v>
      </c>
      <c r="B134" s="18" t="s">
        <v>125</v>
      </c>
      <c r="C134" s="19">
        <v>6880</v>
      </c>
      <c r="D134" t="str">
        <f>VLOOKUP(Table5[[#This Row],[afnemer_uri]],'Bron VKBO'!B:Z,12,FALSE)</f>
        <v xml:space="preserve">GEMEENTE KOKSIJDE </v>
      </c>
      <c r="E134" t="str">
        <f>VLOOKUP(Table5[[#This Row],[afnemer_uri]],'Bron VKBO'!B:ZZ,43,FALSE)</f>
        <v>Steden en gemeenten</v>
      </c>
      <c r="F134" t="str">
        <f>VLOOKUP(Table5[[#This Row],[afnemer_uri]],'Bron VKBO'!B:ZZ,28,FALSE)</f>
        <v>Provincie West-Vlaanderen</v>
      </c>
    </row>
    <row r="135" spans="1:6" x14ac:dyDescent="0.25">
      <c r="A135" t="s">
        <v>9151</v>
      </c>
      <c r="B135" s="18" t="s">
        <v>126</v>
      </c>
      <c r="C135" s="19">
        <v>1647</v>
      </c>
      <c r="D135" t="str">
        <f>VLOOKUP(Table5[[#This Row],[afnemer_uri]],'Bron VKBO'!B:Z,12,FALSE)</f>
        <v xml:space="preserve">GEMEENTE KORTEMARK </v>
      </c>
      <c r="E135" t="str">
        <f>VLOOKUP(Table5[[#This Row],[afnemer_uri]],'Bron VKBO'!B:ZZ,43,FALSE)</f>
        <v>Steden en gemeenten</v>
      </c>
      <c r="F135" t="str">
        <f>VLOOKUP(Table5[[#This Row],[afnemer_uri]],'Bron VKBO'!B:ZZ,28,FALSE)</f>
        <v>Provincie West-Vlaanderen</v>
      </c>
    </row>
    <row r="136" spans="1:6" x14ac:dyDescent="0.25">
      <c r="A136" t="s">
        <v>9151</v>
      </c>
      <c r="B136" s="18" t="s">
        <v>127</v>
      </c>
      <c r="C136" s="19">
        <v>1115</v>
      </c>
      <c r="D136" t="str">
        <f>VLOOKUP(Table5[[#This Row],[afnemer_uri]],'Bron VKBO'!B:Z,12,FALSE)</f>
        <v xml:space="preserve">GEMEENTE KORTENAKEN </v>
      </c>
      <c r="E136" t="str">
        <f>VLOOKUP(Table5[[#This Row],[afnemer_uri]],'Bron VKBO'!B:ZZ,43,FALSE)</f>
        <v>Steden en gemeenten</v>
      </c>
      <c r="F136" t="str">
        <f>VLOOKUP(Table5[[#This Row],[afnemer_uri]],'Bron VKBO'!B:ZZ,28,FALSE)</f>
        <v>Provincie Vlaams-Brabant</v>
      </c>
    </row>
    <row r="137" spans="1:6" x14ac:dyDescent="0.25">
      <c r="A137" t="s">
        <v>9151</v>
      </c>
      <c r="B137" s="18" t="s">
        <v>128</v>
      </c>
      <c r="C137" s="19">
        <v>675</v>
      </c>
      <c r="D137" t="str">
        <f>VLOOKUP(Table5[[#This Row],[afnemer_uri]],'Bron VKBO'!B:Z,12,FALSE)</f>
        <v xml:space="preserve">GEMEENTE KORTENBERG </v>
      </c>
      <c r="E137" t="str">
        <f>VLOOKUP(Table5[[#This Row],[afnemer_uri]],'Bron VKBO'!B:ZZ,43,FALSE)</f>
        <v>Steden en gemeenten</v>
      </c>
      <c r="F137" t="str">
        <f>VLOOKUP(Table5[[#This Row],[afnemer_uri]],'Bron VKBO'!B:ZZ,28,FALSE)</f>
        <v>Provincie Vlaams-Brabant</v>
      </c>
    </row>
    <row r="138" spans="1:6" x14ac:dyDescent="0.25">
      <c r="A138" t="s">
        <v>9151</v>
      </c>
      <c r="B138" s="18" t="s">
        <v>129</v>
      </c>
      <c r="C138" s="19">
        <v>1694</v>
      </c>
      <c r="D138" t="str">
        <f>VLOOKUP(Table5[[#This Row],[afnemer_uri]],'Bron VKBO'!B:Z,12,FALSE)</f>
        <v xml:space="preserve">GEMEENTE KORTESSEM </v>
      </c>
      <c r="E138" t="str">
        <f>VLOOKUP(Table5[[#This Row],[afnemer_uri]],'Bron VKBO'!B:ZZ,43,FALSE)</f>
        <v>Steden en gemeenten</v>
      </c>
      <c r="F138" t="str">
        <f>VLOOKUP(Table5[[#This Row],[afnemer_uri]],'Bron VKBO'!B:ZZ,28,FALSE)</f>
        <v>Provincie Limburg</v>
      </c>
    </row>
    <row r="139" spans="1:6" x14ac:dyDescent="0.25">
      <c r="A139" t="s">
        <v>9151</v>
      </c>
      <c r="B139" s="18" t="s">
        <v>130</v>
      </c>
      <c r="C139" s="19">
        <v>8748</v>
      </c>
      <c r="D139" t="str">
        <f>VLOOKUP(Table5[[#This Row],[afnemer_uri]],'Bron VKBO'!B:Z,12,FALSE)</f>
        <v xml:space="preserve">STAD KORTRIJK </v>
      </c>
      <c r="E139" t="str">
        <f>VLOOKUP(Table5[[#This Row],[afnemer_uri]],'Bron VKBO'!B:ZZ,43,FALSE)</f>
        <v>Steden en gemeenten</v>
      </c>
      <c r="F139" t="str">
        <f>VLOOKUP(Table5[[#This Row],[afnemer_uri]],'Bron VKBO'!B:ZZ,28,FALSE)</f>
        <v>Provincie West-Vlaanderen</v>
      </c>
    </row>
    <row r="140" spans="1:6" x14ac:dyDescent="0.25">
      <c r="A140" t="s">
        <v>9151</v>
      </c>
      <c r="B140" s="18" t="s">
        <v>131</v>
      </c>
      <c r="C140" s="19">
        <v>1800</v>
      </c>
      <c r="D140" t="str">
        <f>VLOOKUP(Table5[[#This Row],[afnemer_uri]],'Bron VKBO'!B:Z,12,FALSE)</f>
        <v xml:space="preserve">GEMEENTE KRAAINEM </v>
      </c>
      <c r="E140" t="str">
        <f>VLOOKUP(Table5[[#This Row],[afnemer_uri]],'Bron VKBO'!B:ZZ,43,FALSE)</f>
        <v>Steden en gemeenten</v>
      </c>
      <c r="F140" t="str">
        <f>VLOOKUP(Table5[[#This Row],[afnemer_uri]],'Bron VKBO'!B:ZZ,28,FALSE)</f>
        <v>Provincie Vlaams-Brabant</v>
      </c>
    </row>
    <row r="141" spans="1:6" x14ac:dyDescent="0.25">
      <c r="A141" t="s">
        <v>9151</v>
      </c>
      <c r="B141" s="18" t="s">
        <v>132</v>
      </c>
      <c r="C141" s="19">
        <v>801</v>
      </c>
      <c r="D141" t="str">
        <f>VLOOKUP(Table5[[#This Row],[afnemer_uri]],'Bron VKBO'!B:Z,12,FALSE)</f>
        <v xml:space="preserve">GEMEENTE KRUIBEKE </v>
      </c>
      <c r="E141" t="str">
        <f>VLOOKUP(Table5[[#This Row],[afnemer_uri]],'Bron VKBO'!B:ZZ,43,FALSE)</f>
        <v>Steden en gemeenten</v>
      </c>
      <c r="F141" t="str">
        <f>VLOOKUP(Table5[[#This Row],[afnemer_uri]],'Bron VKBO'!B:ZZ,28,FALSE)</f>
        <v>Provincie Oost-Vlaanderen</v>
      </c>
    </row>
    <row r="142" spans="1:6" x14ac:dyDescent="0.25">
      <c r="A142" t="s">
        <v>9151</v>
      </c>
      <c r="B142" s="18" t="s">
        <v>133</v>
      </c>
      <c r="C142" s="19">
        <v>2391</v>
      </c>
      <c r="D142" t="str">
        <f>VLOOKUP(Table5[[#This Row],[afnemer_uri]],'Bron VKBO'!B:Z,12,FALSE)</f>
        <v xml:space="preserve">GEMEENTE KRUISEM </v>
      </c>
      <c r="E142" t="str">
        <f>VLOOKUP(Table5[[#This Row],[afnemer_uri]],'Bron VKBO'!B:ZZ,43,FALSE)</f>
        <v>Steden en gemeenten</v>
      </c>
      <c r="F142" t="str">
        <f>VLOOKUP(Table5[[#This Row],[afnemer_uri]],'Bron VKBO'!B:ZZ,28,FALSE)</f>
        <v>Provincie Oost-Vlaanderen</v>
      </c>
    </row>
    <row r="143" spans="1:6" x14ac:dyDescent="0.25">
      <c r="A143" t="s">
        <v>9151</v>
      </c>
      <c r="B143" s="18" t="s">
        <v>134</v>
      </c>
      <c r="C143" s="19">
        <v>3025</v>
      </c>
      <c r="D143" t="str">
        <f>VLOOKUP(Table5[[#This Row],[afnemer_uri]],'Bron VKBO'!B:Z,12,FALSE)</f>
        <v xml:space="preserve">GEMEENTE KUURNE </v>
      </c>
      <c r="E143" t="str">
        <f>VLOOKUP(Table5[[#This Row],[afnemer_uri]],'Bron VKBO'!B:ZZ,43,FALSE)</f>
        <v>Steden en gemeenten</v>
      </c>
      <c r="F143" t="str">
        <f>VLOOKUP(Table5[[#This Row],[afnemer_uri]],'Bron VKBO'!B:ZZ,28,FALSE)</f>
        <v>Provincie West-Vlaanderen</v>
      </c>
    </row>
    <row r="144" spans="1:6" x14ac:dyDescent="0.25">
      <c r="A144" t="s">
        <v>9151</v>
      </c>
      <c r="B144" s="18" t="s">
        <v>135</v>
      </c>
      <c r="C144" s="19">
        <v>2285</v>
      </c>
      <c r="D144" t="str">
        <f>VLOOKUP(Table5[[#This Row],[afnemer_uri]],'Bron VKBO'!B:Z,12,FALSE)</f>
        <v xml:space="preserve">GEMEENTE LAAKDAL </v>
      </c>
      <c r="E144" t="str">
        <f>VLOOKUP(Table5[[#This Row],[afnemer_uri]],'Bron VKBO'!B:ZZ,43,FALSE)</f>
        <v>Steden en gemeenten</v>
      </c>
      <c r="F144" t="str">
        <f>VLOOKUP(Table5[[#This Row],[afnemer_uri]],'Bron VKBO'!B:ZZ,28,FALSE)</f>
        <v>Provincie Antwerpen</v>
      </c>
    </row>
    <row r="145" spans="1:6" x14ac:dyDescent="0.25">
      <c r="A145" t="s">
        <v>9151</v>
      </c>
      <c r="B145" s="18" t="s">
        <v>136</v>
      </c>
      <c r="C145" s="19">
        <v>1587</v>
      </c>
      <c r="D145" t="str">
        <f>VLOOKUP(Table5[[#This Row],[afnemer_uri]],'Bron VKBO'!B:Z,12,FALSE)</f>
        <v xml:space="preserve">GEMEENTE LAARNE </v>
      </c>
      <c r="E145" t="str">
        <f>VLOOKUP(Table5[[#This Row],[afnemer_uri]],'Bron VKBO'!B:ZZ,43,FALSE)</f>
        <v>Steden en gemeenten</v>
      </c>
      <c r="F145" t="str">
        <f>VLOOKUP(Table5[[#This Row],[afnemer_uri]],'Bron VKBO'!B:ZZ,28,FALSE)</f>
        <v>Provincie Oost-Vlaanderen</v>
      </c>
    </row>
    <row r="146" spans="1:6" x14ac:dyDescent="0.25">
      <c r="A146" t="s">
        <v>9151</v>
      </c>
      <c r="B146" s="18" t="s">
        <v>137</v>
      </c>
      <c r="C146" s="19">
        <v>1305</v>
      </c>
      <c r="D146" t="str">
        <f>VLOOKUP(Table5[[#This Row],[afnemer_uri]],'Bron VKBO'!B:Z,12,FALSE)</f>
        <v xml:space="preserve">GEMEENTE LANAKEN </v>
      </c>
      <c r="E146" t="str">
        <f>VLOOKUP(Table5[[#This Row],[afnemer_uri]],'Bron VKBO'!B:ZZ,43,FALSE)</f>
        <v>Steden en gemeenten</v>
      </c>
      <c r="F146" t="str">
        <f>VLOOKUP(Table5[[#This Row],[afnemer_uri]],'Bron VKBO'!B:ZZ,28,FALSE)</f>
        <v>Provincie Limburg</v>
      </c>
    </row>
    <row r="147" spans="1:6" x14ac:dyDescent="0.25">
      <c r="A147" t="s">
        <v>9151</v>
      </c>
      <c r="B147" s="18" t="s">
        <v>138</v>
      </c>
      <c r="C147" s="19">
        <v>327</v>
      </c>
      <c r="D147" t="str">
        <f>VLOOKUP(Table5[[#This Row],[afnemer_uri]],'Bron VKBO'!B:Z,12,FALSE)</f>
        <v xml:space="preserve">STAD LANDEN </v>
      </c>
      <c r="E147" t="str">
        <f>VLOOKUP(Table5[[#This Row],[afnemer_uri]],'Bron VKBO'!B:ZZ,43,FALSE)</f>
        <v>Steden en gemeenten</v>
      </c>
      <c r="F147" t="str">
        <f>VLOOKUP(Table5[[#This Row],[afnemer_uri]],'Bron VKBO'!B:ZZ,28,FALSE)</f>
        <v>Provincie Vlaams-Brabant</v>
      </c>
    </row>
    <row r="148" spans="1:6" x14ac:dyDescent="0.25">
      <c r="A148" t="s">
        <v>9151</v>
      </c>
      <c r="B148" s="18" t="s">
        <v>139</v>
      </c>
      <c r="C148" s="19">
        <v>1548</v>
      </c>
      <c r="D148" t="str">
        <f>VLOOKUP(Table5[[#This Row],[afnemer_uri]],'Bron VKBO'!B:Z,12,FALSE)</f>
        <v xml:space="preserve">GEMEENTE LANGEMARK-POELKAPELLE </v>
      </c>
      <c r="E148" t="str">
        <f>VLOOKUP(Table5[[#This Row],[afnemer_uri]],'Bron VKBO'!B:ZZ,43,FALSE)</f>
        <v>Steden en gemeenten</v>
      </c>
      <c r="F148" t="str">
        <f>VLOOKUP(Table5[[#This Row],[afnemer_uri]],'Bron VKBO'!B:ZZ,28,FALSE)</f>
        <v>Provincie West-Vlaanderen</v>
      </c>
    </row>
    <row r="149" spans="1:6" x14ac:dyDescent="0.25">
      <c r="A149" t="s">
        <v>9151</v>
      </c>
      <c r="B149" s="18" t="s">
        <v>140</v>
      </c>
      <c r="C149" s="19">
        <v>135919</v>
      </c>
      <c r="D149" t="e">
        <f>VLOOKUP(Table5[[#This Row],[afnemer_uri]],'Bron VKBO'!B:Z,12,FALSE)</f>
        <v>#N/A</v>
      </c>
      <c r="E149" t="e">
        <f>VLOOKUP(Table5[[#This Row],[afnemer_uri]],'Bron VKBO'!B:ZZ,43,FALSE)</f>
        <v>#N/A</v>
      </c>
      <c r="F149" t="e">
        <f>VLOOKUP(Table5[[#This Row],[afnemer_uri]],'Bron VKBO'!B:ZZ,28,FALSE)</f>
        <v>#N/A</v>
      </c>
    </row>
    <row r="150" spans="1:6" x14ac:dyDescent="0.25">
      <c r="A150" t="s">
        <v>9151</v>
      </c>
      <c r="B150" s="18" t="s">
        <v>141</v>
      </c>
      <c r="C150" s="19">
        <v>2623</v>
      </c>
      <c r="D150" t="str">
        <f>VLOOKUP(Table5[[#This Row],[afnemer_uri]],'Bron VKBO'!B:Z,12,FALSE)</f>
        <v xml:space="preserve">GEMEENTE LEBBEKE </v>
      </c>
      <c r="E150" t="str">
        <f>VLOOKUP(Table5[[#This Row],[afnemer_uri]],'Bron VKBO'!B:ZZ,43,FALSE)</f>
        <v>Steden en gemeenten</v>
      </c>
      <c r="F150" t="str">
        <f>VLOOKUP(Table5[[#This Row],[afnemer_uri]],'Bron VKBO'!B:ZZ,28,FALSE)</f>
        <v>Provincie Oost-Vlaanderen</v>
      </c>
    </row>
    <row r="151" spans="1:6" x14ac:dyDescent="0.25">
      <c r="A151" t="s">
        <v>9151</v>
      </c>
      <c r="B151" s="18" t="s">
        <v>142</v>
      </c>
      <c r="C151" s="19">
        <v>1848</v>
      </c>
      <c r="D151" t="str">
        <f>VLOOKUP(Table5[[#This Row],[afnemer_uri]],'Bron VKBO'!B:Z,12,FALSE)</f>
        <v xml:space="preserve">GEMEENTE LEDEGEM </v>
      </c>
      <c r="E151" t="str">
        <f>VLOOKUP(Table5[[#This Row],[afnemer_uri]],'Bron VKBO'!B:ZZ,43,FALSE)</f>
        <v>Steden en gemeenten</v>
      </c>
      <c r="F151" t="str">
        <f>VLOOKUP(Table5[[#This Row],[afnemer_uri]],'Bron VKBO'!B:ZZ,28,FALSE)</f>
        <v>Provincie West-Vlaanderen</v>
      </c>
    </row>
    <row r="152" spans="1:6" x14ac:dyDescent="0.25">
      <c r="A152" t="s">
        <v>9151</v>
      </c>
      <c r="B152" s="18" t="s">
        <v>143</v>
      </c>
      <c r="C152" s="19">
        <v>359</v>
      </c>
      <c r="D152" t="str">
        <f>VLOOKUP(Table5[[#This Row],[afnemer_uri]],'Bron VKBO'!B:Z,12,FALSE)</f>
        <v xml:space="preserve">GEMEENTE LENDELEDE </v>
      </c>
      <c r="E152" t="str">
        <f>VLOOKUP(Table5[[#This Row],[afnemer_uri]],'Bron VKBO'!B:ZZ,43,FALSE)</f>
        <v>Steden en gemeenten</v>
      </c>
      <c r="F152" t="str">
        <f>VLOOKUP(Table5[[#This Row],[afnemer_uri]],'Bron VKBO'!B:ZZ,28,FALSE)</f>
        <v>Provincie West-Vlaanderen</v>
      </c>
    </row>
    <row r="153" spans="1:6" x14ac:dyDescent="0.25">
      <c r="A153" t="s">
        <v>9151</v>
      </c>
      <c r="B153" s="18" t="s">
        <v>144</v>
      </c>
      <c r="C153" s="19">
        <v>389</v>
      </c>
      <c r="D153" t="str">
        <f>VLOOKUP(Table5[[#This Row],[afnemer_uri]],'Bron VKBO'!B:Z,12,FALSE)</f>
        <v xml:space="preserve">GEMEENTE LENNIK </v>
      </c>
      <c r="E153" t="str">
        <f>VLOOKUP(Table5[[#This Row],[afnemer_uri]],'Bron VKBO'!B:ZZ,43,FALSE)</f>
        <v>Steden en gemeenten</v>
      </c>
      <c r="F153" t="str">
        <f>VLOOKUP(Table5[[#This Row],[afnemer_uri]],'Bron VKBO'!B:ZZ,28,FALSE)</f>
        <v>Provincie Vlaams-Brabant</v>
      </c>
    </row>
    <row r="154" spans="1:6" x14ac:dyDescent="0.25">
      <c r="A154" t="s">
        <v>9151</v>
      </c>
      <c r="B154" s="18" t="s">
        <v>145</v>
      </c>
      <c r="C154" s="19">
        <v>1467</v>
      </c>
      <c r="D154" t="str">
        <f>VLOOKUP(Table5[[#This Row],[afnemer_uri]],'Bron VKBO'!B:Z,12,FALSE)</f>
        <v xml:space="preserve">GEMEENTE LEOPOLDSBURG </v>
      </c>
      <c r="E154" t="str">
        <f>VLOOKUP(Table5[[#This Row],[afnemer_uri]],'Bron VKBO'!B:ZZ,43,FALSE)</f>
        <v>Steden en gemeenten</v>
      </c>
      <c r="F154" t="str">
        <f>VLOOKUP(Table5[[#This Row],[afnemer_uri]],'Bron VKBO'!B:ZZ,28,FALSE)</f>
        <v>Provincie Limburg</v>
      </c>
    </row>
    <row r="155" spans="1:6" x14ac:dyDescent="0.25">
      <c r="A155" t="s">
        <v>9151</v>
      </c>
      <c r="B155" s="18" t="s">
        <v>146</v>
      </c>
      <c r="C155" s="19">
        <v>13946</v>
      </c>
      <c r="D155" t="str">
        <f>VLOOKUP(Table5[[#This Row],[afnemer_uri]],'Bron VKBO'!B:Z,12,FALSE)</f>
        <v xml:space="preserve">STAD LEUVEN </v>
      </c>
      <c r="E155" t="str">
        <f>VLOOKUP(Table5[[#This Row],[afnemer_uri]],'Bron VKBO'!B:ZZ,43,FALSE)</f>
        <v>Steden en gemeenten</v>
      </c>
      <c r="F155" t="str">
        <f>VLOOKUP(Table5[[#This Row],[afnemer_uri]],'Bron VKBO'!B:ZZ,28,FALSE)</f>
        <v>Provincie Vlaams-Brabant</v>
      </c>
    </row>
    <row r="156" spans="1:6" x14ac:dyDescent="0.25">
      <c r="A156" t="s">
        <v>9151</v>
      </c>
      <c r="B156" s="18" t="s">
        <v>147</v>
      </c>
      <c r="C156" s="19">
        <v>41</v>
      </c>
      <c r="D156" t="str">
        <f>VLOOKUP(Table5[[#This Row],[afnemer_uri]],'Bron VKBO'!B:Z,12,FALSE)</f>
        <v xml:space="preserve">GEMEENTE LICHTERVELDE </v>
      </c>
      <c r="E156" t="str">
        <f>VLOOKUP(Table5[[#This Row],[afnemer_uri]],'Bron VKBO'!B:ZZ,43,FALSE)</f>
        <v>Steden en gemeenten</v>
      </c>
      <c r="F156" t="str">
        <f>VLOOKUP(Table5[[#This Row],[afnemer_uri]],'Bron VKBO'!B:ZZ,28,FALSE)</f>
        <v>Provincie West-Vlaanderen</v>
      </c>
    </row>
    <row r="157" spans="1:6" x14ac:dyDescent="0.25">
      <c r="A157" t="s">
        <v>9151</v>
      </c>
      <c r="B157" s="18" t="s">
        <v>148</v>
      </c>
      <c r="C157" s="19">
        <v>68</v>
      </c>
      <c r="D157" t="str">
        <f>VLOOKUP(Table5[[#This Row],[afnemer_uri]],'Bron VKBO'!B:Z,12,FALSE)</f>
        <v xml:space="preserve">GEMEENTE LIEDEKERKE </v>
      </c>
      <c r="E157" t="str">
        <f>VLOOKUP(Table5[[#This Row],[afnemer_uri]],'Bron VKBO'!B:ZZ,43,FALSE)</f>
        <v>Steden en gemeenten</v>
      </c>
      <c r="F157" t="str">
        <f>VLOOKUP(Table5[[#This Row],[afnemer_uri]],'Bron VKBO'!B:ZZ,28,FALSE)</f>
        <v>Provincie Vlaams-Brabant</v>
      </c>
    </row>
    <row r="158" spans="1:6" x14ac:dyDescent="0.25">
      <c r="A158" t="s">
        <v>9151</v>
      </c>
      <c r="B158" s="18" t="s">
        <v>149</v>
      </c>
      <c r="C158" s="19">
        <v>6180</v>
      </c>
      <c r="D158" t="str">
        <f>VLOOKUP(Table5[[#This Row],[afnemer_uri]],'Bron VKBO'!B:Z,12,FALSE)</f>
        <v xml:space="preserve">STAD LIER </v>
      </c>
      <c r="E158" t="str">
        <f>VLOOKUP(Table5[[#This Row],[afnemer_uri]],'Bron VKBO'!B:ZZ,43,FALSE)</f>
        <v>Steden en gemeenten</v>
      </c>
      <c r="F158" t="str">
        <f>VLOOKUP(Table5[[#This Row],[afnemer_uri]],'Bron VKBO'!B:ZZ,28,FALSE)</f>
        <v>Provincie Antwerpen</v>
      </c>
    </row>
    <row r="159" spans="1:6" x14ac:dyDescent="0.25">
      <c r="A159" t="s">
        <v>9151</v>
      </c>
      <c r="B159" s="18" t="s">
        <v>150</v>
      </c>
      <c r="C159" s="19">
        <v>1523</v>
      </c>
      <c r="D159" t="str">
        <f>VLOOKUP(Table5[[#This Row],[afnemer_uri]],'Bron VKBO'!B:Z,12,FALSE)</f>
        <v xml:space="preserve">GEMEENTE LIERDE </v>
      </c>
      <c r="E159" t="str">
        <f>VLOOKUP(Table5[[#This Row],[afnemer_uri]],'Bron VKBO'!B:ZZ,43,FALSE)</f>
        <v>Steden en gemeenten</v>
      </c>
      <c r="F159" t="str">
        <f>VLOOKUP(Table5[[#This Row],[afnemer_uri]],'Bron VKBO'!B:ZZ,28,FALSE)</f>
        <v>Provincie Oost-Vlaanderen</v>
      </c>
    </row>
    <row r="160" spans="1:6" x14ac:dyDescent="0.25">
      <c r="A160" t="s">
        <v>9151</v>
      </c>
      <c r="B160" s="18" t="s">
        <v>151</v>
      </c>
      <c r="C160" s="19">
        <v>1497</v>
      </c>
      <c r="D160" t="str">
        <f>VLOOKUP(Table5[[#This Row],[afnemer_uri]],'Bron VKBO'!B:Z,12,FALSE)</f>
        <v xml:space="preserve">GEMEENTE LIEVEGEM </v>
      </c>
      <c r="E160" t="str">
        <f>VLOOKUP(Table5[[#This Row],[afnemer_uri]],'Bron VKBO'!B:ZZ,43,FALSE)</f>
        <v>Steden en gemeenten</v>
      </c>
      <c r="F160" t="str">
        <f>VLOOKUP(Table5[[#This Row],[afnemer_uri]],'Bron VKBO'!B:ZZ,28,FALSE)</f>
        <v>Provincie Oost-Vlaanderen</v>
      </c>
    </row>
    <row r="161" spans="1:6" x14ac:dyDescent="0.25">
      <c r="A161" t="s">
        <v>9151</v>
      </c>
      <c r="B161" s="18" t="s">
        <v>152</v>
      </c>
      <c r="C161" s="19">
        <v>415</v>
      </c>
      <c r="D161" t="str">
        <f>VLOOKUP(Table5[[#This Row],[afnemer_uri]],'Bron VKBO'!B:Z,12,FALSE)</f>
        <v xml:space="preserve">GEMEENTE LILLE </v>
      </c>
      <c r="E161" t="str">
        <f>VLOOKUP(Table5[[#This Row],[afnemer_uri]],'Bron VKBO'!B:ZZ,43,FALSE)</f>
        <v>Steden en gemeenten</v>
      </c>
      <c r="F161" t="str">
        <f>VLOOKUP(Table5[[#This Row],[afnemer_uri]],'Bron VKBO'!B:ZZ,28,FALSE)</f>
        <v>Provincie Antwerpen</v>
      </c>
    </row>
    <row r="162" spans="1:6" x14ac:dyDescent="0.25">
      <c r="A162" t="s">
        <v>9151</v>
      </c>
      <c r="B162" s="18" t="s">
        <v>153</v>
      </c>
      <c r="C162" s="19">
        <v>1913</v>
      </c>
      <c r="D162" t="str">
        <f>VLOOKUP(Table5[[#This Row],[afnemer_uri]],'Bron VKBO'!B:Z,12,FALSE)</f>
        <v xml:space="preserve">GEMEENTE LINT </v>
      </c>
      <c r="E162" t="str">
        <f>VLOOKUP(Table5[[#This Row],[afnemer_uri]],'Bron VKBO'!B:ZZ,43,FALSE)</f>
        <v>Steden en gemeenten</v>
      </c>
      <c r="F162" t="str">
        <f>VLOOKUP(Table5[[#This Row],[afnemer_uri]],'Bron VKBO'!B:ZZ,28,FALSE)</f>
        <v>Provincie Antwerpen</v>
      </c>
    </row>
    <row r="163" spans="1:6" x14ac:dyDescent="0.25">
      <c r="A163" t="s">
        <v>9151</v>
      </c>
      <c r="B163" s="18" t="s">
        <v>154</v>
      </c>
      <c r="C163" s="19">
        <v>882</v>
      </c>
      <c r="D163" t="str">
        <f>VLOOKUP(Table5[[#This Row],[afnemer_uri]],'Bron VKBO'!B:Z,12,FALSE)</f>
        <v xml:space="preserve">GEMEENTE LINTER </v>
      </c>
      <c r="E163" t="str">
        <f>VLOOKUP(Table5[[#This Row],[afnemer_uri]],'Bron VKBO'!B:ZZ,43,FALSE)</f>
        <v>Steden en gemeenten</v>
      </c>
      <c r="F163" t="str">
        <f>VLOOKUP(Table5[[#This Row],[afnemer_uri]],'Bron VKBO'!B:ZZ,28,FALSE)</f>
        <v>Provincie Vlaams-Brabant</v>
      </c>
    </row>
    <row r="164" spans="1:6" x14ac:dyDescent="0.25">
      <c r="A164" t="s">
        <v>9151</v>
      </c>
      <c r="B164" s="18" t="s">
        <v>155</v>
      </c>
      <c r="C164" s="19">
        <v>3044</v>
      </c>
      <c r="D164" t="str">
        <f>VLOOKUP(Table5[[#This Row],[afnemer_uri]],'Bron VKBO'!B:Z,12,FALSE)</f>
        <v xml:space="preserve">GEMEENTE LOCHRISTI </v>
      </c>
      <c r="E164" t="str">
        <f>VLOOKUP(Table5[[#This Row],[afnemer_uri]],'Bron VKBO'!B:ZZ,43,FALSE)</f>
        <v>Steden en gemeenten</v>
      </c>
      <c r="F164" t="str">
        <f>VLOOKUP(Table5[[#This Row],[afnemer_uri]],'Bron VKBO'!B:ZZ,28,FALSE)</f>
        <v>Provincie Oost-Vlaanderen</v>
      </c>
    </row>
    <row r="165" spans="1:6" x14ac:dyDescent="0.25">
      <c r="A165" t="s">
        <v>9151</v>
      </c>
      <c r="B165" s="18" t="s">
        <v>9125</v>
      </c>
      <c r="C165" s="19">
        <v>97</v>
      </c>
      <c r="D165" t="str">
        <f>VLOOKUP(Table5[[#This Row],[afnemer_uri]],'Bron VKBO'!B:Z,12,FALSE)</f>
        <v>STAD LOKEREN</v>
      </c>
      <c r="E165" t="str">
        <f>VLOOKUP(Table5[[#This Row],[afnemer_uri]],'Bron VKBO'!B:ZZ,43,FALSE)</f>
        <v>Steden en gemeenten</v>
      </c>
      <c r="F165" t="str">
        <f>VLOOKUP(Table5[[#This Row],[afnemer_uri]],'Bron VKBO'!B:ZZ,28,FALSE)</f>
        <v>Provincie Oost-Vlaanderen</v>
      </c>
    </row>
    <row r="166" spans="1:6" x14ac:dyDescent="0.25">
      <c r="A166" t="s">
        <v>9151</v>
      </c>
      <c r="B166" s="18" t="s">
        <v>156</v>
      </c>
      <c r="C166" s="19">
        <v>2469</v>
      </c>
      <c r="D166" t="str">
        <f>VLOOKUP(Table5[[#This Row],[afnemer_uri]],'Bron VKBO'!B:Z,12,FALSE)</f>
        <v xml:space="preserve">STAD LOMMEL </v>
      </c>
      <c r="E166" t="str">
        <f>VLOOKUP(Table5[[#This Row],[afnemer_uri]],'Bron VKBO'!B:ZZ,43,FALSE)</f>
        <v>Steden en gemeenten</v>
      </c>
      <c r="F166" t="str">
        <f>VLOOKUP(Table5[[#This Row],[afnemer_uri]],'Bron VKBO'!B:ZZ,28,FALSE)</f>
        <v>Provincie Limburg</v>
      </c>
    </row>
    <row r="167" spans="1:6" x14ac:dyDescent="0.25">
      <c r="A167" t="s">
        <v>9151</v>
      </c>
      <c r="B167" s="18" t="s">
        <v>157</v>
      </c>
      <c r="C167" s="19">
        <v>208</v>
      </c>
      <c r="D167" t="str">
        <f>VLOOKUP(Table5[[#This Row],[afnemer_uri]],'Bron VKBO'!B:Z,12,FALSE)</f>
        <v xml:space="preserve">GEMEENTE LONDERZEEL </v>
      </c>
      <c r="E167" t="str">
        <f>VLOOKUP(Table5[[#This Row],[afnemer_uri]],'Bron VKBO'!B:ZZ,43,FALSE)</f>
        <v>Steden en gemeenten</v>
      </c>
      <c r="F167" t="str">
        <f>VLOOKUP(Table5[[#This Row],[afnemer_uri]],'Bron VKBO'!B:ZZ,28,FALSE)</f>
        <v>Provincie Vlaams-Brabant</v>
      </c>
    </row>
    <row r="168" spans="1:6" x14ac:dyDescent="0.25">
      <c r="A168" t="s">
        <v>9151</v>
      </c>
      <c r="B168" s="18" t="s">
        <v>158</v>
      </c>
      <c r="C168" s="19">
        <v>308</v>
      </c>
      <c r="D168" t="str">
        <f>VLOOKUP(Table5[[#This Row],[afnemer_uri]],'Bron VKBO'!B:Z,12,FALSE)</f>
        <v xml:space="preserve">STAD LO-RENINGE </v>
      </c>
      <c r="E168" t="str">
        <f>VLOOKUP(Table5[[#This Row],[afnemer_uri]],'Bron VKBO'!B:ZZ,43,FALSE)</f>
        <v>Steden en gemeenten</v>
      </c>
      <c r="F168" t="str">
        <f>VLOOKUP(Table5[[#This Row],[afnemer_uri]],'Bron VKBO'!B:ZZ,28,FALSE)</f>
        <v>Provincie West-Vlaanderen</v>
      </c>
    </row>
    <row r="169" spans="1:6" x14ac:dyDescent="0.25">
      <c r="A169" t="s">
        <v>9151</v>
      </c>
      <c r="B169" s="18" t="s">
        <v>159</v>
      </c>
      <c r="C169" s="19">
        <v>2204</v>
      </c>
      <c r="D169" t="str">
        <f>VLOOKUP(Table5[[#This Row],[afnemer_uri]],'Bron VKBO'!B:Z,12,FALSE)</f>
        <v xml:space="preserve">GEMEENTE LUBBEEK </v>
      </c>
      <c r="E169" t="str">
        <f>VLOOKUP(Table5[[#This Row],[afnemer_uri]],'Bron VKBO'!B:ZZ,43,FALSE)</f>
        <v>Steden en gemeenten</v>
      </c>
      <c r="F169" t="str">
        <f>VLOOKUP(Table5[[#This Row],[afnemer_uri]],'Bron VKBO'!B:ZZ,28,FALSE)</f>
        <v>Provincie Vlaams-Brabant</v>
      </c>
    </row>
    <row r="170" spans="1:6" x14ac:dyDescent="0.25">
      <c r="A170" t="s">
        <v>9151</v>
      </c>
      <c r="B170" s="18" t="s">
        <v>160</v>
      </c>
      <c r="C170" s="19">
        <v>1207</v>
      </c>
      <c r="D170" t="str">
        <f>VLOOKUP(Table5[[#This Row],[afnemer_uri]],'Bron VKBO'!B:Z,12,FALSE)</f>
        <v xml:space="preserve">GEMEENTE LUMMEN </v>
      </c>
      <c r="E170" t="str">
        <f>VLOOKUP(Table5[[#This Row],[afnemer_uri]],'Bron VKBO'!B:ZZ,43,FALSE)</f>
        <v>Steden en gemeenten</v>
      </c>
      <c r="F170" t="str">
        <f>VLOOKUP(Table5[[#This Row],[afnemer_uri]],'Bron VKBO'!B:ZZ,28,FALSE)</f>
        <v>Provincie Limburg</v>
      </c>
    </row>
    <row r="171" spans="1:6" x14ac:dyDescent="0.25">
      <c r="A171" t="s">
        <v>9151</v>
      </c>
      <c r="B171" s="18" t="s">
        <v>161</v>
      </c>
      <c r="C171" s="19">
        <v>65</v>
      </c>
      <c r="D171" t="str">
        <f>VLOOKUP(Table5[[#This Row],[afnemer_uri]],'Bron VKBO'!B:Z,12,FALSE)</f>
        <v xml:space="preserve">GEMEENTE MAARKEDAL </v>
      </c>
      <c r="E171" t="str">
        <f>VLOOKUP(Table5[[#This Row],[afnemer_uri]],'Bron VKBO'!B:ZZ,43,FALSE)</f>
        <v>Steden en gemeenten</v>
      </c>
      <c r="F171" t="str">
        <f>VLOOKUP(Table5[[#This Row],[afnemer_uri]],'Bron VKBO'!B:ZZ,28,FALSE)</f>
        <v>Provincie Oost-Vlaanderen</v>
      </c>
    </row>
    <row r="172" spans="1:6" x14ac:dyDescent="0.25">
      <c r="A172" t="s">
        <v>9151</v>
      </c>
      <c r="B172" s="18" t="s">
        <v>162</v>
      </c>
      <c r="C172" s="19">
        <v>2361</v>
      </c>
      <c r="D172" t="str">
        <f>VLOOKUP(Table5[[#This Row],[afnemer_uri]],'Bron VKBO'!B:Z,12,FALSE)</f>
        <v xml:space="preserve">STAD MAASEIK </v>
      </c>
      <c r="E172" t="str">
        <f>VLOOKUP(Table5[[#This Row],[afnemer_uri]],'Bron VKBO'!B:ZZ,43,FALSE)</f>
        <v>Steden en gemeenten</v>
      </c>
      <c r="F172" t="str">
        <f>VLOOKUP(Table5[[#This Row],[afnemer_uri]],'Bron VKBO'!B:ZZ,28,FALSE)</f>
        <v>Provincie Limburg</v>
      </c>
    </row>
    <row r="173" spans="1:6" x14ac:dyDescent="0.25">
      <c r="A173" t="s">
        <v>9151</v>
      </c>
      <c r="B173" s="18" t="s">
        <v>163</v>
      </c>
      <c r="C173" s="19">
        <v>2318</v>
      </c>
      <c r="D173" t="str">
        <f>VLOOKUP(Table5[[#This Row],[afnemer_uri]],'Bron VKBO'!B:Z,12,FALSE)</f>
        <v xml:space="preserve">GEMEENTE MAASMECHELEN </v>
      </c>
      <c r="E173" t="str">
        <f>VLOOKUP(Table5[[#This Row],[afnemer_uri]],'Bron VKBO'!B:ZZ,43,FALSE)</f>
        <v>Steden en gemeenten</v>
      </c>
      <c r="F173" t="str">
        <f>VLOOKUP(Table5[[#This Row],[afnemer_uri]],'Bron VKBO'!B:ZZ,28,FALSE)</f>
        <v>Provincie Limburg</v>
      </c>
    </row>
    <row r="174" spans="1:6" x14ac:dyDescent="0.25">
      <c r="A174" t="s">
        <v>9151</v>
      </c>
      <c r="B174" s="18" t="s">
        <v>164</v>
      </c>
      <c r="C174" s="19">
        <v>3045</v>
      </c>
      <c r="D174" t="str">
        <f>VLOOKUP(Table5[[#This Row],[afnemer_uri]],'Bron VKBO'!B:Z,12,FALSE)</f>
        <v xml:space="preserve">GEMEENTE MACHELEN (BRAB.) </v>
      </c>
      <c r="E174" t="str">
        <f>VLOOKUP(Table5[[#This Row],[afnemer_uri]],'Bron VKBO'!B:ZZ,43,FALSE)</f>
        <v>Steden en gemeenten</v>
      </c>
      <c r="F174" t="str">
        <f>VLOOKUP(Table5[[#This Row],[afnemer_uri]],'Bron VKBO'!B:ZZ,28,FALSE)</f>
        <v>Provincie Vlaams-Brabant</v>
      </c>
    </row>
    <row r="175" spans="1:6" x14ac:dyDescent="0.25">
      <c r="A175" t="s">
        <v>9151</v>
      </c>
      <c r="B175" s="18" t="s">
        <v>165</v>
      </c>
      <c r="C175" s="19">
        <v>2482</v>
      </c>
      <c r="D175" t="str">
        <f>VLOOKUP(Table5[[#This Row],[afnemer_uri]],'Bron VKBO'!B:Z,12,FALSE)</f>
        <v xml:space="preserve">GEMEENTE MALDEGEM </v>
      </c>
      <c r="E175" t="str">
        <f>VLOOKUP(Table5[[#This Row],[afnemer_uri]],'Bron VKBO'!B:ZZ,43,FALSE)</f>
        <v>Steden en gemeenten</v>
      </c>
      <c r="F175" t="str">
        <f>VLOOKUP(Table5[[#This Row],[afnemer_uri]],'Bron VKBO'!B:ZZ,28,FALSE)</f>
        <v>Provincie Oost-Vlaanderen</v>
      </c>
    </row>
    <row r="176" spans="1:6" x14ac:dyDescent="0.25">
      <c r="A176" t="s">
        <v>9151</v>
      </c>
      <c r="B176" s="18" t="s">
        <v>166</v>
      </c>
      <c r="C176" s="19">
        <v>1873</v>
      </c>
      <c r="D176" t="str">
        <f>VLOOKUP(Table5[[#This Row],[afnemer_uri]],'Bron VKBO'!B:Z,12,FALSE)</f>
        <v xml:space="preserve">GEMEENTE MALLE </v>
      </c>
      <c r="E176" t="str">
        <f>VLOOKUP(Table5[[#This Row],[afnemer_uri]],'Bron VKBO'!B:ZZ,43,FALSE)</f>
        <v>Steden en gemeenten</v>
      </c>
      <c r="F176" t="str">
        <f>VLOOKUP(Table5[[#This Row],[afnemer_uri]],'Bron VKBO'!B:ZZ,28,FALSE)</f>
        <v>Provincie Antwerpen</v>
      </c>
    </row>
    <row r="177" spans="1:6" x14ac:dyDescent="0.25">
      <c r="A177" t="s">
        <v>9151</v>
      </c>
      <c r="B177" s="18" t="s">
        <v>167</v>
      </c>
      <c r="C177" s="19">
        <v>16576</v>
      </c>
      <c r="D177" t="str">
        <f>VLOOKUP(Table5[[#This Row],[afnemer_uri]],'Bron VKBO'!B:Z,12,FALSE)</f>
        <v xml:space="preserve">STAD MECHELEN </v>
      </c>
      <c r="E177" t="str">
        <f>VLOOKUP(Table5[[#This Row],[afnemer_uri]],'Bron VKBO'!B:ZZ,43,FALSE)</f>
        <v>Steden en gemeenten</v>
      </c>
      <c r="F177" t="str">
        <f>VLOOKUP(Table5[[#This Row],[afnemer_uri]],'Bron VKBO'!B:ZZ,28,FALSE)</f>
        <v>Provincie Antwerpen</v>
      </c>
    </row>
    <row r="178" spans="1:6" x14ac:dyDescent="0.25">
      <c r="A178" t="s">
        <v>9151</v>
      </c>
      <c r="B178" s="18" t="s">
        <v>168</v>
      </c>
      <c r="C178" s="19">
        <v>1772</v>
      </c>
      <c r="D178" t="str">
        <f>VLOOKUP(Table5[[#This Row],[afnemer_uri]],'Bron VKBO'!B:Z,12,FALSE)</f>
        <v xml:space="preserve">GEMEENTE MEERHOUT </v>
      </c>
      <c r="E178" t="str">
        <f>VLOOKUP(Table5[[#This Row],[afnemer_uri]],'Bron VKBO'!B:ZZ,43,FALSE)</f>
        <v>Steden en gemeenten</v>
      </c>
      <c r="F178" t="str">
        <f>VLOOKUP(Table5[[#This Row],[afnemer_uri]],'Bron VKBO'!B:ZZ,28,FALSE)</f>
        <v>Provincie Antwerpen</v>
      </c>
    </row>
    <row r="179" spans="1:6" x14ac:dyDescent="0.25">
      <c r="A179" t="s">
        <v>9151</v>
      </c>
      <c r="B179" s="18" t="s">
        <v>169</v>
      </c>
      <c r="C179" s="19">
        <v>1204</v>
      </c>
      <c r="D179" t="str">
        <f>VLOOKUP(Table5[[#This Row],[afnemer_uri]],'Bron VKBO'!B:Z,12,FALSE)</f>
        <v xml:space="preserve">GEMEENTE MEISE </v>
      </c>
      <c r="E179" t="str">
        <f>VLOOKUP(Table5[[#This Row],[afnemer_uri]],'Bron VKBO'!B:ZZ,43,FALSE)</f>
        <v>Steden en gemeenten</v>
      </c>
      <c r="F179" t="str">
        <f>VLOOKUP(Table5[[#This Row],[afnemer_uri]],'Bron VKBO'!B:ZZ,28,FALSE)</f>
        <v>Provincie Vlaams-Brabant</v>
      </c>
    </row>
    <row r="180" spans="1:6" x14ac:dyDescent="0.25">
      <c r="A180" t="s">
        <v>9151</v>
      </c>
      <c r="B180" s="18" t="s">
        <v>170</v>
      </c>
      <c r="C180" s="19">
        <v>979</v>
      </c>
      <c r="D180" t="str">
        <f>VLOOKUP(Table5[[#This Row],[afnemer_uri]],'Bron VKBO'!B:Z,12,FALSE)</f>
        <v xml:space="preserve">GEMEENTE MELLE </v>
      </c>
      <c r="E180" t="str">
        <f>VLOOKUP(Table5[[#This Row],[afnemer_uri]],'Bron VKBO'!B:ZZ,43,FALSE)</f>
        <v>Steden en gemeenten</v>
      </c>
      <c r="F180" t="str">
        <f>VLOOKUP(Table5[[#This Row],[afnemer_uri]],'Bron VKBO'!B:ZZ,28,FALSE)</f>
        <v>Provincie Oost-Vlaanderen</v>
      </c>
    </row>
    <row r="181" spans="1:6" x14ac:dyDescent="0.25">
      <c r="A181" t="s">
        <v>9151</v>
      </c>
      <c r="B181" s="18" t="s">
        <v>171</v>
      </c>
      <c r="C181" s="19">
        <v>2997</v>
      </c>
      <c r="D181" t="str">
        <f>VLOOKUP(Table5[[#This Row],[afnemer_uri]],'Bron VKBO'!B:Z,12,FALSE)</f>
        <v xml:space="preserve">GEMEENTE MERELBEKE </v>
      </c>
      <c r="E181" t="str">
        <f>VLOOKUP(Table5[[#This Row],[afnemer_uri]],'Bron VKBO'!B:ZZ,43,FALSE)</f>
        <v>Steden en gemeenten</v>
      </c>
      <c r="F181" t="str">
        <f>VLOOKUP(Table5[[#This Row],[afnemer_uri]],'Bron VKBO'!B:ZZ,28,FALSE)</f>
        <v>Provincie Oost-Vlaanderen</v>
      </c>
    </row>
    <row r="182" spans="1:6" x14ac:dyDescent="0.25">
      <c r="A182" t="s">
        <v>9151</v>
      </c>
      <c r="B182" s="18" t="s">
        <v>172</v>
      </c>
      <c r="C182" s="19">
        <v>393</v>
      </c>
      <c r="D182" t="str">
        <f>VLOOKUP(Table5[[#This Row],[afnemer_uri]],'Bron VKBO'!B:Z,12,FALSE)</f>
        <v xml:space="preserve">GEMEENTE MERKSPLAS </v>
      </c>
      <c r="E182" t="str">
        <f>VLOOKUP(Table5[[#This Row],[afnemer_uri]],'Bron VKBO'!B:ZZ,43,FALSE)</f>
        <v>Steden en gemeenten</v>
      </c>
      <c r="F182" t="str">
        <f>VLOOKUP(Table5[[#This Row],[afnemer_uri]],'Bron VKBO'!B:ZZ,28,FALSE)</f>
        <v>Provincie Antwerpen</v>
      </c>
    </row>
    <row r="183" spans="1:6" x14ac:dyDescent="0.25">
      <c r="A183" t="s">
        <v>9151</v>
      </c>
      <c r="B183" s="18" t="s">
        <v>173</v>
      </c>
      <c r="C183" s="19">
        <v>185</v>
      </c>
      <c r="D183" t="str">
        <f>VLOOKUP(Table5[[#This Row],[afnemer_uri]],'Bron VKBO'!B:Z,12,FALSE)</f>
        <v xml:space="preserve">GEMEENTE MEULEBEKE </v>
      </c>
      <c r="E183" t="str">
        <f>VLOOKUP(Table5[[#This Row],[afnemer_uri]],'Bron VKBO'!B:ZZ,43,FALSE)</f>
        <v>Steden en gemeenten</v>
      </c>
      <c r="F183" t="str">
        <f>VLOOKUP(Table5[[#This Row],[afnemer_uri]],'Bron VKBO'!B:ZZ,28,FALSE)</f>
        <v>Provincie West-Vlaanderen</v>
      </c>
    </row>
    <row r="184" spans="1:6" x14ac:dyDescent="0.25">
      <c r="A184" t="s">
        <v>9151</v>
      </c>
      <c r="B184" s="18" t="s">
        <v>174</v>
      </c>
      <c r="C184" s="19">
        <v>4485</v>
      </c>
      <c r="D184" t="str">
        <f>VLOOKUP(Table5[[#This Row],[afnemer_uri]],'Bron VKBO'!B:Z,12,FALSE)</f>
        <v xml:space="preserve">GEMEENTE MIDDELKERKE </v>
      </c>
      <c r="E184" t="str">
        <f>VLOOKUP(Table5[[#This Row],[afnemer_uri]],'Bron VKBO'!B:ZZ,43,FALSE)</f>
        <v>Steden en gemeenten</v>
      </c>
      <c r="F184" t="str">
        <f>VLOOKUP(Table5[[#This Row],[afnemer_uri]],'Bron VKBO'!B:ZZ,28,FALSE)</f>
        <v>Provincie West-Vlaanderen</v>
      </c>
    </row>
    <row r="185" spans="1:6" x14ac:dyDescent="0.25">
      <c r="A185" t="s">
        <v>9151</v>
      </c>
      <c r="B185" s="18" t="s">
        <v>175</v>
      </c>
      <c r="C185" s="19">
        <v>3417</v>
      </c>
      <c r="D185" t="str">
        <f>VLOOKUP(Table5[[#This Row],[afnemer_uri]],'Bron VKBO'!B:Z,12,FALSE)</f>
        <v xml:space="preserve">GEMEENTE MOL </v>
      </c>
      <c r="E185" t="str">
        <f>VLOOKUP(Table5[[#This Row],[afnemer_uri]],'Bron VKBO'!B:ZZ,43,FALSE)</f>
        <v>Steden en gemeenten</v>
      </c>
      <c r="F185" t="str">
        <f>VLOOKUP(Table5[[#This Row],[afnemer_uri]],'Bron VKBO'!B:ZZ,28,FALSE)</f>
        <v>Provincie Antwerpen</v>
      </c>
    </row>
    <row r="186" spans="1:6" x14ac:dyDescent="0.25">
      <c r="A186" t="s">
        <v>9151</v>
      </c>
      <c r="B186" s="18" t="s">
        <v>176</v>
      </c>
      <c r="C186" s="19">
        <v>1405</v>
      </c>
      <c r="D186" t="str">
        <f>VLOOKUP(Table5[[#This Row],[afnemer_uri]],'Bron VKBO'!B:Z,12,FALSE)</f>
        <v xml:space="preserve">GEMEENTE MOORSLEDE </v>
      </c>
      <c r="E186" t="str">
        <f>VLOOKUP(Table5[[#This Row],[afnemer_uri]],'Bron VKBO'!B:ZZ,43,FALSE)</f>
        <v>Steden en gemeenten</v>
      </c>
      <c r="F186" t="str">
        <f>VLOOKUP(Table5[[#This Row],[afnemer_uri]],'Bron VKBO'!B:ZZ,28,FALSE)</f>
        <v>Provincie West-Vlaanderen</v>
      </c>
    </row>
    <row r="187" spans="1:6" x14ac:dyDescent="0.25">
      <c r="A187" t="s">
        <v>9151</v>
      </c>
      <c r="B187" s="18" t="s">
        <v>177</v>
      </c>
      <c r="C187" s="19">
        <v>2533</v>
      </c>
      <c r="D187" t="str">
        <f>VLOOKUP(Table5[[#This Row],[afnemer_uri]],'Bron VKBO'!B:Z,12,FALSE)</f>
        <v xml:space="preserve">STAD MORTSEL </v>
      </c>
      <c r="E187" t="str">
        <f>VLOOKUP(Table5[[#This Row],[afnemer_uri]],'Bron VKBO'!B:ZZ,43,FALSE)</f>
        <v>Steden en gemeenten</v>
      </c>
      <c r="F187" t="str">
        <f>VLOOKUP(Table5[[#This Row],[afnemer_uri]],'Bron VKBO'!B:ZZ,28,FALSE)</f>
        <v>Provincie Antwerpen</v>
      </c>
    </row>
    <row r="188" spans="1:6" x14ac:dyDescent="0.25">
      <c r="A188" t="s">
        <v>9151</v>
      </c>
      <c r="B188" s="18" t="s">
        <v>9126</v>
      </c>
      <c r="C188" s="19">
        <v>1512</v>
      </c>
      <c r="D188" t="e">
        <f>VLOOKUP(Table5[[#This Row],[afnemer_uri]],'Bron VKBO'!B:Z,12,FALSE)</f>
        <v>#N/A</v>
      </c>
      <c r="E188" t="e">
        <f>VLOOKUP(Table5[[#This Row],[afnemer_uri]],'Bron VKBO'!B:ZZ,43,FALSE)</f>
        <v>#N/A</v>
      </c>
      <c r="F188" t="e">
        <f>VLOOKUP(Table5[[#This Row],[afnemer_uri]],'Bron VKBO'!B:ZZ,28,FALSE)</f>
        <v>#N/A</v>
      </c>
    </row>
    <row r="189" spans="1:6" x14ac:dyDescent="0.25">
      <c r="A189" t="s">
        <v>9151</v>
      </c>
      <c r="B189" s="18" t="s">
        <v>178</v>
      </c>
      <c r="C189" s="19">
        <v>82317</v>
      </c>
      <c r="D189" t="str">
        <f>VLOOKUP(Table5[[#This Row],[afnemer_uri]],'Bron VKBO'!B:Z,12,FALSE)</f>
        <v xml:space="preserve">VLAAMSE VERVOERMAATSCHAPPIJ - DE LIJN VVM - </v>
      </c>
      <c r="E189" t="str">
        <f>VLOOKUP(Table5[[#This Row],[afnemer_uri]],'Bron VKBO'!B:ZZ,43,FALSE)</f>
        <v>Overheden van het Vlaams Gewest en Vlaams Gemeenschap</v>
      </c>
      <c r="F189" t="str">
        <f>VLOOKUP(Table5[[#This Row],[afnemer_uri]],'Bron VKBO'!B:ZZ,28,FALSE)</f>
        <v>Provincie Antwerpen</v>
      </c>
    </row>
    <row r="190" spans="1:6" x14ac:dyDescent="0.25">
      <c r="A190" t="s">
        <v>9151</v>
      </c>
      <c r="B190" s="18" t="s">
        <v>179</v>
      </c>
      <c r="C190" s="19">
        <v>32832</v>
      </c>
      <c r="D190" t="str">
        <f>VLOOKUP(Table5[[#This Row],[afnemer_uri]],'Bron VKBO'!B:Z,12,FALSE)</f>
        <v xml:space="preserve">DE VLAAMSE WATERWEG DS </v>
      </c>
      <c r="E190" t="str">
        <f>VLOOKUP(Table5[[#This Row],[afnemer_uri]],'Bron VKBO'!B:ZZ,43,FALSE)</f>
        <v>Naamloze vennootschap (Publiek recht)</v>
      </c>
      <c r="F190" t="str">
        <f>VLOOKUP(Table5[[#This Row],[afnemer_uri]],'Bron VKBO'!B:ZZ,28,FALSE)</f>
        <v>Provincie Limburg</v>
      </c>
    </row>
    <row r="191" spans="1:6" x14ac:dyDescent="0.25">
      <c r="A191" t="s">
        <v>9151</v>
      </c>
      <c r="B191" s="18" t="s">
        <v>180</v>
      </c>
      <c r="C191" s="19">
        <v>1564</v>
      </c>
      <c r="D191" t="str">
        <f>VLOOKUP(Table5[[#This Row],[afnemer_uri]],'Bron VKBO'!B:Z,12,FALSE)</f>
        <v xml:space="preserve">GEMEENTE NAZARETH </v>
      </c>
      <c r="E191" t="str">
        <f>VLOOKUP(Table5[[#This Row],[afnemer_uri]],'Bron VKBO'!B:ZZ,43,FALSE)</f>
        <v>Steden en gemeenten</v>
      </c>
      <c r="F191" t="str">
        <f>VLOOKUP(Table5[[#This Row],[afnemer_uri]],'Bron VKBO'!B:ZZ,28,FALSE)</f>
        <v>Provincie Oost-Vlaanderen</v>
      </c>
    </row>
    <row r="192" spans="1:6" x14ac:dyDescent="0.25">
      <c r="A192" t="s">
        <v>9151</v>
      </c>
      <c r="B192" s="18" t="s">
        <v>181</v>
      </c>
      <c r="C192" s="19">
        <v>470</v>
      </c>
      <c r="D192" t="str">
        <f>VLOOKUP(Table5[[#This Row],[afnemer_uri]],'Bron VKBO'!B:Z,12,FALSE)</f>
        <v xml:space="preserve">GEMEENTE NIEUWERKERKEN (LIMB.) </v>
      </c>
      <c r="E192" t="str">
        <f>VLOOKUP(Table5[[#This Row],[afnemer_uri]],'Bron VKBO'!B:ZZ,43,FALSE)</f>
        <v>Steden en gemeenten</v>
      </c>
      <c r="F192" t="str">
        <f>VLOOKUP(Table5[[#This Row],[afnemer_uri]],'Bron VKBO'!B:ZZ,28,FALSE)</f>
        <v>Provincie Limburg</v>
      </c>
    </row>
    <row r="193" spans="1:6" x14ac:dyDescent="0.25">
      <c r="A193" t="s">
        <v>9151</v>
      </c>
      <c r="B193" s="18" t="s">
        <v>182</v>
      </c>
      <c r="C193" s="19">
        <v>2793</v>
      </c>
      <c r="D193" t="str">
        <f>VLOOKUP(Table5[[#This Row],[afnemer_uri]],'Bron VKBO'!B:Z,12,FALSE)</f>
        <v xml:space="preserve">GEMEENTE NIJLEN </v>
      </c>
      <c r="E193" t="str">
        <f>VLOOKUP(Table5[[#This Row],[afnemer_uri]],'Bron VKBO'!B:ZZ,43,FALSE)</f>
        <v>Steden en gemeenten</v>
      </c>
      <c r="F193" t="str">
        <f>VLOOKUP(Table5[[#This Row],[afnemer_uri]],'Bron VKBO'!B:ZZ,28,FALSE)</f>
        <v>Provincie Antwerpen</v>
      </c>
    </row>
    <row r="194" spans="1:6" x14ac:dyDescent="0.25">
      <c r="A194" t="s">
        <v>9151</v>
      </c>
      <c r="B194" s="18" t="s">
        <v>183</v>
      </c>
      <c r="C194" s="19">
        <v>4921</v>
      </c>
      <c r="D194" t="str">
        <f>VLOOKUP(Table5[[#This Row],[afnemer_uri]],'Bron VKBO'!B:Z,12,FALSE)</f>
        <v xml:space="preserve">STAD NINOVE </v>
      </c>
      <c r="E194" t="str">
        <f>VLOOKUP(Table5[[#This Row],[afnemer_uri]],'Bron VKBO'!B:ZZ,43,FALSE)</f>
        <v>Steden en gemeenten</v>
      </c>
      <c r="F194" t="str">
        <f>VLOOKUP(Table5[[#This Row],[afnemer_uri]],'Bron VKBO'!B:ZZ,28,FALSE)</f>
        <v>Provincie Oost-Vlaanderen</v>
      </c>
    </row>
    <row r="195" spans="1:6" x14ac:dyDescent="0.25">
      <c r="A195" t="s">
        <v>9151</v>
      </c>
      <c r="B195" s="18" t="s">
        <v>184</v>
      </c>
      <c r="C195" s="19">
        <v>11965</v>
      </c>
      <c r="D195" t="str">
        <f>VLOOKUP(Table5[[#This Row],[afnemer_uri]],'Bron VKBO'!B:Z,12,FALSE)</f>
        <v xml:space="preserve">OPENBAAR CENTRUM VOOR MAATSCHAPPELIJKE WELZIJN VAN BRUGGE O.C.M.W. </v>
      </c>
      <c r="E195" t="str">
        <f>VLOOKUP(Table5[[#This Row],[afnemer_uri]],'Bron VKBO'!B:ZZ,43,FALSE)</f>
        <v>Openbaar centrum voor maatschappelijk welzijn</v>
      </c>
      <c r="F195" t="str">
        <f>VLOOKUP(Table5[[#This Row],[afnemer_uri]],'Bron VKBO'!B:ZZ,28,FALSE)</f>
        <v>Provincie West-Vlaanderen</v>
      </c>
    </row>
    <row r="196" spans="1:6" x14ac:dyDescent="0.25">
      <c r="A196" t="s">
        <v>9151</v>
      </c>
      <c r="B196" s="18" t="s">
        <v>185</v>
      </c>
      <c r="C196" s="19">
        <v>7830</v>
      </c>
      <c r="D196" t="str">
        <f>VLOOKUP(Table5[[#This Row],[afnemer_uri]],'Bron VKBO'!B:Z,12,FALSE)</f>
        <v xml:space="preserve">OPENBAAR CENTRUM VOOR MAATSCHAPPELIJK WELZIJN VAN KORTRIJK O.C.M.W. </v>
      </c>
      <c r="E196" t="str">
        <f>VLOOKUP(Table5[[#This Row],[afnemer_uri]],'Bron VKBO'!B:ZZ,43,FALSE)</f>
        <v>Openbaar centrum voor maatschappelijk welzijn</v>
      </c>
      <c r="F196" t="str">
        <f>VLOOKUP(Table5[[#This Row],[afnemer_uri]],'Bron VKBO'!B:ZZ,28,FALSE)</f>
        <v>Provincie West-Vlaanderen</v>
      </c>
    </row>
    <row r="197" spans="1:6" x14ac:dyDescent="0.25">
      <c r="A197" t="s">
        <v>9151</v>
      </c>
      <c r="B197" s="18" t="s">
        <v>9127</v>
      </c>
      <c r="C197" s="19">
        <v>9</v>
      </c>
      <c r="D197" t="e">
        <f>VLOOKUP(Table5[[#This Row],[afnemer_uri]],'Bron VKBO'!B:Z,12,FALSE)</f>
        <v>#N/A</v>
      </c>
      <c r="E197" t="e">
        <f>VLOOKUP(Table5[[#This Row],[afnemer_uri]],'Bron VKBO'!B:ZZ,43,FALSE)</f>
        <v>#N/A</v>
      </c>
      <c r="F197" t="e">
        <f>VLOOKUP(Table5[[#This Row],[afnemer_uri]],'Bron VKBO'!B:ZZ,28,FALSE)</f>
        <v>#N/A</v>
      </c>
    </row>
    <row r="198" spans="1:6" x14ac:dyDescent="0.25">
      <c r="A198" t="s">
        <v>9151</v>
      </c>
      <c r="B198" s="18" t="s">
        <v>186</v>
      </c>
      <c r="C198" s="19">
        <v>736</v>
      </c>
      <c r="D198" t="str">
        <f>VLOOKUP(Table5[[#This Row],[afnemer_uri]],'Bron VKBO'!B:Z,12,FALSE)</f>
        <v xml:space="preserve">ZORGVERENIGING OPCURA ZV </v>
      </c>
      <c r="E198" t="str">
        <f>VLOOKUP(Table5[[#This Row],[afnemer_uri]],'Bron VKBO'!B:ZZ,43,FALSE)</f>
        <v>Vereniging van openbare centra voor maatschappelijk welzijn</v>
      </c>
      <c r="F198" t="str">
        <f>VLOOKUP(Table5[[#This Row],[afnemer_uri]],'Bron VKBO'!B:ZZ,28,FALSE)</f>
        <v>Provincie Vlaams-Brabant</v>
      </c>
    </row>
    <row r="199" spans="1:6" x14ac:dyDescent="0.25">
      <c r="A199" t="s">
        <v>9151</v>
      </c>
      <c r="B199" s="18" t="s">
        <v>9128</v>
      </c>
      <c r="C199" s="19">
        <v>37</v>
      </c>
      <c r="D199" t="e">
        <f>VLOOKUP(Table5[[#This Row],[afnemer_uri]],'Bron VKBO'!B:Z,12,FALSE)</f>
        <v>#N/A</v>
      </c>
      <c r="E199" t="e">
        <f>VLOOKUP(Table5[[#This Row],[afnemer_uri]],'Bron VKBO'!B:ZZ,43,FALSE)</f>
        <v>#N/A</v>
      </c>
      <c r="F199" t="e">
        <f>VLOOKUP(Table5[[#This Row],[afnemer_uri]],'Bron VKBO'!B:ZZ,28,FALSE)</f>
        <v>#N/A</v>
      </c>
    </row>
    <row r="200" spans="1:6" x14ac:dyDescent="0.25">
      <c r="A200" t="s">
        <v>9151</v>
      </c>
      <c r="B200" s="18" t="s">
        <v>187</v>
      </c>
      <c r="C200" s="19">
        <v>3125</v>
      </c>
      <c r="D200" t="str">
        <f>VLOOKUP(Table5[[#This Row],[afnemer_uri]],'Bron VKBO'!B:Z,12,FALSE)</f>
        <v xml:space="preserve">GEMEENTE OLEN </v>
      </c>
      <c r="E200" t="str">
        <f>VLOOKUP(Table5[[#This Row],[afnemer_uri]],'Bron VKBO'!B:ZZ,43,FALSE)</f>
        <v>Steden en gemeenten</v>
      </c>
      <c r="F200" t="str">
        <f>VLOOKUP(Table5[[#This Row],[afnemer_uri]],'Bron VKBO'!B:ZZ,28,FALSE)</f>
        <v>Provincie Antwerpen</v>
      </c>
    </row>
    <row r="201" spans="1:6" x14ac:dyDescent="0.25">
      <c r="A201" t="s">
        <v>9151</v>
      </c>
      <c r="B201" s="18" t="s">
        <v>189</v>
      </c>
      <c r="C201" s="19">
        <v>17</v>
      </c>
      <c r="D201" t="e">
        <f>VLOOKUP(Table5[[#This Row],[afnemer_uri]],'Bron VKBO'!B:Z,12,FALSE)</f>
        <v>#N/A</v>
      </c>
      <c r="E201" t="e">
        <f>VLOOKUP(Table5[[#This Row],[afnemer_uri]],'Bron VKBO'!B:ZZ,43,FALSE)</f>
        <v>#N/A</v>
      </c>
      <c r="F201" t="e">
        <f>VLOOKUP(Table5[[#This Row],[afnemer_uri]],'Bron VKBO'!B:ZZ,28,FALSE)</f>
        <v>#N/A</v>
      </c>
    </row>
    <row r="202" spans="1:6" x14ac:dyDescent="0.25">
      <c r="A202" t="s">
        <v>9151</v>
      </c>
      <c r="B202" s="18" t="s">
        <v>191</v>
      </c>
      <c r="C202" s="19">
        <v>76122</v>
      </c>
      <c r="D202" t="str">
        <f>VLOOKUP(Table5[[#This Row],[afnemer_uri]],'Bron VKBO'!B:Z,12,FALSE)</f>
        <v xml:space="preserve">HET GEMEENSCHAPSONDERWIJS ARGO </v>
      </c>
      <c r="E202" t="str">
        <f>VLOOKUP(Table5[[#This Row],[afnemer_uri]],'Bron VKBO'!B:ZZ,43,FALSE)</f>
        <v>Openbare instelling</v>
      </c>
      <c r="F202" t="str">
        <f>VLOOKUP(Table5[[#This Row],[afnemer_uri]],'Bron VKBO'!B:ZZ,28,FALSE)</f>
        <v>Arrondissement Brussel Hoofdstad</v>
      </c>
    </row>
    <row r="203" spans="1:6" x14ac:dyDescent="0.25">
      <c r="A203" t="s">
        <v>9151</v>
      </c>
      <c r="B203" s="18" t="s">
        <v>192</v>
      </c>
      <c r="C203" s="19">
        <v>655</v>
      </c>
      <c r="D203" t="str">
        <f>VLOOKUP(Table5[[#This Row],[afnemer_uri]],'Bron VKBO'!B:Z,12,FALSE)</f>
        <v xml:space="preserve">ONS DAK </v>
      </c>
      <c r="E203" t="str">
        <f>VLOOKUP(Table5[[#This Row],[afnemer_uri]],'Bron VKBO'!B:ZZ,43,FALSE)</f>
        <v>Coöperatieve vennootschap met beperkte aansprakelijkheid</v>
      </c>
      <c r="F203" t="str">
        <f>VLOOKUP(Table5[[#This Row],[afnemer_uri]],'Bron VKBO'!B:ZZ,28,FALSE)</f>
        <v>Provincie Limburg</v>
      </c>
    </row>
    <row r="204" spans="1:6" x14ac:dyDescent="0.25">
      <c r="A204" t="s">
        <v>9151</v>
      </c>
      <c r="B204" s="18" t="s">
        <v>193</v>
      </c>
      <c r="C204" s="19">
        <v>5143</v>
      </c>
      <c r="D204" t="str">
        <f>VLOOKUP(Table5[[#This Row],[afnemer_uri]],'Bron VKBO'!B:Z,12,FALSE)</f>
        <v xml:space="preserve">STAD OOSTENDE </v>
      </c>
      <c r="E204" t="str">
        <f>VLOOKUP(Table5[[#This Row],[afnemer_uri]],'Bron VKBO'!B:ZZ,43,FALSE)</f>
        <v>Steden en gemeenten</v>
      </c>
      <c r="F204" t="str">
        <f>VLOOKUP(Table5[[#This Row],[afnemer_uri]],'Bron VKBO'!B:ZZ,28,FALSE)</f>
        <v>Provincie West-Vlaanderen</v>
      </c>
    </row>
    <row r="205" spans="1:6" x14ac:dyDescent="0.25">
      <c r="A205" t="s">
        <v>9151</v>
      </c>
      <c r="B205" s="18" t="s">
        <v>194</v>
      </c>
      <c r="C205" s="19">
        <v>800</v>
      </c>
      <c r="D205" t="str">
        <f>VLOOKUP(Table5[[#This Row],[afnemer_uri]],'Bron VKBO'!B:Z,12,FALSE)</f>
        <v xml:space="preserve">GEMEENTE OOSTERZELE </v>
      </c>
      <c r="E205" t="str">
        <f>VLOOKUP(Table5[[#This Row],[afnemer_uri]],'Bron VKBO'!B:ZZ,43,FALSE)</f>
        <v>Steden en gemeenten</v>
      </c>
      <c r="F205" t="str">
        <f>VLOOKUP(Table5[[#This Row],[afnemer_uri]],'Bron VKBO'!B:ZZ,28,FALSE)</f>
        <v>Provincie Oost-Vlaanderen</v>
      </c>
    </row>
    <row r="206" spans="1:6" x14ac:dyDescent="0.25">
      <c r="A206" t="s">
        <v>9151</v>
      </c>
      <c r="B206" s="18" t="s">
        <v>195</v>
      </c>
      <c r="C206" s="19">
        <v>5282</v>
      </c>
      <c r="D206" t="str">
        <f>VLOOKUP(Table5[[#This Row],[afnemer_uri]],'Bron VKBO'!B:Z,12,FALSE)</f>
        <v xml:space="preserve">GEMEENTE OOSTKAMP </v>
      </c>
      <c r="E206" t="str">
        <f>VLOOKUP(Table5[[#This Row],[afnemer_uri]],'Bron VKBO'!B:ZZ,43,FALSE)</f>
        <v>Steden en gemeenten</v>
      </c>
      <c r="F206" t="str">
        <f>VLOOKUP(Table5[[#This Row],[afnemer_uri]],'Bron VKBO'!B:ZZ,28,FALSE)</f>
        <v>Provincie West-Vlaanderen</v>
      </c>
    </row>
    <row r="207" spans="1:6" x14ac:dyDescent="0.25">
      <c r="A207" t="s">
        <v>9151</v>
      </c>
      <c r="B207" s="18" t="s">
        <v>196</v>
      </c>
      <c r="C207" s="19">
        <v>1416</v>
      </c>
      <c r="D207" t="str">
        <f>VLOOKUP(Table5[[#This Row],[afnemer_uri]],'Bron VKBO'!B:Z,12,FALSE)</f>
        <v xml:space="preserve">GEMEENTE OOSTROZEBEKE </v>
      </c>
      <c r="E207" t="str">
        <f>VLOOKUP(Table5[[#This Row],[afnemer_uri]],'Bron VKBO'!B:ZZ,43,FALSE)</f>
        <v>Steden en gemeenten</v>
      </c>
      <c r="F207" t="str">
        <f>VLOOKUP(Table5[[#This Row],[afnemer_uri]],'Bron VKBO'!B:ZZ,28,FALSE)</f>
        <v>Provincie West-Vlaanderen</v>
      </c>
    </row>
    <row r="208" spans="1:6" x14ac:dyDescent="0.25">
      <c r="A208" t="s">
        <v>9151</v>
      </c>
      <c r="B208" s="18" t="s">
        <v>197</v>
      </c>
      <c r="C208" s="19">
        <v>2296</v>
      </c>
      <c r="D208" t="str">
        <f>VLOOKUP(Table5[[#This Row],[afnemer_uri]],'Bron VKBO'!B:Z,12,FALSE)</f>
        <v xml:space="preserve">GEMEENTE OPWIJK </v>
      </c>
      <c r="E208" t="str">
        <f>VLOOKUP(Table5[[#This Row],[afnemer_uri]],'Bron VKBO'!B:ZZ,43,FALSE)</f>
        <v>Steden en gemeenten</v>
      </c>
      <c r="F208" t="str">
        <f>VLOOKUP(Table5[[#This Row],[afnemer_uri]],'Bron VKBO'!B:ZZ,28,FALSE)</f>
        <v>Provincie Vlaams-Brabant</v>
      </c>
    </row>
    <row r="209" spans="1:6" x14ac:dyDescent="0.25">
      <c r="A209" t="s">
        <v>9151</v>
      </c>
      <c r="B209" s="18" t="s">
        <v>198</v>
      </c>
      <c r="C209" s="19">
        <v>7122</v>
      </c>
      <c r="D209" t="str">
        <f>VLOOKUP(Table5[[#This Row],[afnemer_uri]],'Bron VKBO'!B:Z,12,FALSE)</f>
        <v xml:space="preserve">OPENBAAR CENTRUM VOOR MAATSCHAPPELIJK WELZIJN VAN OUDENAARDE O.C.M.W. </v>
      </c>
      <c r="E209" t="str">
        <f>VLOOKUP(Table5[[#This Row],[afnemer_uri]],'Bron VKBO'!B:ZZ,43,FALSE)</f>
        <v>Openbaar centrum voor maatschappelijk welzijn</v>
      </c>
      <c r="F209" t="str">
        <f>VLOOKUP(Table5[[#This Row],[afnemer_uri]],'Bron VKBO'!B:ZZ,28,FALSE)</f>
        <v>Provincie Oost-Vlaanderen</v>
      </c>
    </row>
    <row r="210" spans="1:6" x14ac:dyDescent="0.25">
      <c r="A210" t="s">
        <v>9151</v>
      </c>
      <c r="B210" s="18" t="s">
        <v>199</v>
      </c>
      <c r="C210" s="19">
        <v>1149</v>
      </c>
      <c r="D210" t="str">
        <f>VLOOKUP(Table5[[#This Row],[afnemer_uri]],'Bron VKBO'!B:Z,12,FALSE)</f>
        <v xml:space="preserve">STAD OUDENBURG </v>
      </c>
      <c r="E210" t="str">
        <f>VLOOKUP(Table5[[#This Row],[afnemer_uri]],'Bron VKBO'!B:ZZ,43,FALSE)</f>
        <v>Steden en gemeenten</v>
      </c>
      <c r="F210" t="str">
        <f>VLOOKUP(Table5[[#This Row],[afnemer_uri]],'Bron VKBO'!B:ZZ,28,FALSE)</f>
        <v>Provincie West-Vlaanderen</v>
      </c>
    </row>
    <row r="211" spans="1:6" x14ac:dyDescent="0.25">
      <c r="A211" t="s">
        <v>9151</v>
      </c>
      <c r="B211" s="18" t="s">
        <v>200</v>
      </c>
      <c r="C211" s="19">
        <v>231</v>
      </c>
      <c r="D211" t="str">
        <f>VLOOKUP(Table5[[#This Row],[afnemer_uri]],'Bron VKBO'!B:Z,12,FALSE)</f>
        <v xml:space="preserve">GEMEENTE OUDSBERGEN </v>
      </c>
      <c r="E211" t="str">
        <f>VLOOKUP(Table5[[#This Row],[afnemer_uri]],'Bron VKBO'!B:ZZ,43,FALSE)</f>
        <v>Steden en gemeenten</v>
      </c>
      <c r="F211" t="str">
        <f>VLOOKUP(Table5[[#This Row],[afnemer_uri]],'Bron VKBO'!B:ZZ,28,FALSE)</f>
        <v>Provincie Limburg</v>
      </c>
    </row>
    <row r="212" spans="1:6" x14ac:dyDescent="0.25">
      <c r="A212" t="s">
        <v>9151</v>
      </c>
      <c r="B212" s="18" t="s">
        <v>201</v>
      </c>
      <c r="C212" s="19">
        <v>1778</v>
      </c>
      <c r="D212" t="str">
        <f>VLOOKUP(Table5[[#This Row],[afnemer_uri]],'Bron VKBO'!B:Z,12,FALSE)</f>
        <v xml:space="preserve">GEMEENTE OUD-TURNHOUT </v>
      </c>
      <c r="E212" t="str">
        <f>VLOOKUP(Table5[[#This Row],[afnemer_uri]],'Bron VKBO'!B:ZZ,43,FALSE)</f>
        <v>Steden en gemeenten</v>
      </c>
      <c r="F212" t="str">
        <f>VLOOKUP(Table5[[#This Row],[afnemer_uri]],'Bron VKBO'!B:ZZ,28,FALSE)</f>
        <v>Provincie Antwerpen</v>
      </c>
    </row>
    <row r="213" spans="1:6" x14ac:dyDescent="0.25">
      <c r="A213" t="s">
        <v>9151</v>
      </c>
      <c r="B213" s="18" t="s">
        <v>202</v>
      </c>
      <c r="C213" s="19">
        <v>6883</v>
      </c>
      <c r="D213" t="str">
        <f>VLOOKUP(Table5[[#This Row],[afnemer_uri]],'Bron VKBO'!B:Z,12,FALSE)</f>
        <v xml:space="preserve">GEMEENTE OVERIJSE </v>
      </c>
      <c r="E213" t="str">
        <f>VLOOKUP(Table5[[#This Row],[afnemer_uri]],'Bron VKBO'!B:ZZ,43,FALSE)</f>
        <v>Steden en gemeenten</v>
      </c>
      <c r="F213" t="str">
        <f>VLOOKUP(Table5[[#This Row],[afnemer_uri]],'Bron VKBO'!B:ZZ,28,FALSE)</f>
        <v>Provincie Vlaams-Brabant</v>
      </c>
    </row>
    <row r="214" spans="1:6" x14ac:dyDescent="0.25">
      <c r="A214" t="s">
        <v>9151</v>
      </c>
      <c r="B214" s="18" t="s">
        <v>203</v>
      </c>
      <c r="C214" s="19">
        <v>1569</v>
      </c>
      <c r="D214" t="str">
        <f>VLOOKUP(Table5[[#This Row],[afnemer_uri]],'Bron VKBO'!B:Z,12,FALSE)</f>
        <v xml:space="preserve">STAD PEER </v>
      </c>
      <c r="E214" t="str">
        <f>VLOOKUP(Table5[[#This Row],[afnemer_uri]],'Bron VKBO'!B:ZZ,43,FALSE)</f>
        <v>Steden en gemeenten</v>
      </c>
      <c r="F214" t="str">
        <f>VLOOKUP(Table5[[#This Row],[afnemer_uri]],'Bron VKBO'!B:ZZ,28,FALSE)</f>
        <v>Provincie Limburg</v>
      </c>
    </row>
    <row r="215" spans="1:6" x14ac:dyDescent="0.25">
      <c r="A215" t="s">
        <v>9151</v>
      </c>
      <c r="B215" s="18" t="s">
        <v>204</v>
      </c>
      <c r="C215" s="19">
        <v>4023</v>
      </c>
      <c r="D215" t="str">
        <f>VLOOKUP(Table5[[#This Row],[afnemer_uri]],'Bron VKBO'!B:Z,12,FALSE)</f>
        <v xml:space="preserve">GEMEENTE PELT </v>
      </c>
      <c r="E215" t="str">
        <f>VLOOKUP(Table5[[#This Row],[afnemer_uri]],'Bron VKBO'!B:ZZ,43,FALSE)</f>
        <v>Steden en gemeenten</v>
      </c>
      <c r="F215" t="str">
        <f>VLOOKUP(Table5[[#This Row],[afnemer_uri]],'Bron VKBO'!B:ZZ,28,FALSE)</f>
        <v>Provincie Limburg</v>
      </c>
    </row>
    <row r="216" spans="1:6" x14ac:dyDescent="0.25">
      <c r="A216" t="s">
        <v>9151</v>
      </c>
      <c r="B216" s="18" t="s">
        <v>205</v>
      </c>
      <c r="C216" s="19">
        <v>179</v>
      </c>
      <c r="D216" t="str">
        <f>VLOOKUP(Table5[[#This Row],[afnemer_uri]],'Bron VKBO'!B:Z,12,FALSE)</f>
        <v xml:space="preserve">GEMEENTE PITTEM </v>
      </c>
      <c r="E216" t="str">
        <f>VLOOKUP(Table5[[#This Row],[afnemer_uri]],'Bron VKBO'!B:ZZ,43,FALSE)</f>
        <v>Steden en gemeenten</v>
      </c>
      <c r="F216" t="str">
        <f>VLOOKUP(Table5[[#This Row],[afnemer_uri]],'Bron VKBO'!B:ZZ,28,FALSE)</f>
        <v>Provincie West-Vlaanderen</v>
      </c>
    </row>
    <row r="217" spans="1:6" x14ac:dyDescent="0.25">
      <c r="A217" t="s">
        <v>9151</v>
      </c>
      <c r="B217" s="18" t="s">
        <v>206</v>
      </c>
      <c r="C217" s="19">
        <v>3435</v>
      </c>
      <c r="D217" t="str">
        <f>VLOOKUP(Table5[[#This Row],[afnemer_uri]],'Bron VKBO'!B:Z,12,FALSE)</f>
        <v xml:space="preserve">STAD POPERINGE </v>
      </c>
      <c r="E217" t="str">
        <f>VLOOKUP(Table5[[#This Row],[afnemer_uri]],'Bron VKBO'!B:ZZ,43,FALSE)</f>
        <v>Steden en gemeenten</v>
      </c>
      <c r="F217" t="str">
        <f>VLOOKUP(Table5[[#This Row],[afnemer_uri]],'Bron VKBO'!B:ZZ,28,FALSE)</f>
        <v>Provincie West-Vlaanderen</v>
      </c>
    </row>
    <row r="218" spans="1:6" x14ac:dyDescent="0.25">
      <c r="A218" t="s">
        <v>9151</v>
      </c>
      <c r="B218" s="18" t="s">
        <v>207</v>
      </c>
      <c r="C218" s="19">
        <v>8923</v>
      </c>
      <c r="D218" t="str">
        <f>VLOOKUP(Table5[[#This Row],[afnemer_uri]],'Bron VKBO'!B:Z,12,FALSE)</f>
        <v xml:space="preserve">PROVINCIE ANTWERPEN </v>
      </c>
      <c r="E218" t="str">
        <f>VLOOKUP(Table5[[#This Row],[afnemer_uri]],'Bron VKBO'!B:ZZ,43,FALSE)</f>
        <v>Provinciale Overheden</v>
      </c>
      <c r="F218" t="str">
        <f>VLOOKUP(Table5[[#This Row],[afnemer_uri]],'Bron VKBO'!B:ZZ,28,FALSE)</f>
        <v>Provincie Antwerpen</v>
      </c>
    </row>
    <row r="219" spans="1:6" x14ac:dyDescent="0.25">
      <c r="A219" t="s">
        <v>9151</v>
      </c>
      <c r="B219" s="18" t="s">
        <v>208</v>
      </c>
      <c r="C219" s="19">
        <v>15127</v>
      </c>
      <c r="D219" t="str">
        <f>VLOOKUP(Table5[[#This Row],[afnemer_uri]],'Bron VKBO'!B:Z,12,FALSE)</f>
        <v xml:space="preserve">PROVINCIE LIMBURG </v>
      </c>
      <c r="E219" t="str">
        <f>VLOOKUP(Table5[[#This Row],[afnemer_uri]],'Bron VKBO'!B:ZZ,43,FALSE)</f>
        <v>Provinciale Overheden</v>
      </c>
      <c r="F219" t="str">
        <f>VLOOKUP(Table5[[#This Row],[afnemer_uri]],'Bron VKBO'!B:ZZ,28,FALSE)</f>
        <v>Provincie Limburg</v>
      </c>
    </row>
    <row r="220" spans="1:6" x14ac:dyDescent="0.25">
      <c r="A220" t="s">
        <v>9151</v>
      </c>
      <c r="B220" s="18" t="s">
        <v>209</v>
      </c>
      <c r="C220" s="19">
        <v>15442</v>
      </c>
      <c r="D220" t="str">
        <f>VLOOKUP(Table5[[#This Row],[afnemer_uri]],'Bron VKBO'!B:Z,12,FALSE)</f>
        <v xml:space="preserve">PROVINCIE OOST-VLAANDEREN </v>
      </c>
      <c r="E220" t="str">
        <f>VLOOKUP(Table5[[#This Row],[afnemer_uri]],'Bron VKBO'!B:ZZ,43,FALSE)</f>
        <v>Provinciale Overheden</v>
      </c>
      <c r="F220" t="str">
        <f>VLOOKUP(Table5[[#This Row],[afnemer_uri]],'Bron VKBO'!B:ZZ,28,FALSE)</f>
        <v>Provincie Oost-Vlaanderen</v>
      </c>
    </row>
    <row r="221" spans="1:6" x14ac:dyDescent="0.25">
      <c r="A221" t="s">
        <v>9151</v>
      </c>
      <c r="B221" s="18" t="s">
        <v>210</v>
      </c>
      <c r="C221" s="19">
        <v>3535</v>
      </c>
      <c r="D221" t="str">
        <f>VLOOKUP(Table5[[#This Row],[afnemer_uri]],'Bron VKBO'!B:Z,12,FALSE)</f>
        <v xml:space="preserve">PROVINCIE VLAAMS-BRABANT </v>
      </c>
      <c r="E221" t="str">
        <f>VLOOKUP(Table5[[#This Row],[afnemer_uri]],'Bron VKBO'!B:ZZ,43,FALSE)</f>
        <v>Provinciale Overheden</v>
      </c>
      <c r="F221" t="str">
        <f>VLOOKUP(Table5[[#This Row],[afnemer_uri]],'Bron VKBO'!B:ZZ,28,FALSE)</f>
        <v>Provincie Vlaams-Brabant</v>
      </c>
    </row>
    <row r="222" spans="1:6" x14ac:dyDescent="0.25">
      <c r="A222" t="s">
        <v>9151</v>
      </c>
      <c r="B222" s="18" t="s">
        <v>211</v>
      </c>
      <c r="C222" s="19">
        <v>3586</v>
      </c>
      <c r="D222" t="str">
        <f>VLOOKUP(Table5[[#This Row],[afnemer_uri]],'Bron VKBO'!B:Z,12,FALSE)</f>
        <v xml:space="preserve">GEMEENTE PUTTE </v>
      </c>
      <c r="E222" t="str">
        <f>VLOOKUP(Table5[[#This Row],[afnemer_uri]],'Bron VKBO'!B:ZZ,43,FALSE)</f>
        <v>Steden en gemeenten</v>
      </c>
      <c r="F222" t="str">
        <f>VLOOKUP(Table5[[#This Row],[afnemer_uri]],'Bron VKBO'!B:ZZ,28,FALSE)</f>
        <v>Provincie Antwerpen</v>
      </c>
    </row>
    <row r="223" spans="1:6" x14ac:dyDescent="0.25">
      <c r="A223" t="s">
        <v>9151</v>
      </c>
      <c r="B223" s="18" t="s">
        <v>212</v>
      </c>
      <c r="C223" s="19">
        <v>3608</v>
      </c>
      <c r="D223" t="str">
        <f>VLOOKUP(Table5[[#This Row],[afnemer_uri]],'Bron VKBO'!B:Z,12,FALSE)</f>
        <v xml:space="preserve">ZORGBEDRIJF KLEIN-BRABANT </v>
      </c>
      <c r="E223" t="str">
        <f>VLOOKUP(Table5[[#This Row],[afnemer_uri]],'Bron VKBO'!B:ZZ,43,FALSE)</f>
        <v>Vereniging van openbare centra voor maatschappelijk welzijn</v>
      </c>
      <c r="F223" t="str">
        <f>VLOOKUP(Table5[[#This Row],[afnemer_uri]],'Bron VKBO'!B:ZZ,28,FALSE)</f>
        <v>Provincie Antwerpen</v>
      </c>
    </row>
    <row r="224" spans="1:6" x14ac:dyDescent="0.25">
      <c r="A224" t="s">
        <v>9151</v>
      </c>
      <c r="B224" s="18" t="s">
        <v>213</v>
      </c>
      <c r="C224" s="19">
        <v>36</v>
      </c>
      <c r="D224" t="str">
        <f>VLOOKUP(Table5[[#This Row],[afnemer_uri]],'Bron VKBO'!B:Z,12,FALSE)</f>
        <v xml:space="preserve">POLITIEZONE : HEUVELLAND - IEPER - LANGEMARK - POELKAPELLE - MESEN - MOORSLEDE - POPERINGE - STADEN - VLETEREN - WERVIK - ZONNEBEKE ZPPZ 5462 ARRO </v>
      </c>
      <c r="E224" t="str">
        <f>VLOOKUP(Table5[[#This Row],[afnemer_uri]],'Bron VKBO'!B:ZZ,43,FALSE)</f>
        <v>Lokale politiezone</v>
      </c>
      <c r="F224" t="str">
        <f>VLOOKUP(Table5[[#This Row],[afnemer_uri]],'Bron VKBO'!B:ZZ,28,FALSE)</f>
        <v>Provincie West-Vlaanderen</v>
      </c>
    </row>
    <row r="225" spans="1:6" x14ac:dyDescent="0.25">
      <c r="A225" t="s">
        <v>9151</v>
      </c>
      <c r="B225" s="18" t="s">
        <v>9129</v>
      </c>
      <c r="C225" s="19">
        <v>17</v>
      </c>
      <c r="D225" t="e">
        <f>VLOOKUP(Table5[[#This Row],[afnemer_uri]],'Bron VKBO'!B:Z,12,FALSE)</f>
        <v>#N/A</v>
      </c>
      <c r="E225" t="e">
        <f>VLOOKUP(Table5[[#This Row],[afnemer_uri]],'Bron VKBO'!B:ZZ,43,FALSE)</f>
        <v>#N/A</v>
      </c>
      <c r="F225" t="e">
        <f>VLOOKUP(Table5[[#This Row],[afnemer_uri]],'Bron VKBO'!B:ZZ,28,FALSE)</f>
        <v>#N/A</v>
      </c>
    </row>
    <row r="226" spans="1:6" x14ac:dyDescent="0.25">
      <c r="A226" t="s">
        <v>9151</v>
      </c>
      <c r="B226" s="18" t="s">
        <v>214</v>
      </c>
      <c r="C226" s="19">
        <v>474</v>
      </c>
      <c r="D226" t="str">
        <f>VLOOKUP(Table5[[#This Row],[afnemer_uri]],'Bron VKBO'!B:Z,12,FALSE)</f>
        <v xml:space="preserve">POLITIEZONE : BONHEIDEN - DUFFEL - PUTTE - SINT-KATELIJNE-WAVER ZPPZ 5359 BODUKAP </v>
      </c>
      <c r="E226" t="str">
        <f>VLOOKUP(Table5[[#This Row],[afnemer_uri]],'Bron VKBO'!B:ZZ,43,FALSE)</f>
        <v>Lokale politiezone</v>
      </c>
      <c r="F226" t="str">
        <f>VLOOKUP(Table5[[#This Row],[afnemer_uri]],'Bron VKBO'!B:ZZ,28,FALSE)</f>
        <v>Provincie Antwerpen</v>
      </c>
    </row>
    <row r="227" spans="1:6" x14ac:dyDescent="0.25">
      <c r="A227" t="s">
        <v>9151</v>
      </c>
      <c r="B227" s="18" t="s">
        <v>215</v>
      </c>
      <c r="C227" s="19">
        <v>50</v>
      </c>
      <c r="D227" t="str">
        <f>VLOOKUP(Table5[[#This Row],[afnemer_uri]],'Bron VKBO'!B:Z,12,FALSE)</f>
        <v xml:space="preserve">POLITIEZONE CARMA </v>
      </c>
      <c r="E227" t="str">
        <f>VLOOKUP(Table5[[#This Row],[afnemer_uri]],'Bron VKBO'!B:ZZ,43,FALSE)</f>
        <v>Lokale politiezone</v>
      </c>
      <c r="F227" t="str">
        <f>VLOOKUP(Table5[[#This Row],[afnemer_uri]],'Bron VKBO'!B:ZZ,28,FALSE)</f>
        <v>Provincie Limburg</v>
      </c>
    </row>
    <row r="228" spans="1:6" x14ac:dyDescent="0.25">
      <c r="A228" t="s">
        <v>9151</v>
      </c>
      <c r="B228" s="18" t="s">
        <v>9130</v>
      </c>
      <c r="C228" s="19">
        <v>147</v>
      </c>
      <c r="D228" t="e">
        <f>VLOOKUP(Table5[[#This Row],[afnemer_uri]],'Bron VKBO'!B:Z,12,FALSE)</f>
        <v>#N/A</v>
      </c>
      <c r="E228" t="e">
        <f>VLOOKUP(Table5[[#This Row],[afnemer_uri]],'Bron VKBO'!B:ZZ,43,FALSE)</f>
        <v>#N/A</v>
      </c>
      <c r="F228" t="e">
        <f>VLOOKUP(Table5[[#This Row],[afnemer_uri]],'Bron VKBO'!B:ZZ,28,FALSE)</f>
        <v>#N/A</v>
      </c>
    </row>
    <row r="229" spans="1:6" x14ac:dyDescent="0.25">
      <c r="A229" t="s">
        <v>9151</v>
      </c>
      <c r="B229" s="18" t="s">
        <v>216</v>
      </c>
      <c r="C229" s="19">
        <v>113</v>
      </c>
      <c r="D229" t="str">
        <f>VLOOKUP(Table5[[#This Row],[afnemer_uri]],'Bron VKBO'!B:Z,12,FALSE)</f>
        <v xml:space="preserve">POLITIEZONE : GEEL - LAAKDAL - MEERHOUT ZPPZ 5366 </v>
      </c>
      <c r="E229" t="str">
        <f>VLOOKUP(Table5[[#This Row],[afnemer_uri]],'Bron VKBO'!B:ZZ,43,FALSE)</f>
        <v>Lokale politiezone</v>
      </c>
      <c r="F229" t="str">
        <f>VLOOKUP(Table5[[#This Row],[afnemer_uri]],'Bron VKBO'!B:ZZ,28,FALSE)</f>
        <v>Provincie Antwerpen</v>
      </c>
    </row>
    <row r="230" spans="1:6" x14ac:dyDescent="0.25">
      <c r="A230" t="s">
        <v>9151</v>
      </c>
      <c r="B230" s="18" t="s">
        <v>310</v>
      </c>
      <c r="C230" s="19">
        <v>105</v>
      </c>
      <c r="D230" t="str">
        <f>VLOOKUP(Table5[[#This Row],[afnemer_uri]],'Bron VKBO'!B:Z,12,FALSE)</f>
        <v xml:space="preserve">POLITIEZONE : GERAARDSBERGEN - LIERDE ZPPZ 5428 </v>
      </c>
      <c r="E230" t="str">
        <f>VLOOKUP(Table5[[#This Row],[afnemer_uri]],'Bron VKBO'!B:ZZ,43,FALSE)</f>
        <v>Lokale politiezone</v>
      </c>
      <c r="F230" t="str">
        <f>VLOOKUP(Table5[[#This Row],[afnemer_uri]],'Bron VKBO'!B:ZZ,28,FALSE)</f>
        <v>Provincie Oost-Vlaanderen</v>
      </c>
    </row>
    <row r="231" spans="1:6" x14ac:dyDescent="0.25">
      <c r="A231" t="s">
        <v>9151</v>
      </c>
      <c r="B231" s="18" t="s">
        <v>217</v>
      </c>
      <c r="C231" s="19">
        <v>184</v>
      </c>
      <c r="D231" t="str">
        <f>VLOOKUP(Table5[[#This Row],[afnemer_uri]],'Bron VKBO'!B:Z,12,FALSE)</f>
        <v xml:space="preserve">POLITIEZONE : ESSEN - KALMTHOUT - WUUSTWEZEL ZPPZ 5350 </v>
      </c>
      <c r="E231" t="str">
        <f>VLOOKUP(Table5[[#This Row],[afnemer_uri]],'Bron VKBO'!B:ZZ,43,FALSE)</f>
        <v>Lokale politiezone</v>
      </c>
      <c r="F231" t="str">
        <f>VLOOKUP(Table5[[#This Row],[afnemer_uri]],'Bron VKBO'!B:ZZ,28,FALSE)</f>
        <v>Provincie Antwerpen</v>
      </c>
    </row>
    <row r="232" spans="1:6" x14ac:dyDescent="0.25">
      <c r="A232" t="s">
        <v>9151</v>
      </c>
      <c r="B232" s="18" t="s">
        <v>218</v>
      </c>
      <c r="C232" s="19">
        <v>85</v>
      </c>
      <c r="D232" t="str">
        <f>VLOOKUP(Table5[[#This Row],[afnemer_uri]],'Bron VKBO'!B:Z,12,FALSE)</f>
        <v xml:space="preserve">POLITIEZONE : HAMONT-ACHEL - NEERPELT - OVERPELT ZPPZ 5372 </v>
      </c>
      <c r="E232" t="str">
        <f>VLOOKUP(Table5[[#This Row],[afnemer_uri]],'Bron VKBO'!B:ZZ,43,FALSE)</f>
        <v>Lokale politiezone</v>
      </c>
      <c r="F232" t="str">
        <f>VLOOKUP(Table5[[#This Row],[afnemer_uri]],'Bron VKBO'!B:ZZ,28,FALSE)</f>
        <v>Provincie Limburg</v>
      </c>
    </row>
    <row r="233" spans="1:6" x14ac:dyDescent="0.25">
      <c r="A233" t="s">
        <v>9151</v>
      </c>
      <c r="B233" s="18" t="s">
        <v>9131</v>
      </c>
      <c r="C233" s="19">
        <v>44</v>
      </c>
      <c r="D233" t="e">
        <f>VLOOKUP(Table5[[#This Row],[afnemer_uri]],'Bron VKBO'!B:Z,12,FALSE)</f>
        <v>#N/A</v>
      </c>
      <c r="E233" t="e">
        <f>VLOOKUP(Table5[[#This Row],[afnemer_uri]],'Bron VKBO'!B:ZZ,43,FALSE)</f>
        <v>#N/A</v>
      </c>
      <c r="F233" t="e">
        <f>VLOOKUP(Table5[[#This Row],[afnemer_uri]],'Bron VKBO'!B:ZZ,28,FALSE)</f>
        <v>#N/A</v>
      </c>
    </row>
    <row r="234" spans="1:6" x14ac:dyDescent="0.25">
      <c r="A234" t="s">
        <v>9151</v>
      </c>
      <c r="B234" s="18" t="s">
        <v>9132</v>
      </c>
      <c r="C234" s="19">
        <v>8</v>
      </c>
      <c r="D234" t="e">
        <f>VLOOKUP(Table5[[#This Row],[afnemer_uri]],'Bron VKBO'!B:Z,12,FALSE)</f>
        <v>#N/A</v>
      </c>
      <c r="E234" t="e">
        <f>VLOOKUP(Table5[[#This Row],[afnemer_uri]],'Bron VKBO'!B:ZZ,43,FALSE)</f>
        <v>#N/A</v>
      </c>
      <c r="F234" t="e">
        <f>VLOOKUP(Table5[[#This Row],[afnemer_uri]],'Bron VKBO'!B:ZZ,28,FALSE)</f>
        <v>#N/A</v>
      </c>
    </row>
    <row r="235" spans="1:6" x14ac:dyDescent="0.25">
      <c r="A235" t="s">
        <v>9151</v>
      </c>
      <c r="B235" s="18" t="s">
        <v>219</v>
      </c>
      <c r="C235" s="19">
        <v>103</v>
      </c>
      <c r="D235" t="str">
        <f>VLOOKUP(Table5[[#This Row],[afnemer_uri]],'Bron VKBO'!B:Z,12,FALSE)</f>
        <v xml:space="preserve">POLITIEZONE : MACHELEN - VILVOORDE ZPPZ 5411 </v>
      </c>
      <c r="E235" t="str">
        <f>VLOOKUP(Table5[[#This Row],[afnemer_uri]],'Bron VKBO'!B:ZZ,43,FALSE)</f>
        <v>Lokale politiezone</v>
      </c>
      <c r="F235" t="str">
        <f>VLOOKUP(Table5[[#This Row],[afnemer_uri]],'Bron VKBO'!B:ZZ,28,FALSE)</f>
        <v>Provincie Vlaams-Brabant</v>
      </c>
    </row>
    <row r="236" spans="1:6" x14ac:dyDescent="0.25">
      <c r="A236" t="s">
        <v>9151</v>
      </c>
      <c r="B236" s="18" t="s">
        <v>220</v>
      </c>
      <c r="C236" s="19">
        <v>13</v>
      </c>
      <c r="D236" t="str">
        <f>VLOOKUP(Table5[[#This Row],[afnemer_uri]],'Bron VKBO'!B:Z,12,FALSE)</f>
        <v xml:space="preserve">LOKALE POLITIEZONE MECHELEN - WILLEBROEK PZ - </v>
      </c>
      <c r="E236" t="str">
        <f>VLOOKUP(Table5[[#This Row],[afnemer_uri]],'Bron VKBO'!B:ZZ,43,FALSE)</f>
        <v>Lokale politiezone</v>
      </c>
      <c r="F236" t="str">
        <f>VLOOKUP(Table5[[#This Row],[afnemer_uri]],'Bron VKBO'!B:ZZ,28,FALSE)</f>
        <v>Provincie Antwerpen</v>
      </c>
    </row>
    <row r="237" spans="1:6" x14ac:dyDescent="0.25">
      <c r="A237" t="s">
        <v>9151</v>
      </c>
      <c r="B237" s="18" t="s">
        <v>221</v>
      </c>
      <c r="C237" s="19">
        <v>311</v>
      </c>
      <c r="D237" t="str">
        <f>VLOOKUP(Table5[[#This Row],[afnemer_uri]],'Bron VKBO'!B:Z,12,FALSE)</f>
        <v xml:space="preserve">POLITIEZONE : HOOGSTRATEN - MERKSPLAS - RIJKEVORSEL ZPPZ 5363 </v>
      </c>
      <c r="E237" t="str">
        <f>VLOOKUP(Table5[[#This Row],[afnemer_uri]],'Bron VKBO'!B:ZZ,43,FALSE)</f>
        <v>Lokale politiezone</v>
      </c>
      <c r="F237" t="str">
        <f>VLOOKUP(Table5[[#This Row],[afnemer_uri]],'Bron VKBO'!B:ZZ,28,FALSE)</f>
        <v>Provincie Antwerpen</v>
      </c>
    </row>
    <row r="238" spans="1:6" x14ac:dyDescent="0.25">
      <c r="A238" t="s">
        <v>9151</v>
      </c>
      <c r="B238" s="18" t="s">
        <v>9133</v>
      </c>
      <c r="C238" s="19">
        <v>1</v>
      </c>
      <c r="D238" t="e">
        <f>VLOOKUP(Table5[[#This Row],[afnemer_uri]],'Bron VKBO'!B:Z,12,FALSE)</f>
        <v>#N/A</v>
      </c>
      <c r="E238" t="e">
        <f>VLOOKUP(Table5[[#This Row],[afnemer_uri]],'Bron VKBO'!B:ZZ,43,FALSE)</f>
        <v>#N/A</v>
      </c>
      <c r="F238" t="e">
        <f>VLOOKUP(Table5[[#This Row],[afnemer_uri]],'Bron VKBO'!B:ZZ,28,FALSE)</f>
        <v>#N/A</v>
      </c>
    </row>
    <row r="239" spans="1:6" x14ac:dyDescent="0.25">
      <c r="A239" t="s">
        <v>9151</v>
      </c>
      <c r="B239" s="18" t="s">
        <v>8260</v>
      </c>
      <c r="C239" s="19">
        <v>78</v>
      </c>
      <c r="D239" t="str">
        <f>VLOOKUP(Table5[[#This Row],[afnemer_uri]],'Bron VKBO'!B:Z,12,FALSE)</f>
        <v xml:space="preserve">POLITIEZONE : ARDOOIE - LICHTERVELDE - PITTEM - RUISELEDE - TIELT - WINGENE ZPPZ 5448 REGIO </v>
      </c>
      <c r="E239" t="str">
        <f>VLOOKUP(Table5[[#This Row],[afnemer_uri]],'Bron VKBO'!B:ZZ,43,FALSE)</f>
        <v>Lokale politiezone</v>
      </c>
      <c r="F239" t="str">
        <f>VLOOKUP(Table5[[#This Row],[afnemer_uri]],'Bron VKBO'!B:ZZ,28,FALSE)</f>
        <v>Provincie West-Vlaanderen</v>
      </c>
    </row>
    <row r="240" spans="1:6" x14ac:dyDescent="0.25">
      <c r="A240" t="s">
        <v>9151</v>
      </c>
      <c r="B240" s="18" t="s">
        <v>9134</v>
      </c>
      <c r="C240" s="19">
        <v>24</v>
      </c>
      <c r="D240" t="e">
        <f>VLOOKUP(Table5[[#This Row],[afnemer_uri]],'Bron VKBO'!B:Z,12,FALSE)</f>
        <v>#N/A</v>
      </c>
      <c r="E240" t="e">
        <f>VLOOKUP(Table5[[#This Row],[afnemer_uri]],'Bron VKBO'!B:ZZ,43,FALSE)</f>
        <v>#N/A</v>
      </c>
      <c r="F240" t="e">
        <f>VLOOKUP(Table5[[#This Row],[afnemer_uri]],'Bron VKBO'!B:ZZ,28,FALSE)</f>
        <v>#N/A</v>
      </c>
    </row>
    <row r="241" spans="1:6" x14ac:dyDescent="0.25">
      <c r="A241" t="s">
        <v>9151</v>
      </c>
      <c r="B241" s="18" t="s">
        <v>9135</v>
      </c>
      <c r="C241" s="19">
        <v>297</v>
      </c>
      <c r="D241" t="e">
        <f>VLOOKUP(Table5[[#This Row],[afnemer_uri]],'Bron VKBO'!B:Z,12,FALSE)</f>
        <v>#N/A</v>
      </c>
      <c r="E241" t="e">
        <f>VLOOKUP(Table5[[#This Row],[afnemer_uri]],'Bron VKBO'!B:ZZ,43,FALSE)</f>
        <v>#N/A</v>
      </c>
      <c r="F241" t="e">
        <f>VLOOKUP(Table5[[#This Row],[afnemer_uri]],'Bron VKBO'!B:ZZ,28,FALSE)</f>
        <v>#N/A</v>
      </c>
    </row>
    <row r="242" spans="1:6" x14ac:dyDescent="0.25">
      <c r="A242" t="s">
        <v>9151</v>
      </c>
      <c r="B242" s="18" t="s">
        <v>9136</v>
      </c>
      <c r="C242" s="19">
        <v>12</v>
      </c>
      <c r="D242" t="e">
        <f>VLOOKUP(Table5[[#This Row],[afnemer_uri]],'Bron VKBO'!B:Z,12,FALSE)</f>
        <v>#N/A</v>
      </c>
      <c r="E242" t="e">
        <f>VLOOKUP(Table5[[#This Row],[afnemer_uri]],'Bron VKBO'!B:ZZ,43,FALSE)</f>
        <v>#N/A</v>
      </c>
      <c r="F242" t="e">
        <f>VLOOKUP(Table5[[#This Row],[afnemer_uri]],'Bron VKBO'!B:ZZ,28,FALSE)</f>
        <v>#N/A</v>
      </c>
    </row>
    <row r="243" spans="1:6" x14ac:dyDescent="0.25">
      <c r="A243" t="s">
        <v>9151</v>
      </c>
      <c r="B243" s="18" t="s">
        <v>9137</v>
      </c>
      <c r="C243" s="19">
        <v>63</v>
      </c>
      <c r="D243" t="e">
        <f>VLOOKUP(Table5[[#This Row],[afnemer_uri]],'Bron VKBO'!B:Z,12,FALSE)</f>
        <v>#N/A</v>
      </c>
      <c r="E243" t="e">
        <f>VLOOKUP(Table5[[#This Row],[afnemer_uri]],'Bron VKBO'!B:ZZ,43,FALSE)</f>
        <v>#N/A</v>
      </c>
      <c r="F243" t="e">
        <f>VLOOKUP(Table5[[#This Row],[afnemer_uri]],'Bron VKBO'!B:ZZ,28,FALSE)</f>
        <v>#N/A</v>
      </c>
    </row>
    <row r="244" spans="1:6" x14ac:dyDescent="0.25">
      <c r="A244" t="s">
        <v>9151</v>
      </c>
      <c r="B244" s="18" t="s">
        <v>222</v>
      </c>
      <c r="C244" s="19">
        <v>45</v>
      </c>
      <c r="D244" t="str">
        <f>VLOOKUP(Table5[[#This Row],[afnemer_uri]],'Bron VKBO'!B:Z,12,FALSE)</f>
        <v xml:space="preserve">POLITIEZONE : BRECHT - MALLE - SCHILDE - ZOERSEL ZPPZ 5355 </v>
      </c>
      <c r="E244" t="str">
        <f>VLOOKUP(Table5[[#This Row],[afnemer_uri]],'Bron VKBO'!B:ZZ,43,FALSE)</f>
        <v>Lokale politiezone</v>
      </c>
      <c r="F244" t="str">
        <f>VLOOKUP(Table5[[#This Row],[afnemer_uri]],'Bron VKBO'!B:ZZ,28,FALSE)</f>
        <v>Provincie Antwerpen</v>
      </c>
    </row>
    <row r="245" spans="1:6" x14ac:dyDescent="0.25">
      <c r="A245" t="s">
        <v>9151</v>
      </c>
      <c r="B245" s="18" t="s">
        <v>223</v>
      </c>
      <c r="C245" s="19">
        <v>29</v>
      </c>
      <c r="D245" t="str">
        <f>VLOOKUP(Table5[[#This Row],[afnemer_uri]],'Bron VKBO'!B:Z,12,FALSE)</f>
        <v xml:space="preserve">POLITIEZONE : RANST - ZANDHOVEN ZPPZ 5354 </v>
      </c>
      <c r="E245" t="str">
        <f>VLOOKUP(Table5[[#This Row],[afnemer_uri]],'Bron VKBO'!B:ZZ,43,FALSE)</f>
        <v>Lokale politiezone</v>
      </c>
      <c r="F245" t="str">
        <f>VLOOKUP(Table5[[#This Row],[afnemer_uri]],'Bron VKBO'!B:ZZ,28,FALSE)</f>
        <v>Provincie Antwerpen</v>
      </c>
    </row>
    <row r="246" spans="1:6" x14ac:dyDescent="0.25">
      <c r="A246" t="s">
        <v>9151</v>
      </c>
      <c r="B246" s="18" t="s">
        <v>224</v>
      </c>
      <c r="C246" s="19">
        <v>320</v>
      </c>
      <c r="D246" t="str">
        <f>VLOOKUP(Table5[[#This Row],[afnemer_uri]],'Bron VKBO'!B:Z,12,FALSE)</f>
        <v xml:space="preserve">POLITIEZONE ZENNEVALLEI </v>
      </c>
      <c r="E246" t="str">
        <f>VLOOKUP(Table5[[#This Row],[afnemer_uri]],'Bron VKBO'!B:ZZ,43,FALSE)</f>
        <v>Lokale politiezone</v>
      </c>
      <c r="F246" t="str">
        <f>VLOOKUP(Table5[[#This Row],[afnemer_uri]],'Bron VKBO'!B:ZZ,28,FALSE)</f>
        <v>Provincie Vlaams-Brabant</v>
      </c>
    </row>
    <row r="247" spans="1:6" x14ac:dyDescent="0.25">
      <c r="A247" t="s">
        <v>9151</v>
      </c>
      <c r="B247" s="18" t="s">
        <v>9138</v>
      </c>
      <c r="C247" s="19">
        <v>10</v>
      </c>
      <c r="D247" t="e">
        <f>VLOOKUP(Table5[[#This Row],[afnemer_uri]],'Bron VKBO'!B:Z,12,FALSE)</f>
        <v>#N/A</v>
      </c>
      <c r="E247" t="e">
        <f>VLOOKUP(Table5[[#This Row],[afnemer_uri]],'Bron VKBO'!B:ZZ,43,FALSE)</f>
        <v>#N/A</v>
      </c>
      <c r="F247" t="e">
        <f>VLOOKUP(Table5[[#This Row],[afnemer_uri]],'Bron VKBO'!B:ZZ,28,FALSE)</f>
        <v>#N/A</v>
      </c>
    </row>
    <row r="248" spans="1:6" x14ac:dyDescent="0.25">
      <c r="A248" t="s">
        <v>9151</v>
      </c>
      <c r="B248" s="18" t="s">
        <v>225</v>
      </c>
      <c r="C248" s="19">
        <v>3510</v>
      </c>
      <c r="D248" t="str">
        <f>VLOOKUP(Table5[[#This Row],[afnemer_uri]],'Bron VKBO'!B:Z,12,FALSE)</f>
        <v xml:space="preserve">GEMEENTE RANST </v>
      </c>
      <c r="E248" t="str">
        <f>VLOOKUP(Table5[[#This Row],[afnemer_uri]],'Bron VKBO'!B:ZZ,43,FALSE)</f>
        <v>Steden en gemeenten</v>
      </c>
      <c r="F248" t="str">
        <f>VLOOKUP(Table5[[#This Row],[afnemer_uri]],'Bron VKBO'!B:ZZ,28,FALSE)</f>
        <v>Provincie Antwerpen</v>
      </c>
    </row>
    <row r="249" spans="1:6" x14ac:dyDescent="0.25">
      <c r="A249" t="s">
        <v>9151</v>
      </c>
      <c r="B249" s="18" t="s">
        <v>226</v>
      </c>
      <c r="C249" s="19">
        <v>1627</v>
      </c>
      <c r="D249" t="str">
        <f>VLOOKUP(Table5[[#This Row],[afnemer_uri]],'Bron VKBO'!B:Z,12,FALSE)</f>
        <v xml:space="preserve">GEMEENTE RAVELS </v>
      </c>
      <c r="E249" t="str">
        <f>VLOOKUP(Table5[[#This Row],[afnemer_uri]],'Bron VKBO'!B:ZZ,43,FALSE)</f>
        <v>Steden en gemeenten</v>
      </c>
      <c r="F249" t="str">
        <f>VLOOKUP(Table5[[#This Row],[afnemer_uri]],'Bron VKBO'!B:ZZ,28,FALSE)</f>
        <v>Provincie Antwerpen</v>
      </c>
    </row>
    <row r="250" spans="1:6" x14ac:dyDescent="0.25">
      <c r="A250" t="s">
        <v>9151</v>
      </c>
      <c r="B250" s="18" t="s">
        <v>227</v>
      </c>
      <c r="C250" s="19">
        <v>456</v>
      </c>
      <c r="D250" t="str">
        <f>VLOOKUP(Table5[[#This Row],[afnemer_uri]],'Bron VKBO'!B:Z,12,FALSE)</f>
        <v xml:space="preserve">GEMEENTE RETIE </v>
      </c>
      <c r="E250" t="str">
        <f>VLOOKUP(Table5[[#This Row],[afnemer_uri]],'Bron VKBO'!B:ZZ,43,FALSE)</f>
        <v>Steden en gemeenten</v>
      </c>
      <c r="F250" t="str">
        <f>VLOOKUP(Table5[[#This Row],[afnemer_uri]],'Bron VKBO'!B:ZZ,28,FALSE)</f>
        <v>Provincie Antwerpen</v>
      </c>
    </row>
    <row r="251" spans="1:6" x14ac:dyDescent="0.25">
      <c r="A251" t="s">
        <v>9151</v>
      </c>
      <c r="B251" s="18" t="s">
        <v>228</v>
      </c>
      <c r="C251" s="19">
        <v>1358</v>
      </c>
      <c r="D251" t="str">
        <f>VLOOKUP(Table5[[#This Row],[afnemer_uri]],'Bron VKBO'!B:Z,12,FALSE)</f>
        <v xml:space="preserve">GEMEENTE RIEMST </v>
      </c>
      <c r="E251" t="str">
        <f>VLOOKUP(Table5[[#This Row],[afnemer_uri]],'Bron VKBO'!B:ZZ,43,FALSE)</f>
        <v>Steden en gemeenten</v>
      </c>
      <c r="F251" t="str">
        <f>VLOOKUP(Table5[[#This Row],[afnemer_uri]],'Bron VKBO'!B:ZZ,28,FALSE)</f>
        <v>Provincie Limburg</v>
      </c>
    </row>
    <row r="252" spans="1:6" x14ac:dyDescent="0.25">
      <c r="A252" t="s">
        <v>9151</v>
      </c>
      <c r="B252" s="18" t="s">
        <v>229</v>
      </c>
      <c r="C252" s="19">
        <v>2036</v>
      </c>
      <c r="D252" t="str">
        <f>VLOOKUP(Table5[[#This Row],[afnemer_uri]],'Bron VKBO'!B:Z,12,FALSE)</f>
        <v xml:space="preserve">GEMEENTEBESTUUR RIJKEVORSEL </v>
      </c>
      <c r="E252" t="str">
        <f>VLOOKUP(Table5[[#This Row],[afnemer_uri]],'Bron VKBO'!B:ZZ,43,FALSE)</f>
        <v>Steden en gemeenten</v>
      </c>
      <c r="F252" t="str">
        <f>VLOOKUP(Table5[[#This Row],[afnemer_uri]],'Bron VKBO'!B:ZZ,28,FALSE)</f>
        <v>Provincie Antwerpen</v>
      </c>
    </row>
    <row r="253" spans="1:6" x14ac:dyDescent="0.25">
      <c r="A253" t="s">
        <v>9151</v>
      </c>
      <c r="B253" s="18" t="s">
        <v>230</v>
      </c>
      <c r="C253" s="19">
        <v>13361</v>
      </c>
      <c r="D253" t="str">
        <f>VLOOKUP(Table5[[#This Row],[afnemer_uri]],'Bron VKBO'!B:Z,12,FALSE)</f>
        <v xml:space="preserve">STAD ROESELARE </v>
      </c>
      <c r="E253" t="str">
        <f>VLOOKUP(Table5[[#This Row],[afnemer_uri]],'Bron VKBO'!B:ZZ,43,FALSE)</f>
        <v>Steden en gemeenten</v>
      </c>
      <c r="F253" t="str">
        <f>VLOOKUP(Table5[[#This Row],[afnemer_uri]],'Bron VKBO'!B:ZZ,28,FALSE)</f>
        <v>Provincie West-Vlaanderen</v>
      </c>
    </row>
    <row r="254" spans="1:6" x14ac:dyDescent="0.25">
      <c r="A254" t="s">
        <v>9151</v>
      </c>
      <c r="B254" s="18" t="s">
        <v>231</v>
      </c>
      <c r="C254" s="19">
        <v>801</v>
      </c>
      <c r="D254" t="str">
        <f>VLOOKUP(Table5[[#This Row],[afnemer_uri]],'Bron VKBO'!B:Z,12,FALSE)</f>
        <v xml:space="preserve">GEMEENTE RUISELEDE </v>
      </c>
      <c r="E254" t="str">
        <f>VLOOKUP(Table5[[#This Row],[afnemer_uri]],'Bron VKBO'!B:ZZ,43,FALSE)</f>
        <v>Steden en gemeenten</v>
      </c>
      <c r="F254" t="str">
        <f>VLOOKUP(Table5[[#This Row],[afnemer_uri]],'Bron VKBO'!B:ZZ,28,FALSE)</f>
        <v>Provincie West-Vlaanderen</v>
      </c>
    </row>
    <row r="255" spans="1:6" x14ac:dyDescent="0.25">
      <c r="A255" t="s">
        <v>9151</v>
      </c>
      <c r="B255" s="18" t="s">
        <v>232</v>
      </c>
      <c r="C255" s="19">
        <v>2073</v>
      </c>
      <c r="D255" t="e">
        <f>VLOOKUP(Table5[[#This Row],[afnemer_uri]],'Bron VKBO'!B:Z,12,FALSE)</f>
        <v>#N/A</v>
      </c>
      <c r="E255" t="e">
        <f>VLOOKUP(Table5[[#This Row],[afnemer_uri]],'Bron VKBO'!B:ZZ,43,FALSE)</f>
        <v>#N/A</v>
      </c>
      <c r="F255" t="e">
        <f>VLOOKUP(Table5[[#This Row],[afnemer_uri]],'Bron VKBO'!B:ZZ,28,FALSE)</f>
        <v>#N/A</v>
      </c>
    </row>
    <row r="256" spans="1:6" x14ac:dyDescent="0.25">
      <c r="A256" t="s">
        <v>9151</v>
      </c>
      <c r="B256" s="18" t="s">
        <v>233</v>
      </c>
      <c r="C256" s="19">
        <v>3132</v>
      </c>
      <c r="D256" t="str">
        <f>VLOOKUP(Table5[[#This Row],[afnemer_uri]],'Bron VKBO'!B:Z,12,FALSE)</f>
        <v xml:space="preserve">STAD SCHERPENHEUVEL-ZICHEM </v>
      </c>
      <c r="E256" t="str">
        <f>VLOOKUP(Table5[[#This Row],[afnemer_uri]],'Bron VKBO'!B:ZZ,43,FALSE)</f>
        <v>Steden en gemeenten</v>
      </c>
      <c r="F256" t="str">
        <f>VLOOKUP(Table5[[#This Row],[afnemer_uri]],'Bron VKBO'!B:ZZ,28,FALSE)</f>
        <v>Provincie Vlaams-Brabant</v>
      </c>
    </row>
    <row r="257" spans="1:6" x14ac:dyDescent="0.25">
      <c r="A257" t="s">
        <v>9151</v>
      </c>
      <c r="B257" s="18" t="s">
        <v>234</v>
      </c>
      <c r="C257" s="19">
        <v>3137</v>
      </c>
      <c r="D257" t="str">
        <f>VLOOKUP(Table5[[#This Row],[afnemer_uri]],'Bron VKBO'!B:Z,12,FALSE)</f>
        <v xml:space="preserve">GEMEENTE SCHILDE </v>
      </c>
      <c r="E257" t="str">
        <f>VLOOKUP(Table5[[#This Row],[afnemer_uri]],'Bron VKBO'!B:ZZ,43,FALSE)</f>
        <v>Steden en gemeenten</v>
      </c>
      <c r="F257" t="str">
        <f>VLOOKUP(Table5[[#This Row],[afnemer_uri]],'Bron VKBO'!B:ZZ,28,FALSE)</f>
        <v>Provincie Antwerpen</v>
      </c>
    </row>
    <row r="258" spans="1:6" x14ac:dyDescent="0.25">
      <c r="A258" t="s">
        <v>9151</v>
      </c>
      <c r="B258" s="18" t="s">
        <v>235</v>
      </c>
      <c r="C258" s="19">
        <v>566</v>
      </c>
      <c r="D258" t="str">
        <f>VLOOKUP(Table5[[#This Row],[afnemer_uri]],'Bron VKBO'!B:Z,12,FALSE)</f>
        <v xml:space="preserve">GEMEENTE SCHOTEN </v>
      </c>
      <c r="E258" t="str">
        <f>VLOOKUP(Table5[[#This Row],[afnemer_uri]],'Bron VKBO'!B:ZZ,43,FALSE)</f>
        <v>Steden en gemeenten</v>
      </c>
      <c r="F258" t="str">
        <f>VLOOKUP(Table5[[#This Row],[afnemer_uri]],'Bron VKBO'!B:ZZ,28,FALSE)</f>
        <v>Provincie Antwerpen</v>
      </c>
    </row>
    <row r="259" spans="1:6" x14ac:dyDescent="0.25">
      <c r="A259" t="s">
        <v>9151</v>
      </c>
      <c r="B259" s="18" t="s">
        <v>236</v>
      </c>
      <c r="C259" s="19">
        <v>1398</v>
      </c>
      <c r="D259" t="str">
        <f>VLOOKUP(Table5[[#This Row],[afnemer_uri]],'Bron VKBO'!B:Z,12,FALSE)</f>
        <v xml:space="preserve">GEMEENTE SINT-GENESIUS-RODE </v>
      </c>
      <c r="E259" t="str">
        <f>VLOOKUP(Table5[[#This Row],[afnemer_uri]],'Bron VKBO'!B:ZZ,43,FALSE)</f>
        <v>Steden en gemeenten</v>
      </c>
      <c r="F259" t="str">
        <f>VLOOKUP(Table5[[#This Row],[afnemer_uri]],'Bron VKBO'!B:ZZ,28,FALSE)</f>
        <v>Provincie Vlaams-Brabant</v>
      </c>
    </row>
    <row r="260" spans="1:6" x14ac:dyDescent="0.25">
      <c r="A260" t="s">
        <v>9151</v>
      </c>
      <c r="B260" s="18" t="s">
        <v>8274</v>
      </c>
      <c r="C260" s="19">
        <v>1952</v>
      </c>
      <c r="D260" t="str">
        <f>VLOOKUP(Table5[[#This Row],[afnemer_uri]],'Bron VKBO'!B:Z,12,FALSE)</f>
        <v xml:space="preserve">GEMEENTE SINT-GILLIS-WAAS </v>
      </c>
      <c r="E260" t="str">
        <f>VLOOKUP(Table5[[#This Row],[afnemer_uri]],'Bron VKBO'!B:ZZ,43,FALSE)</f>
        <v>Steden en gemeenten</v>
      </c>
      <c r="F260" t="str">
        <f>VLOOKUP(Table5[[#This Row],[afnemer_uri]],'Bron VKBO'!B:ZZ,28,FALSE)</f>
        <v>Provincie Oost-Vlaanderen</v>
      </c>
    </row>
    <row r="261" spans="1:6" x14ac:dyDescent="0.25">
      <c r="A261" t="s">
        <v>9151</v>
      </c>
      <c r="B261" s="18" t="s">
        <v>237</v>
      </c>
      <c r="C261" s="19">
        <v>2737</v>
      </c>
      <c r="D261" t="str">
        <f>VLOOKUP(Table5[[#This Row],[afnemer_uri]],'Bron VKBO'!B:Z,12,FALSE)</f>
        <v xml:space="preserve">GEMEENTE SINT-KATELIJNE-WAVER </v>
      </c>
      <c r="E261" t="str">
        <f>VLOOKUP(Table5[[#This Row],[afnemer_uri]],'Bron VKBO'!B:ZZ,43,FALSE)</f>
        <v>Steden en gemeenten</v>
      </c>
      <c r="F261" t="str">
        <f>VLOOKUP(Table5[[#This Row],[afnemer_uri]],'Bron VKBO'!B:ZZ,28,FALSE)</f>
        <v>Provincie Antwerpen</v>
      </c>
    </row>
    <row r="262" spans="1:6" x14ac:dyDescent="0.25">
      <c r="A262" t="s">
        <v>9151</v>
      </c>
      <c r="B262" s="18" t="s">
        <v>238</v>
      </c>
      <c r="C262" s="19">
        <v>1459</v>
      </c>
      <c r="D262" t="str">
        <f>VLOOKUP(Table5[[#This Row],[afnemer_uri]],'Bron VKBO'!B:Z,12,FALSE)</f>
        <v xml:space="preserve">GEMEENTE SINT-LAUREINS </v>
      </c>
      <c r="E262" t="str">
        <f>VLOOKUP(Table5[[#This Row],[afnemer_uri]],'Bron VKBO'!B:ZZ,43,FALSE)</f>
        <v>Steden en gemeenten</v>
      </c>
      <c r="F262" t="str">
        <f>VLOOKUP(Table5[[#This Row],[afnemer_uri]],'Bron VKBO'!B:ZZ,28,FALSE)</f>
        <v>Provincie Oost-Vlaanderen</v>
      </c>
    </row>
    <row r="263" spans="1:6" x14ac:dyDescent="0.25">
      <c r="A263" t="s">
        <v>9151</v>
      </c>
      <c r="B263" s="18" t="s">
        <v>239</v>
      </c>
      <c r="C263" s="19">
        <v>1641</v>
      </c>
      <c r="D263" t="str">
        <f>VLOOKUP(Table5[[#This Row],[afnemer_uri]],'Bron VKBO'!B:Z,12,FALSE)</f>
        <v xml:space="preserve">GEMEENTE SINT-LIEVENS-HOUTEM </v>
      </c>
      <c r="E263" t="str">
        <f>VLOOKUP(Table5[[#This Row],[afnemer_uri]],'Bron VKBO'!B:ZZ,43,FALSE)</f>
        <v>Steden en gemeenten</v>
      </c>
      <c r="F263" t="str">
        <f>VLOOKUP(Table5[[#This Row],[afnemer_uri]],'Bron VKBO'!B:ZZ,28,FALSE)</f>
        <v>Provincie Oost-Vlaanderen</v>
      </c>
    </row>
    <row r="264" spans="1:6" x14ac:dyDescent="0.25">
      <c r="A264" t="s">
        <v>9151</v>
      </c>
      <c r="B264" s="18" t="s">
        <v>240</v>
      </c>
      <c r="C264" s="19">
        <v>2289</v>
      </c>
      <c r="D264" t="str">
        <f>VLOOKUP(Table5[[#This Row],[afnemer_uri]],'Bron VKBO'!B:Z,12,FALSE)</f>
        <v xml:space="preserve">GEMEENTE SINT-MARTENS-LATEM </v>
      </c>
      <c r="E264" t="str">
        <f>VLOOKUP(Table5[[#This Row],[afnemer_uri]],'Bron VKBO'!B:ZZ,43,FALSE)</f>
        <v>Steden en gemeenten</v>
      </c>
      <c r="F264" t="str">
        <f>VLOOKUP(Table5[[#This Row],[afnemer_uri]],'Bron VKBO'!B:ZZ,28,FALSE)</f>
        <v>Provincie Oost-Vlaanderen</v>
      </c>
    </row>
    <row r="265" spans="1:6" x14ac:dyDescent="0.25">
      <c r="A265" t="s">
        <v>9151</v>
      </c>
      <c r="B265" s="18" t="s">
        <v>241</v>
      </c>
      <c r="C265" s="19">
        <v>4525</v>
      </c>
      <c r="D265" t="str">
        <f>VLOOKUP(Table5[[#This Row],[afnemer_uri]],'Bron VKBO'!B:Z,12,FALSE)</f>
        <v xml:space="preserve">STAD SINT-NIKLAAS </v>
      </c>
      <c r="E265" t="str">
        <f>VLOOKUP(Table5[[#This Row],[afnemer_uri]],'Bron VKBO'!B:ZZ,43,FALSE)</f>
        <v>Steden en gemeenten</v>
      </c>
      <c r="F265" t="str">
        <f>VLOOKUP(Table5[[#This Row],[afnemer_uri]],'Bron VKBO'!B:ZZ,28,FALSE)</f>
        <v>Provincie Oost-Vlaanderen</v>
      </c>
    </row>
    <row r="266" spans="1:6" x14ac:dyDescent="0.25">
      <c r="A266" t="s">
        <v>9151</v>
      </c>
      <c r="B266" s="18" t="s">
        <v>242</v>
      </c>
      <c r="C266" s="19">
        <v>4591</v>
      </c>
      <c r="D266" t="str">
        <f>VLOOKUP(Table5[[#This Row],[afnemer_uri]],'Bron VKBO'!B:Z,12,FALSE)</f>
        <v xml:space="preserve">GEMEENTE SINT-PIETERS-LEEUW </v>
      </c>
      <c r="E266" t="str">
        <f>VLOOKUP(Table5[[#This Row],[afnemer_uri]],'Bron VKBO'!B:ZZ,43,FALSE)</f>
        <v>Steden en gemeenten</v>
      </c>
      <c r="F266" t="str">
        <f>VLOOKUP(Table5[[#This Row],[afnemer_uri]],'Bron VKBO'!B:ZZ,28,FALSE)</f>
        <v>Provincie Vlaams-Brabant</v>
      </c>
    </row>
    <row r="267" spans="1:6" x14ac:dyDescent="0.25">
      <c r="A267" t="s">
        <v>9151</v>
      </c>
      <c r="B267" s="18" t="s">
        <v>243</v>
      </c>
      <c r="C267" s="19">
        <v>1133</v>
      </c>
      <c r="D267" t="str">
        <f>VLOOKUP(Table5[[#This Row],[afnemer_uri]],'Bron VKBO'!B:Z,12,FALSE)</f>
        <v xml:space="preserve">STAD SINT-TRUIDEN </v>
      </c>
      <c r="E267" t="str">
        <f>VLOOKUP(Table5[[#This Row],[afnemer_uri]],'Bron VKBO'!B:ZZ,43,FALSE)</f>
        <v>Steden en gemeenten</v>
      </c>
      <c r="F267" t="str">
        <f>VLOOKUP(Table5[[#This Row],[afnemer_uri]],'Bron VKBO'!B:ZZ,28,FALSE)</f>
        <v>Provincie Limburg</v>
      </c>
    </row>
    <row r="268" spans="1:6" x14ac:dyDescent="0.25">
      <c r="A268" t="s">
        <v>9151</v>
      </c>
      <c r="B268" s="18" t="s">
        <v>244</v>
      </c>
      <c r="C268" s="19">
        <v>588</v>
      </c>
      <c r="D268" t="str">
        <f>VLOOKUP(Table5[[#This Row],[afnemer_uri]],'Bron VKBO'!B:Z,12,FALSE)</f>
        <v xml:space="preserve">GEMEENTE SPIERE-HELKIJN </v>
      </c>
      <c r="E268" t="str">
        <f>VLOOKUP(Table5[[#This Row],[afnemer_uri]],'Bron VKBO'!B:ZZ,43,FALSE)</f>
        <v>Steden en gemeenten</v>
      </c>
      <c r="F268" t="str">
        <f>VLOOKUP(Table5[[#This Row],[afnemer_uri]],'Bron VKBO'!B:ZZ,28,FALSE)</f>
        <v>Provincie West-Vlaanderen</v>
      </c>
    </row>
    <row r="269" spans="1:6" x14ac:dyDescent="0.25">
      <c r="A269" t="s">
        <v>9151</v>
      </c>
      <c r="B269" s="18" t="s">
        <v>245</v>
      </c>
      <c r="C269" s="19">
        <v>1981</v>
      </c>
      <c r="D269" t="str">
        <f>VLOOKUP(Table5[[#This Row],[afnemer_uri]],'Bron VKBO'!B:Z,12,FALSE)</f>
        <v xml:space="preserve">GEMEENTE STABROEK </v>
      </c>
      <c r="E269" t="str">
        <f>VLOOKUP(Table5[[#This Row],[afnemer_uri]],'Bron VKBO'!B:ZZ,43,FALSE)</f>
        <v>Steden en gemeenten</v>
      </c>
      <c r="F269" t="str">
        <f>VLOOKUP(Table5[[#This Row],[afnemer_uri]],'Bron VKBO'!B:ZZ,28,FALSE)</f>
        <v>Provincie Antwerpen</v>
      </c>
    </row>
    <row r="270" spans="1:6" x14ac:dyDescent="0.25">
      <c r="A270" t="s">
        <v>9151</v>
      </c>
      <c r="B270" s="18" t="s">
        <v>246</v>
      </c>
      <c r="C270" s="19">
        <v>1188</v>
      </c>
      <c r="D270" t="str">
        <f>VLOOKUP(Table5[[#This Row],[afnemer_uri]],'Bron VKBO'!B:Z,12,FALSE)</f>
        <v xml:space="preserve">GEMEENTE STADEN </v>
      </c>
      <c r="E270" t="str">
        <f>VLOOKUP(Table5[[#This Row],[afnemer_uri]],'Bron VKBO'!B:ZZ,43,FALSE)</f>
        <v>Steden en gemeenten</v>
      </c>
      <c r="F270" t="str">
        <f>VLOOKUP(Table5[[#This Row],[afnemer_uri]],'Bron VKBO'!B:ZZ,28,FALSE)</f>
        <v>Provincie West-Vlaanderen</v>
      </c>
    </row>
    <row r="271" spans="1:6" x14ac:dyDescent="0.25">
      <c r="A271" t="s">
        <v>9151</v>
      </c>
      <c r="B271" s="18" t="s">
        <v>247</v>
      </c>
      <c r="C271" s="19">
        <v>1089</v>
      </c>
      <c r="D271" t="str">
        <f>VLOOKUP(Table5[[#This Row],[afnemer_uri]],'Bron VKBO'!B:Z,12,FALSE)</f>
        <v xml:space="preserve">GEMEENTE STEENOKKERZEEL </v>
      </c>
      <c r="E271" t="str">
        <f>VLOOKUP(Table5[[#This Row],[afnemer_uri]],'Bron VKBO'!B:ZZ,43,FALSE)</f>
        <v>Steden en gemeenten</v>
      </c>
      <c r="F271" t="str">
        <f>VLOOKUP(Table5[[#This Row],[afnemer_uri]],'Bron VKBO'!B:ZZ,28,FALSE)</f>
        <v>Provincie Vlaams-Brabant</v>
      </c>
    </row>
    <row r="272" spans="1:6" x14ac:dyDescent="0.25">
      <c r="A272" t="s">
        <v>9151</v>
      </c>
      <c r="B272" s="18" t="s">
        <v>8284</v>
      </c>
      <c r="C272" s="19">
        <v>383</v>
      </c>
      <c r="D272" t="str">
        <f>VLOOKUP(Table5[[#This Row],[afnemer_uri]],'Bron VKBO'!B:Z,12,FALSE)</f>
        <v xml:space="preserve">GEMEENTE STEKENE </v>
      </c>
      <c r="E272" t="str">
        <f>VLOOKUP(Table5[[#This Row],[afnemer_uri]],'Bron VKBO'!B:ZZ,43,FALSE)</f>
        <v>Steden en gemeenten</v>
      </c>
      <c r="F272" t="str">
        <f>VLOOKUP(Table5[[#This Row],[afnemer_uri]],'Bron VKBO'!B:ZZ,28,FALSE)</f>
        <v>Provincie Oost-Vlaanderen</v>
      </c>
    </row>
    <row r="273" spans="1:6" x14ac:dyDescent="0.25">
      <c r="A273" t="s">
        <v>9151</v>
      </c>
      <c r="B273" s="18" t="s">
        <v>248</v>
      </c>
      <c r="C273" s="19">
        <v>3895</v>
      </c>
      <c r="D273" t="str">
        <f>VLOOKUP(Table5[[#This Row],[afnemer_uri]],'Bron VKBO'!B:Z,12,FALSE)</f>
        <v xml:space="preserve">GEMEENTE TEMSE </v>
      </c>
      <c r="E273" t="str">
        <f>VLOOKUP(Table5[[#This Row],[afnemer_uri]],'Bron VKBO'!B:ZZ,43,FALSE)</f>
        <v>Steden en gemeenten</v>
      </c>
      <c r="F273" t="str">
        <f>VLOOKUP(Table5[[#This Row],[afnemer_uri]],'Bron VKBO'!B:ZZ,28,FALSE)</f>
        <v>Provincie Oost-Vlaanderen</v>
      </c>
    </row>
    <row r="274" spans="1:6" x14ac:dyDescent="0.25">
      <c r="A274" t="s">
        <v>9151</v>
      </c>
      <c r="B274" s="18" t="s">
        <v>249</v>
      </c>
      <c r="C274" s="19">
        <v>1387</v>
      </c>
      <c r="D274" t="str">
        <f>VLOOKUP(Table5[[#This Row],[afnemer_uri]],'Bron VKBO'!B:Z,12,FALSE)</f>
        <v xml:space="preserve">GEMEENTE TERNAT </v>
      </c>
      <c r="E274" t="str">
        <f>VLOOKUP(Table5[[#This Row],[afnemer_uri]],'Bron VKBO'!B:ZZ,43,FALSE)</f>
        <v>Steden en gemeenten</v>
      </c>
      <c r="F274" t="str">
        <f>VLOOKUP(Table5[[#This Row],[afnemer_uri]],'Bron VKBO'!B:ZZ,28,FALSE)</f>
        <v>Provincie Vlaams-Brabant</v>
      </c>
    </row>
    <row r="275" spans="1:6" x14ac:dyDescent="0.25">
      <c r="A275" t="s">
        <v>9151</v>
      </c>
      <c r="B275" s="18" t="s">
        <v>250</v>
      </c>
      <c r="C275" s="19">
        <v>1231</v>
      </c>
      <c r="D275" t="str">
        <f>VLOOKUP(Table5[[#This Row],[afnemer_uri]],'Bron VKBO'!B:Z,12,FALSE)</f>
        <v xml:space="preserve">GEMEENTE TERVUREN </v>
      </c>
      <c r="E275" t="str">
        <f>VLOOKUP(Table5[[#This Row],[afnemer_uri]],'Bron VKBO'!B:ZZ,43,FALSE)</f>
        <v>Steden en gemeenten</v>
      </c>
      <c r="F275" t="str">
        <f>VLOOKUP(Table5[[#This Row],[afnemer_uri]],'Bron VKBO'!B:ZZ,28,FALSE)</f>
        <v>Provincie Vlaams-Brabant</v>
      </c>
    </row>
    <row r="276" spans="1:6" x14ac:dyDescent="0.25">
      <c r="A276" t="s">
        <v>9151</v>
      </c>
      <c r="B276" s="18" t="s">
        <v>251</v>
      </c>
      <c r="C276" s="19">
        <v>4720</v>
      </c>
      <c r="D276" t="str">
        <f>VLOOKUP(Table5[[#This Row],[afnemer_uri]],'Bron VKBO'!B:Z,12,FALSE)</f>
        <v xml:space="preserve">GEMEENTE TESSENDERLO </v>
      </c>
      <c r="E276" t="str">
        <f>VLOOKUP(Table5[[#This Row],[afnemer_uri]],'Bron VKBO'!B:ZZ,43,FALSE)</f>
        <v>Steden en gemeenten</v>
      </c>
      <c r="F276" t="str">
        <f>VLOOKUP(Table5[[#This Row],[afnemer_uri]],'Bron VKBO'!B:ZZ,28,FALSE)</f>
        <v>Provincie Limburg</v>
      </c>
    </row>
    <row r="277" spans="1:6" x14ac:dyDescent="0.25">
      <c r="A277" t="s">
        <v>9151</v>
      </c>
      <c r="B277" s="18" t="s">
        <v>252</v>
      </c>
      <c r="C277" s="19">
        <v>885</v>
      </c>
      <c r="D277" t="str">
        <f>VLOOKUP(Table5[[#This Row],[afnemer_uri]],'Bron VKBO'!B:Z,12,FALSE)</f>
        <v xml:space="preserve">STAD TIELT </v>
      </c>
      <c r="E277" t="str">
        <f>VLOOKUP(Table5[[#This Row],[afnemer_uri]],'Bron VKBO'!B:ZZ,43,FALSE)</f>
        <v>Steden en gemeenten</v>
      </c>
      <c r="F277" t="str">
        <f>VLOOKUP(Table5[[#This Row],[afnemer_uri]],'Bron VKBO'!B:ZZ,28,FALSE)</f>
        <v>Provincie West-Vlaanderen</v>
      </c>
    </row>
    <row r="278" spans="1:6" x14ac:dyDescent="0.25">
      <c r="A278" t="s">
        <v>9151</v>
      </c>
      <c r="B278" s="18" t="s">
        <v>253</v>
      </c>
      <c r="C278" s="19">
        <v>186</v>
      </c>
      <c r="D278" t="str">
        <f>VLOOKUP(Table5[[#This Row],[afnemer_uri]],'Bron VKBO'!B:Z,12,FALSE)</f>
        <v xml:space="preserve">GEMEENTE TIELT-WINGE </v>
      </c>
      <c r="E278" t="str">
        <f>VLOOKUP(Table5[[#This Row],[afnemer_uri]],'Bron VKBO'!B:ZZ,43,FALSE)</f>
        <v>Steden en gemeenten</v>
      </c>
      <c r="F278" t="str">
        <f>VLOOKUP(Table5[[#This Row],[afnemer_uri]],'Bron VKBO'!B:ZZ,28,FALSE)</f>
        <v>Provincie Vlaams-Brabant</v>
      </c>
    </row>
    <row r="279" spans="1:6" x14ac:dyDescent="0.25">
      <c r="A279" t="s">
        <v>9151</v>
      </c>
      <c r="B279" s="18" t="s">
        <v>254</v>
      </c>
      <c r="C279" s="19">
        <v>3843</v>
      </c>
      <c r="D279" t="str">
        <f>VLOOKUP(Table5[[#This Row],[afnemer_uri]],'Bron VKBO'!B:Z,12,FALSE)</f>
        <v xml:space="preserve">STAD TIENEN </v>
      </c>
      <c r="E279" t="str">
        <f>VLOOKUP(Table5[[#This Row],[afnemer_uri]],'Bron VKBO'!B:ZZ,43,FALSE)</f>
        <v>Steden en gemeenten</v>
      </c>
      <c r="F279" t="str">
        <f>VLOOKUP(Table5[[#This Row],[afnemer_uri]],'Bron VKBO'!B:ZZ,28,FALSE)</f>
        <v>Provincie Vlaams-Brabant</v>
      </c>
    </row>
    <row r="280" spans="1:6" x14ac:dyDescent="0.25">
      <c r="A280" t="s">
        <v>9151</v>
      </c>
      <c r="B280" s="18" t="s">
        <v>255</v>
      </c>
      <c r="C280" s="19">
        <v>970</v>
      </c>
      <c r="D280" t="str">
        <f>VLOOKUP(Table5[[#This Row],[afnemer_uri]],'Bron VKBO'!B:Z,12,FALSE)</f>
        <v xml:space="preserve">STAD TONGEREN </v>
      </c>
      <c r="E280" t="str">
        <f>VLOOKUP(Table5[[#This Row],[afnemer_uri]],'Bron VKBO'!B:ZZ,43,FALSE)</f>
        <v>Steden en gemeenten</v>
      </c>
      <c r="F280" t="str">
        <f>VLOOKUP(Table5[[#This Row],[afnemer_uri]],'Bron VKBO'!B:ZZ,28,FALSE)</f>
        <v>Provincie Limburg</v>
      </c>
    </row>
    <row r="281" spans="1:6" x14ac:dyDescent="0.25">
      <c r="A281" t="s">
        <v>9151</v>
      </c>
      <c r="B281" s="18" t="s">
        <v>256</v>
      </c>
      <c r="C281" s="19">
        <v>3462</v>
      </c>
      <c r="D281" t="str">
        <f>VLOOKUP(Table5[[#This Row],[afnemer_uri]],'Bron VKBO'!B:Z,12,FALSE)</f>
        <v xml:space="preserve">STAD TORHOUT </v>
      </c>
      <c r="E281" t="str">
        <f>VLOOKUP(Table5[[#This Row],[afnemer_uri]],'Bron VKBO'!B:ZZ,43,FALSE)</f>
        <v>Steden en gemeenten</v>
      </c>
      <c r="F281" t="str">
        <f>VLOOKUP(Table5[[#This Row],[afnemer_uri]],'Bron VKBO'!B:ZZ,28,FALSE)</f>
        <v>Provincie West-Vlaanderen</v>
      </c>
    </row>
    <row r="282" spans="1:6" x14ac:dyDescent="0.25">
      <c r="A282" t="s">
        <v>9151</v>
      </c>
      <c r="B282" s="18" t="s">
        <v>257</v>
      </c>
      <c r="C282" s="19">
        <v>4891</v>
      </c>
      <c r="D282" t="str">
        <f>VLOOKUP(Table5[[#This Row],[afnemer_uri]],'Bron VKBO'!B:Z,12,FALSE)</f>
        <v xml:space="preserve">GEMEENTE TREMELO </v>
      </c>
      <c r="E282" t="str">
        <f>VLOOKUP(Table5[[#This Row],[afnemer_uri]],'Bron VKBO'!B:ZZ,43,FALSE)</f>
        <v>Steden en gemeenten</v>
      </c>
      <c r="F282" t="str">
        <f>VLOOKUP(Table5[[#This Row],[afnemer_uri]],'Bron VKBO'!B:ZZ,28,FALSE)</f>
        <v>Provincie Vlaams-Brabant</v>
      </c>
    </row>
    <row r="283" spans="1:6" x14ac:dyDescent="0.25">
      <c r="A283" t="s">
        <v>9151</v>
      </c>
      <c r="B283" s="18" t="s">
        <v>258</v>
      </c>
      <c r="C283" s="19">
        <v>2988</v>
      </c>
      <c r="D283" t="str">
        <f>VLOOKUP(Table5[[#This Row],[afnemer_uri]],'Bron VKBO'!B:Z,12,FALSE)</f>
        <v xml:space="preserve">STAD TURNHOUT </v>
      </c>
      <c r="E283" t="str">
        <f>VLOOKUP(Table5[[#This Row],[afnemer_uri]],'Bron VKBO'!B:ZZ,43,FALSE)</f>
        <v>Steden en gemeenten</v>
      </c>
      <c r="F283" t="str">
        <f>VLOOKUP(Table5[[#This Row],[afnemer_uri]],'Bron VKBO'!B:ZZ,28,FALSE)</f>
        <v>Provincie Antwerpen</v>
      </c>
    </row>
    <row r="284" spans="1:6" x14ac:dyDescent="0.25">
      <c r="A284" t="s">
        <v>9151</v>
      </c>
      <c r="B284" s="18" t="s">
        <v>259</v>
      </c>
      <c r="C284" s="19">
        <v>8774</v>
      </c>
      <c r="D284" t="str">
        <f>VLOOKUP(Table5[[#This Row],[afnemer_uri]],'Bron VKBO'!B:Z,12,FALSE)</f>
        <v xml:space="preserve">UNIVERSITEIT HASSELT </v>
      </c>
      <c r="E284" t="str">
        <f>VLOOKUP(Table5[[#This Row],[afnemer_uri]],'Bron VKBO'!B:ZZ,43,FALSE)</f>
        <v>Openbare instelling</v>
      </c>
      <c r="F284" t="str">
        <f>VLOOKUP(Table5[[#This Row],[afnemer_uri]],'Bron VKBO'!B:ZZ,28,FALSE)</f>
        <v>Provincie Limburg</v>
      </c>
    </row>
    <row r="285" spans="1:6" x14ac:dyDescent="0.25">
      <c r="A285" t="s">
        <v>9151</v>
      </c>
      <c r="B285" s="18" t="s">
        <v>260</v>
      </c>
      <c r="C285" s="19">
        <v>387</v>
      </c>
      <c r="D285" t="str">
        <f>VLOOKUP(Table5[[#This Row],[afnemer_uri]],'Bron VKBO'!B:Z,12,FALSE)</f>
        <v xml:space="preserve">AUTONOOM PROVINCIEBEDRIJF VLAAMS-BRABANTS EXTRANET VOOR REGIO EN ADMINISTRATIE VERA </v>
      </c>
      <c r="E285" t="str">
        <f>VLOOKUP(Table5[[#This Row],[afnemer_uri]],'Bron VKBO'!B:ZZ,43,FALSE)</f>
        <v>Autonoom provinciebedrijf</v>
      </c>
      <c r="F285" t="str">
        <f>VLOOKUP(Table5[[#This Row],[afnemer_uri]],'Bron VKBO'!B:ZZ,28,FALSE)</f>
        <v>Provincie Vlaams-Brabant</v>
      </c>
    </row>
    <row r="286" spans="1:6" x14ac:dyDescent="0.25">
      <c r="A286" t="s">
        <v>9151</v>
      </c>
      <c r="B286" s="18" t="s">
        <v>8296</v>
      </c>
      <c r="C286" s="19">
        <v>1555</v>
      </c>
      <c r="D286" t="str">
        <f>VLOOKUP(Table5[[#This Row],[afnemer_uri]],'Bron VKBO'!B:Z,12,FALSE)</f>
        <v xml:space="preserve">STAD VEURNE </v>
      </c>
      <c r="E286" t="str">
        <f>VLOOKUP(Table5[[#This Row],[afnemer_uri]],'Bron VKBO'!B:ZZ,43,FALSE)</f>
        <v>Steden en gemeenten</v>
      </c>
      <c r="F286" t="str">
        <f>VLOOKUP(Table5[[#This Row],[afnemer_uri]],'Bron VKBO'!B:ZZ,28,FALSE)</f>
        <v>Provincie West-Vlaanderen</v>
      </c>
    </row>
    <row r="287" spans="1:6" x14ac:dyDescent="0.25">
      <c r="A287" t="s">
        <v>9151</v>
      </c>
      <c r="B287" s="18" t="s">
        <v>261</v>
      </c>
      <c r="C287" s="19">
        <v>8605</v>
      </c>
      <c r="D287" t="str">
        <f>VLOOKUP(Table5[[#This Row],[afnemer_uri]],'Bron VKBO'!B:Z,12,FALSE)</f>
        <v xml:space="preserve">STAD VILVOORDE </v>
      </c>
      <c r="E287" t="str">
        <f>VLOOKUP(Table5[[#This Row],[afnemer_uri]],'Bron VKBO'!B:ZZ,43,FALSE)</f>
        <v>Steden en gemeenten</v>
      </c>
      <c r="F287" t="str">
        <f>VLOOKUP(Table5[[#This Row],[afnemer_uri]],'Bron VKBO'!B:ZZ,28,FALSE)</f>
        <v>Provincie Vlaams-Brabant</v>
      </c>
    </row>
    <row r="288" spans="1:6" x14ac:dyDescent="0.25">
      <c r="A288" t="s">
        <v>9151</v>
      </c>
      <c r="B288" s="18" t="s">
        <v>262</v>
      </c>
      <c r="C288" s="19">
        <v>10758</v>
      </c>
      <c r="D288" t="str">
        <f>VLOOKUP(Table5[[#This Row],[afnemer_uri]],'Bron VKBO'!B:Z,12,FALSE)</f>
        <v xml:space="preserve">VLAAMSE INSTELLING VOOR TECHNOLOGISCH ONDERZOEK VITO </v>
      </c>
      <c r="E288" t="str">
        <f>VLOOKUP(Table5[[#This Row],[afnemer_uri]],'Bron VKBO'!B:ZZ,43,FALSE)</f>
        <v>Naamloze vennootschap (Publiek recht)</v>
      </c>
      <c r="F288" t="str">
        <f>VLOOKUP(Table5[[#This Row],[afnemer_uri]],'Bron VKBO'!B:ZZ,28,FALSE)</f>
        <v>Provincie Antwerpen</v>
      </c>
    </row>
    <row r="289" spans="1:6" x14ac:dyDescent="0.25">
      <c r="A289" t="s">
        <v>9151</v>
      </c>
      <c r="B289" s="18" t="s">
        <v>263</v>
      </c>
      <c r="C289" s="19">
        <v>4141</v>
      </c>
      <c r="D289" t="str">
        <f>VLOOKUP(Table5[[#This Row],[afnemer_uri]],'Bron VKBO'!B:Z,12,FALSE)</f>
        <v xml:space="preserve">VLAAMSE OMBUDSDIENST </v>
      </c>
      <c r="E289" t="str">
        <f>VLOOKUP(Table5[[#This Row],[afnemer_uri]],'Bron VKBO'!B:ZZ,43,FALSE)</f>
        <v>Overheden van het Vlaams Gewest en Vlaams Gemeenschap</v>
      </c>
      <c r="F289" t="str">
        <f>VLOOKUP(Table5[[#This Row],[afnemer_uri]],'Bron VKBO'!B:ZZ,28,FALSE)</f>
        <v>Arrondissement Brussel Hoofdstad</v>
      </c>
    </row>
    <row r="290" spans="1:6" x14ac:dyDescent="0.25">
      <c r="A290" t="s">
        <v>9151</v>
      </c>
      <c r="B290" s="18" t="s">
        <v>9139</v>
      </c>
      <c r="C290" s="19">
        <v>113</v>
      </c>
      <c r="D290" t="e">
        <f>VLOOKUP(Table5[[#This Row],[afnemer_uri]],'Bron VKBO'!B:Z,12,FALSE)</f>
        <v>#N/A</v>
      </c>
      <c r="E290" t="e">
        <f>VLOOKUP(Table5[[#This Row],[afnemer_uri]],'Bron VKBO'!B:ZZ,43,FALSE)</f>
        <v>#N/A</v>
      </c>
      <c r="F290" t="e">
        <f>VLOOKUP(Table5[[#This Row],[afnemer_uri]],'Bron VKBO'!B:ZZ,28,FALSE)</f>
        <v>#N/A</v>
      </c>
    </row>
    <row r="291" spans="1:6" x14ac:dyDescent="0.25">
      <c r="A291" t="s">
        <v>9151</v>
      </c>
      <c r="B291" s="18" t="s">
        <v>9152</v>
      </c>
      <c r="C291" s="19">
        <v>15</v>
      </c>
      <c r="D291" t="e">
        <f>VLOOKUP(Table5[[#This Row],[afnemer_uri]],'Bron VKBO'!B:Z,12,FALSE)</f>
        <v>#N/A</v>
      </c>
      <c r="E291" t="e">
        <f>VLOOKUP(Table5[[#This Row],[afnemer_uri]],'Bron VKBO'!B:ZZ,43,FALSE)</f>
        <v>#N/A</v>
      </c>
      <c r="F291" t="e">
        <f>VLOOKUP(Table5[[#This Row],[afnemer_uri]],'Bron VKBO'!B:ZZ,28,FALSE)</f>
        <v>#N/A</v>
      </c>
    </row>
    <row r="292" spans="1:6" x14ac:dyDescent="0.25">
      <c r="A292" t="s">
        <v>9151</v>
      </c>
      <c r="B292" s="18" t="s">
        <v>264</v>
      </c>
      <c r="C292" s="19">
        <v>249</v>
      </c>
      <c r="D292" t="str">
        <f>VLOOKUP(Table5[[#This Row],[afnemer_uri]],'Bron VKBO'!B:Z,12,FALSE)</f>
        <v xml:space="preserve">GEWESTELIJKE BOUWVENNOOTSCHAP VOLKSWONINGEN VAN DUFFEL </v>
      </c>
      <c r="E292" t="str">
        <f>VLOOKUP(Table5[[#This Row],[afnemer_uri]],'Bron VKBO'!B:ZZ,43,FALSE)</f>
        <v>Coöperatieve vennootschap met beperkte aansprakelijkheid</v>
      </c>
      <c r="F292" t="str">
        <f>VLOOKUP(Table5[[#This Row],[afnemer_uri]],'Bron VKBO'!B:ZZ,28,FALSE)</f>
        <v>Provincie Antwerpen</v>
      </c>
    </row>
    <row r="293" spans="1:6" x14ac:dyDescent="0.25">
      <c r="A293" t="s">
        <v>9151</v>
      </c>
      <c r="B293" s="18" t="s">
        <v>265</v>
      </c>
      <c r="C293" s="19">
        <v>561</v>
      </c>
      <c r="D293" t="str">
        <f>VLOOKUP(Table5[[#This Row],[afnemer_uri]],'Bron VKBO'!B:Z,12,FALSE)</f>
        <v xml:space="preserve">GEMEENTE VORSELAAR </v>
      </c>
      <c r="E293" t="str">
        <f>VLOOKUP(Table5[[#This Row],[afnemer_uri]],'Bron VKBO'!B:ZZ,43,FALSE)</f>
        <v>Steden en gemeenten</v>
      </c>
      <c r="F293" t="str">
        <f>VLOOKUP(Table5[[#This Row],[afnemer_uri]],'Bron VKBO'!B:ZZ,28,FALSE)</f>
        <v>Provincie Antwerpen</v>
      </c>
    </row>
    <row r="294" spans="1:6" x14ac:dyDescent="0.25">
      <c r="A294" t="s">
        <v>9151</v>
      </c>
      <c r="B294" s="18" t="s">
        <v>266</v>
      </c>
      <c r="C294" s="19">
        <v>1070</v>
      </c>
      <c r="D294" t="str">
        <f>VLOOKUP(Table5[[#This Row],[afnemer_uri]],'Bron VKBO'!B:Z,12,FALSE)</f>
        <v xml:space="preserve">GEMEENTE VOSSELAAR </v>
      </c>
      <c r="E294" t="str">
        <f>VLOOKUP(Table5[[#This Row],[afnemer_uri]],'Bron VKBO'!B:ZZ,43,FALSE)</f>
        <v>Steden en gemeenten</v>
      </c>
      <c r="F294" t="str">
        <f>VLOOKUP(Table5[[#This Row],[afnemer_uri]],'Bron VKBO'!B:ZZ,28,FALSE)</f>
        <v>Provincie Antwerpen</v>
      </c>
    </row>
    <row r="295" spans="1:6" x14ac:dyDescent="0.25">
      <c r="A295" t="s">
        <v>9151</v>
      </c>
      <c r="B295" s="18" t="s">
        <v>267</v>
      </c>
      <c r="C295" s="19">
        <v>1959</v>
      </c>
      <c r="D295" t="str">
        <f>VLOOKUP(Table5[[#This Row],[afnemer_uri]],'Bron VKBO'!B:Z,12,FALSE)</f>
        <v xml:space="preserve">GEMEENTE WAASMUNSTER </v>
      </c>
      <c r="E295" t="str">
        <f>VLOOKUP(Table5[[#This Row],[afnemer_uri]],'Bron VKBO'!B:ZZ,43,FALSE)</f>
        <v>Steden en gemeenten</v>
      </c>
      <c r="F295" t="str">
        <f>VLOOKUP(Table5[[#This Row],[afnemer_uri]],'Bron VKBO'!B:ZZ,28,FALSE)</f>
        <v>Provincie Oost-Vlaanderen</v>
      </c>
    </row>
    <row r="296" spans="1:6" x14ac:dyDescent="0.25">
      <c r="A296" t="s">
        <v>9151</v>
      </c>
      <c r="B296" s="18" t="s">
        <v>9140</v>
      </c>
      <c r="C296" s="19">
        <v>29</v>
      </c>
      <c r="D296" t="str">
        <f>VLOOKUP(Table5[[#This Row],[afnemer_uri]],'Bron VKBO'!B:Z,12,FALSE)</f>
        <v>GEMEENTE WACHTEBEKE</v>
      </c>
      <c r="E296" t="str">
        <f>VLOOKUP(Table5[[#This Row],[afnemer_uri]],'Bron VKBO'!B:ZZ,43,FALSE)</f>
        <v>Steden en gemeenten</v>
      </c>
      <c r="F296" t="str">
        <f>VLOOKUP(Table5[[#This Row],[afnemer_uri]],'Bron VKBO'!B:ZZ,28,FALSE)</f>
        <v>Provincie Oost-Vlaanderen</v>
      </c>
    </row>
    <row r="297" spans="1:6" x14ac:dyDescent="0.25">
      <c r="A297" t="s">
        <v>9151</v>
      </c>
      <c r="B297" s="18" t="s">
        <v>9141</v>
      </c>
      <c r="C297" s="19">
        <v>9</v>
      </c>
      <c r="D297" t="e">
        <f>VLOOKUP(Table5[[#This Row],[afnemer_uri]],'Bron VKBO'!B:Z,12,FALSE)</f>
        <v>#N/A</v>
      </c>
      <c r="E297" t="e">
        <f>VLOOKUP(Table5[[#This Row],[afnemer_uri]],'Bron VKBO'!B:ZZ,43,FALSE)</f>
        <v>#N/A</v>
      </c>
      <c r="F297" t="e">
        <f>VLOOKUP(Table5[[#This Row],[afnemer_uri]],'Bron VKBO'!B:ZZ,28,FALSE)</f>
        <v>#N/A</v>
      </c>
    </row>
    <row r="298" spans="1:6" x14ac:dyDescent="0.25">
      <c r="A298" t="s">
        <v>9151</v>
      </c>
      <c r="B298" s="18" t="s">
        <v>268</v>
      </c>
      <c r="C298" s="19">
        <v>3266</v>
      </c>
      <c r="D298" t="str">
        <f>VLOOKUP(Table5[[#This Row],[afnemer_uri]],'Bron VKBO'!B:Z,12,FALSE)</f>
        <v xml:space="preserve">STAD WAREGEM </v>
      </c>
      <c r="E298" t="str">
        <f>VLOOKUP(Table5[[#This Row],[afnemer_uri]],'Bron VKBO'!B:ZZ,43,FALSE)</f>
        <v>Steden en gemeenten</v>
      </c>
      <c r="F298" t="str">
        <f>VLOOKUP(Table5[[#This Row],[afnemer_uri]],'Bron VKBO'!B:ZZ,28,FALSE)</f>
        <v>Provincie West-Vlaanderen</v>
      </c>
    </row>
    <row r="299" spans="1:6" x14ac:dyDescent="0.25">
      <c r="A299" t="s">
        <v>9151</v>
      </c>
      <c r="B299" s="18" t="s">
        <v>269</v>
      </c>
      <c r="C299" s="19">
        <v>46208</v>
      </c>
      <c r="D299" t="str">
        <f>VLOOKUP(Table5[[#This Row],[afnemer_uri]],'Bron VKBO'!B:Z,12,FALSE)</f>
        <v xml:space="preserve">VLAAMSE MAATSCHAPPIJ VOOR WATERVOORZIENING VMW DE WATERGROEP </v>
      </c>
      <c r="E299" t="str">
        <f>VLOOKUP(Table5[[#This Row],[afnemer_uri]],'Bron VKBO'!B:ZZ,43,FALSE)</f>
        <v>Coöperatieve vennootschap van publiek recht</v>
      </c>
      <c r="F299" t="str">
        <f>VLOOKUP(Table5[[#This Row],[afnemer_uri]],'Bron VKBO'!B:ZZ,28,FALSE)</f>
        <v>Arrondissement Brussel Hoofdstad</v>
      </c>
    </row>
    <row r="300" spans="1:6" x14ac:dyDescent="0.25">
      <c r="A300" t="s">
        <v>9151</v>
      </c>
      <c r="B300" s="18" t="s">
        <v>9142</v>
      </c>
      <c r="C300" s="19">
        <v>99</v>
      </c>
      <c r="D300" t="e">
        <f>VLOOKUP(Table5[[#This Row],[afnemer_uri]],'Bron VKBO'!B:Z,12,FALSE)</f>
        <v>#N/A</v>
      </c>
      <c r="E300" t="e">
        <f>VLOOKUP(Table5[[#This Row],[afnemer_uri]],'Bron VKBO'!B:ZZ,43,FALSE)</f>
        <v>#N/A</v>
      </c>
      <c r="F300" t="e">
        <f>VLOOKUP(Table5[[#This Row],[afnemer_uri]],'Bron VKBO'!B:ZZ,28,FALSE)</f>
        <v>#N/A</v>
      </c>
    </row>
    <row r="301" spans="1:6" x14ac:dyDescent="0.25">
      <c r="A301" t="s">
        <v>9151</v>
      </c>
      <c r="B301" s="18" t="s">
        <v>9143</v>
      </c>
      <c r="C301" s="19">
        <v>52</v>
      </c>
      <c r="D301" t="e">
        <f>VLOOKUP(Table5[[#This Row],[afnemer_uri]],'Bron VKBO'!B:Z,12,FALSE)</f>
        <v>#N/A</v>
      </c>
      <c r="E301" t="e">
        <f>VLOOKUP(Table5[[#This Row],[afnemer_uri]],'Bron VKBO'!B:ZZ,43,FALSE)</f>
        <v>#N/A</v>
      </c>
      <c r="F301" t="e">
        <f>VLOOKUP(Table5[[#This Row],[afnemer_uri]],'Bron VKBO'!B:ZZ,28,FALSE)</f>
        <v>#N/A</v>
      </c>
    </row>
    <row r="302" spans="1:6" x14ac:dyDescent="0.25">
      <c r="A302" t="s">
        <v>9151</v>
      </c>
      <c r="B302" s="18" t="s">
        <v>9144</v>
      </c>
      <c r="C302" s="19">
        <v>267</v>
      </c>
      <c r="D302" t="e">
        <f>VLOOKUP(Table5[[#This Row],[afnemer_uri]],'Bron VKBO'!B:Z,12,FALSE)</f>
        <v>#N/A</v>
      </c>
      <c r="E302" t="e">
        <f>VLOOKUP(Table5[[#This Row],[afnemer_uri]],'Bron VKBO'!B:ZZ,43,FALSE)</f>
        <v>#N/A</v>
      </c>
      <c r="F302" t="e">
        <f>VLOOKUP(Table5[[#This Row],[afnemer_uri]],'Bron VKBO'!B:ZZ,28,FALSE)</f>
        <v>#N/A</v>
      </c>
    </row>
    <row r="303" spans="1:6" x14ac:dyDescent="0.25">
      <c r="A303" t="s">
        <v>9151</v>
      </c>
      <c r="B303" s="18" t="s">
        <v>270</v>
      </c>
      <c r="C303" s="19">
        <v>354</v>
      </c>
      <c r="D303" t="str">
        <f>VLOOKUP(Table5[[#This Row],[afnemer_uri]],'Bron VKBO'!B:Z,12,FALSE)</f>
        <v xml:space="preserve">GEMEENTE WEMMEL </v>
      </c>
      <c r="E303" t="str">
        <f>VLOOKUP(Table5[[#This Row],[afnemer_uri]],'Bron VKBO'!B:ZZ,43,FALSE)</f>
        <v>Steden en gemeenten</v>
      </c>
      <c r="F303" t="str">
        <f>VLOOKUP(Table5[[#This Row],[afnemer_uri]],'Bron VKBO'!B:ZZ,28,FALSE)</f>
        <v>Provincie Vlaams-Brabant</v>
      </c>
    </row>
    <row r="304" spans="1:6" x14ac:dyDescent="0.25">
      <c r="A304" t="s">
        <v>9151</v>
      </c>
      <c r="B304" s="18" t="s">
        <v>271</v>
      </c>
      <c r="C304" s="19">
        <v>3566</v>
      </c>
      <c r="D304" t="str">
        <f>VLOOKUP(Table5[[#This Row],[afnemer_uri]],'Bron VKBO'!B:Z,12,FALSE)</f>
        <v xml:space="preserve">STAD WERVIK </v>
      </c>
      <c r="E304" t="str">
        <f>VLOOKUP(Table5[[#This Row],[afnemer_uri]],'Bron VKBO'!B:ZZ,43,FALSE)</f>
        <v>Steden en gemeenten</v>
      </c>
      <c r="F304" t="str">
        <f>VLOOKUP(Table5[[#This Row],[afnemer_uri]],'Bron VKBO'!B:ZZ,28,FALSE)</f>
        <v>Provincie West-Vlaanderen</v>
      </c>
    </row>
    <row r="305" spans="1:6" x14ac:dyDescent="0.25">
      <c r="A305" t="s">
        <v>9151</v>
      </c>
      <c r="B305" s="18" t="s">
        <v>272</v>
      </c>
      <c r="C305" s="19">
        <v>3752</v>
      </c>
      <c r="D305" t="str">
        <f>VLOOKUP(Table5[[#This Row],[afnemer_uri]],'Bron VKBO'!B:Z,12,FALSE)</f>
        <v xml:space="preserve">GEMEENTE WESTERLO </v>
      </c>
      <c r="E305" t="str">
        <f>VLOOKUP(Table5[[#This Row],[afnemer_uri]],'Bron VKBO'!B:ZZ,43,FALSE)</f>
        <v>Steden en gemeenten</v>
      </c>
      <c r="F305" t="str">
        <f>VLOOKUP(Table5[[#This Row],[afnemer_uri]],'Bron VKBO'!B:ZZ,28,FALSE)</f>
        <v>Provincie Antwerpen</v>
      </c>
    </row>
    <row r="306" spans="1:6" x14ac:dyDescent="0.25">
      <c r="A306" t="s">
        <v>9151</v>
      </c>
      <c r="B306" s="18" t="s">
        <v>273</v>
      </c>
      <c r="C306" s="19">
        <v>1241</v>
      </c>
      <c r="D306" t="str">
        <f>VLOOKUP(Table5[[#This Row],[afnemer_uri]],'Bron VKBO'!B:Z,12,FALSE)</f>
        <v xml:space="preserve">WEST-VLAAMSE INTERCOMMUNALE WVI </v>
      </c>
      <c r="E306" t="str">
        <f>VLOOKUP(Table5[[#This Row],[afnemer_uri]],'Bron VKBO'!B:ZZ,43,FALSE)</f>
        <v>Dienstverlenende vereniging (Vlaams Gewest)</v>
      </c>
      <c r="F306" t="str">
        <f>VLOOKUP(Table5[[#This Row],[afnemer_uri]],'Bron VKBO'!B:ZZ,28,FALSE)</f>
        <v>Provincie West-Vlaanderen</v>
      </c>
    </row>
    <row r="307" spans="1:6" x14ac:dyDescent="0.25">
      <c r="A307" t="s">
        <v>9151</v>
      </c>
      <c r="B307" s="18" t="s">
        <v>274</v>
      </c>
      <c r="C307" s="19">
        <v>8005</v>
      </c>
      <c r="D307" t="str">
        <f>VLOOKUP(Table5[[#This Row],[afnemer_uri]],'Bron VKBO'!B:Z,12,FALSE)</f>
        <v xml:space="preserve">PROVINCIE WEST-VLAANDEREN </v>
      </c>
      <c r="E307" t="str">
        <f>VLOOKUP(Table5[[#This Row],[afnemer_uri]],'Bron VKBO'!B:ZZ,43,FALSE)</f>
        <v>Provinciale Overheden</v>
      </c>
      <c r="F307" t="str">
        <f>VLOOKUP(Table5[[#This Row],[afnemer_uri]],'Bron VKBO'!B:ZZ,28,FALSE)</f>
        <v>Provincie West-Vlaanderen</v>
      </c>
    </row>
    <row r="308" spans="1:6" x14ac:dyDescent="0.25">
      <c r="A308" t="s">
        <v>9151</v>
      </c>
      <c r="B308" s="18" t="s">
        <v>275</v>
      </c>
      <c r="C308" s="19">
        <v>2875</v>
      </c>
      <c r="D308" t="str">
        <f>VLOOKUP(Table5[[#This Row],[afnemer_uri]],'Bron VKBO'!B:Z,12,FALSE)</f>
        <v xml:space="preserve">GEMEENTE WETTEREN </v>
      </c>
      <c r="E308" t="str">
        <f>VLOOKUP(Table5[[#This Row],[afnemer_uri]],'Bron VKBO'!B:ZZ,43,FALSE)</f>
        <v>Steden en gemeenten</v>
      </c>
      <c r="F308" t="str">
        <f>VLOOKUP(Table5[[#This Row],[afnemer_uri]],'Bron VKBO'!B:ZZ,28,FALSE)</f>
        <v>Provincie Oost-Vlaanderen</v>
      </c>
    </row>
    <row r="309" spans="1:6" x14ac:dyDescent="0.25">
      <c r="A309" t="s">
        <v>9151</v>
      </c>
      <c r="B309" s="18" t="s">
        <v>276</v>
      </c>
      <c r="C309" s="19">
        <v>3839</v>
      </c>
      <c r="D309" t="str">
        <f>VLOOKUP(Table5[[#This Row],[afnemer_uri]],'Bron VKBO'!B:Z,12,FALSE)</f>
        <v xml:space="preserve">GEMEENTE WEVELGEM </v>
      </c>
      <c r="E309" t="str">
        <f>VLOOKUP(Table5[[#This Row],[afnemer_uri]],'Bron VKBO'!B:ZZ,43,FALSE)</f>
        <v>Steden en gemeenten</v>
      </c>
      <c r="F309" t="str">
        <f>VLOOKUP(Table5[[#This Row],[afnemer_uri]],'Bron VKBO'!B:ZZ,28,FALSE)</f>
        <v>Provincie West-Vlaanderen</v>
      </c>
    </row>
    <row r="310" spans="1:6" x14ac:dyDescent="0.25">
      <c r="A310" t="s">
        <v>9151</v>
      </c>
      <c r="B310" s="18" t="s">
        <v>277</v>
      </c>
      <c r="C310" s="19">
        <v>1579</v>
      </c>
      <c r="D310" t="str">
        <f>VLOOKUP(Table5[[#This Row],[afnemer_uri]],'Bron VKBO'!B:Z,12,FALSE)</f>
        <v xml:space="preserve">GEMEENTE WEZEMBEEK-OPPEM </v>
      </c>
      <c r="E310" t="str">
        <f>VLOOKUP(Table5[[#This Row],[afnemer_uri]],'Bron VKBO'!B:ZZ,43,FALSE)</f>
        <v>Steden en gemeenten</v>
      </c>
      <c r="F310" t="str">
        <f>VLOOKUP(Table5[[#This Row],[afnemer_uri]],'Bron VKBO'!B:ZZ,28,FALSE)</f>
        <v>Provincie Vlaams-Brabant</v>
      </c>
    </row>
    <row r="311" spans="1:6" x14ac:dyDescent="0.25">
      <c r="A311" t="s">
        <v>9151</v>
      </c>
      <c r="B311" s="18" t="s">
        <v>9145</v>
      </c>
      <c r="C311" s="19">
        <v>1154</v>
      </c>
      <c r="D311" t="str">
        <f>VLOOKUP(Table5[[#This Row],[afnemer_uri]],'Bron VKBO'!B:Z,12,FALSE)</f>
        <v>GEMEENTE WIELSBEKE</v>
      </c>
      <c r="E311" t="str">
        <f>VLOOKUP(Table5[[#This Row],[afnemer_uri]],'Bron VKBO'!B:ZZ,43,FALSE)</f>
        <v>Steden en gemeenten</v>
      </c>
      <c r="F311" t="str">
        <f>VLOOKUP(Table5[[#This Row],[afnemer_uri]],'Bron VKBO'!B:ZZ,28,FALSE)</f>
        <v>Provincie West-Vlaanderen</v>
      </c>
    </row>
    <row r="312" spans="1:6" x14ac:dyDescent="0.25">
      <c r="A312" t="s">
        <v>9151</v>
      </c>
      <c r="B312" s="18" t="s">
        <v>278</v>
      </c>
      <c r="C312" s="19">
        <v>233</v>
      </c>
      <c r="D312" t="str">
        <f>VLOOKUP(Table5[[#This Row],[afnemer_uri]],'Bron VKBO'!B:Z,12,FALSE)</f>
        <v xml:space="preserve">GEMEENTE WIJNEGEM </v>
      </c>
      <c r="E312" t="str">
        <f>VLOOKUP(Table5[[#This Row],[afnemer_uri]],'Bron VKBO'!B:ZZ,43,FALSE)</f>
        <v>Steden en gemeenten</v>
      </c>
      <c r="F312" t="str">
        <f>VLOOKUP(Table5[[#This Row],[afnemer_uri]],'Bron VKBO'!B:ZZ,28,FALSE)</f>
        <v>Provincie Antwerpen</v>
      </c>
    </row>
    <row r="313" spans="1:6" x14ac:dyDescent="0.25">
      <c r="A313" t="s">
        <v>9151</v>
      </c>
      <c r="B313" s="18" t="s">
        <v>279</v>
      </c>
      <c r="C313" s="19">
        <v>6207</v>
      </c>
      <c r="D313" t="str">
        <f>VLOOKUP(Table5[[#This Row],[afnemer_uri]],'Bron VKBO'!B:Z,12,FALSE)</f>
        <v xml:space="preserve">GEMEENTE WILLEBROEK </v>
      </c>
      <c r="E313" t="str">
        <f>VLOOKUP(Table5[[#This Row],[afnemer_uri]],'Bron VKBO'!B:ZZ,43,FALSE)</f>
        <v>Steden en gemeenten</v>
      </c>
      <c r="F313" t="str">
        <f>VLOOKUP(Table5[[#This Row],[afnemer_uri]],'Bron VKBO'!B:ZZ,28,FALSE)</f>
        <v>Provincie Antwerpen</v>
      </c>
    </row>
    <row r="314" spans="1:6" x14ac:dyDescent="0.25">
      <c r="A314" t="s">
        <v>9151</v>
      </c>
      <c r="B314" s="18" t="s">
        <v>280</v>
      </c>
      <c r="C314" s="19">
        <v>3033</v>
      </c>
      <c r="D314" t="str">
        <f>VLOOKUP(Table5[[#This Row],[afnemer_uri]],'Bron VKBO'!B:Z,12,FALSE)</f>
        <v xml:space="preserve">GEMEENTE WINGENE </v>
      </c>
      <c r="E314" t="str">
        <f>VLOOKUP(Table5[[#This Row],[afnemer_uri]],'Bron VKBO'!B:ZZ,43,FALSE)</f>
        <v>Steden en gemeenten</v>
      </c>
      <c r="F314" t="str">
        <f>VLOOKUP(Table5[[#This Row],[afnemer_uri]],'Bron VKBO'!B:ZZ,28,FALSE)</f>
        <v>Provincie West-Vlaanderen</v>
      </c>
    </row>
    <row r="315" spans="1:6" x14ac:dyDescent="0.25">
      <c r="A315" t="s">
        <v>9151</v>
      </c>
      <c r="B315" s="18" t="s">
        <v>281</v>
      </c>
      <c r="C315" s="19">
        <v>63</v>
      </c>
      <c r="D315" t="str">
        <f>VLOOKUP(Table5[[#This Row],[afnemer_uri]],'Bron VKBO'!B:Z,12,FALSE)</f>
        <v xml:space="preserve">GEMEENTE WOMMELGEM </v>
      </c>
      <c r="E315" t="str">
        <f>VLOOKUP(Table5[[#This Row],[afnemer_uri]],'Bron VKBO'!B:ZZ,43,FALSE)</f>
        <v>Steden en gemeenten</v>
      </c>
      <c r="F315" t="str">
        <f>VLOOKUP(Table5[[#This Row],[afnemer_uri]],'Bron VKBO'!B:ZZ,28,FALSE)</f>
        <v>Provincie Antwerpen</v>
      </c>
    </row>
    <row r="316" spans="1:6" x14ac:dyDescent="0.25">
      <c r="A316" t="s">
        <v>9151</v>
      </c>
      <c r="B316" s="18" t="s">
        <v>282</v>
      </c>
      <c r="C316" s="19">
        <v>13779</v>
      </c>
      <c r="D316" t="str">
        <f>VLOOKUP(Table5[[#This Row],[afnemer_uri]],'Bron VKBO'!B:Z,12,FALSE)</f>
        <v xml:space="preserve">WOONHAVEN ANTWERPEN D.M.W. </v>
      </c>
      <c r="E316" t="str">
        <f>VLOOKUP(Table5[[#This Row],[afnemer_uri]],'Bron VKBO'!B:ZZ,43,FALSE)</f>
        <v>Besloten Vennootschap</v>
      </c>
      <c r="F316" t="str">
        <f>VLOOKUP(Table5[[#This Row],[afnemer_uri]],'Bron VKBO'!B:ZZ,28,FALSE)</f>
        <v>Provincie Antwerpen</v>
      </c>
    </row>
    <row r="317" spans="1:6" x14ac:dyDescent="0.25">
      <c r="A317" t="s">
        <v>9151</v>
      </c>
      <c r="B317" s="18" t="s">
        <v>9146</v>
      </c>
      <c r="C317" s="19">
        <v>97</v>
      </c>
      <c r="D317" t="e">
        <f>VLOOKUP(Table5[[#This Row],[afnemer_uri]],'Bron VKBO'!B:Z,12,FALSE)</f>
        <v>#N/A</v>
      </c>
      <c r="E317" t="e">
        <f>VLOOKUP(Table5[[#This Row],[afnemer_uri]],'Bron VKBO'!B:ZZ,43,FALSE)</f>
        <v>#N/A</v>
      </c>
      <c r="F317" t="e">
        <f>VLOOKUP(Table5[[#This Row],[afnemer_uri]],'Bron VKBO'!B:ZZ,28,FALSE)</f>
        <v>#N/A</v>
      </c>
    </row>
    <row r="318" spans="1:6" x14ac:dyDescent="0.25">
      <c r="A318" t="s">
        <v>9151</v>
      </c>
      <c r="B318" s="18" t="s">
        <v>283</v>
      </c>
      <c r="C318" s="19">
        <v>676</v>
      </c>
      <c r="D318" t="str">
        <f>VLOOKUP(Table5[[#This Row],[afnemer_uri]],'Bron VKBO'!B:Z,12,FALSE)</f>
        <v xml:space="preserve">WOONZORGNET-DIJLELAND </v>
      </c>
      <c r="E318" t="str">
        <f>VLOOKUP(Table5[[#This Row],[afnemer_uri]],'Bron VKBO'!B:ZZ,43,FALSE)</f>
        <v>Vereniging zonder winstoogmerk</v>
      </c>
      <c r="F318" t="str">
        <f>VLOOKUP(Table5[[#This Row],[afnemer_uri]],'Bron VKBO'!B:ZZ,28,FALSE)</f>
        <v>Provincie Vlaams-Brabant</v>
      </c>
    </row>
    <row r="319" spans="1:6" x14ac:dyDescent="0.25">
      <c r="A319" t="s">
        <v>9151</v>
      </c>
      <c r="B319" s="18" t="s">
        <v>284</v>
      </c>
      <c r="C319" s="19">
        <v>1956</v>
      </c>
      <c r="D319" t="str">
        <f>VLOOKUP(Table5[[#This Row],[afnemer_uri]],'Bron VKBO'!B:Z,12,FALSE)</f>
        <v xml:space="preserve">GEMEENTE WORTEGEM-PETEGEM </v>
      </c>
      <c r="E319" t="str">
        <f>VLOOKUP(Table5[[#This Row],[afnemer_uri]],'Bron VKBO'!B:ZZ,43,FALSE)</f>
        <v>Steden en gemeenten</v>
      </c>
      <c r="F319" t="str">
        <f>VLOOKUP(Table5[[#This Row],[afnemer_uri]],'Bron VKBO'!B:ZZ,28,FALSE)</f>
        <v>Provincie Oost-Vlaanderen</v>
      </c>
    </row>
    <row r="320" spans="1:6" x14ac:dyDescent="0.25">
      <c r="A320" t="s">
        <v>9151</v>
      </c>
      <c r="B320" s="18" t="s">
        <v>285</v>
      </c>
      <c r="C320" s="19">
        <v>43807</v>
      </c>
      <c r="D320" t="str">
        <f>VLOOKUP(Table5[[#This Row],[afnemer_uri]],'Bron VKBO'!B:Z,12,FALSE)</f>
        <v xml:space="preserve">VLAAMSE DIENST VOOR ARBEIDSBEMIDDELING EN BEROEPSOPLEIDING VDAB </v>
      </c>
      <c r="E320" t="str">
        <f>VLOOKUP(Table5[[#This Row],[afnemer_uri]],'Bron VKBO'!B:ZZ,43,FALSE)</f>
        <v>Overheden van het Vlaams Gewest en Vlaams Gemeenschap</v>
      </c>
      <c r="F320" t="str">
        <f>VLOOKUP(Table5[[#This Row],[afnemer_uri]],'Bron VKBO'!B:ZZ,28,FALSE)</f>
        <v>Arrondissement Brussel Hoofdstad</v>
      </c>
    </row>
    <row r="321" spans="1:6" x14ac:dyDescent="0.25">
      <c r="A321" t="s">
        <v>9151</v>
      </c>
      <c r="B321" s="18" t="s">
        <v>286</v>
      </c>
      <c r="C321" s="19">
        <v>1437</v>
      </c>
      <c r="D321" t="str">
        <f>VLOOKUP(Table5[[#This Row],[afnemer_uri]],'Bron VKBO'!B:Z,12,FALSE)</f>
        <v xml:space="preserve">GEMEENTE WUUSTWEZEL </v>
      </c>
      <c r="E321" t="str">
        <f>VLOOKUP(Table5[[#This Row],[afnemer_uri]],'Bron VKBO'!B:ZZ,43,FALSE)</f>
        <v>Steden en gemeenten</v>
      </c>
      <c r="F321" t="str">
        <f>VLOOKUP(Table5[[#This Row],[afnemer_uri]],'Bron VKBO'!B:ZZ,28,FALSE)</f>
        <v>Provincie Antwerpen</v>
      </c>
    </row>
    <row r="322" spans="1:6" x14ac:dyDescent="0.25">
      <c r="A322" t="s">
        <v>9151</v>
      </c>
      <c r="B322" s="18" t="s">
        <v>9147</v>
      </c>
      <c r="C322" s="19">
        <v>14</v>
      </c>
      <c r="D322" t="e">
        <f>VLOOKUP(Table5[[#This Row],[afnemer_uri]],'Bron VKBO'!B:Z,12,FALSE)</f>
        <v>#N/A</v>
      </c>
      <c r="E322" t="e">
        <f>VLOOKUP(Table5[[#This Row],[afnemer_uri]],'Bron VKBO'!B:ZZ,43,FALSE)</f>
        <v>#N/A</v>
      </c>
      <c r="F322" t="e">
        <f>VLOOKUP(Table5[[#This Row],[afnemer_uri]],'Bron VKBO'!B:ZZ,28,FALSE)</f>
        <v>#N/A</v>
      </c>
    </row>
    <row r="323" spans="1:6" x14ac:dyDescent="0.25">
      <c r="A323" t="s">
        <v>9151</v>
      </c>
      <c r="B323" s="18" t="s">
        <v>287</v>
      </c>
      <c r="C323" s="19">
        <v>686</v>
      </c>
      <c r="D323" t="str">
        <f>VLOOKUP(Table5[[#This Row],[afnemer_uri]],'Bron VKBO'!B:Z,12,FALSE)</f>
        <v xml:space="preserve">GEMEENTE ZANDHOVEN </v>
      </c>
      <c r="E323" t="str">
        <f>VLOOKUP(Table5[[#This Row],[afnemer_uri]],'Bron VKBO'!B:ZZ,43,FALSE)</f>
        <v>Steden en gemeenten</v>
      </c>
      <c r="F323" t="str">
        <f>VLOOKUP(Table5[[#This Row],[afnemer_uri]],'Bron VKBO'!B:ZZ,28,FALSE)</f>
        <v>Provincie Antwerpen</v>
      </c>
    </row>
    <row r="324" spans="1:6" x14ac:dyDescent="0.25">
      <c r="A324" t="s">
        <v>9151</v>
      </c>
      <c r="B324" s="18" t="s">
        <v>288</v>
      </c>
      <c r="C324" s="19">
        <v>6684</v>
      </c>
      <c r="D324" t="str">
        <f>VLOOKUP(Table5[[#This Row],[afnemer_uri]],'Bron VKBO'!B:Z,12,FALSE)</f>
        <v xml:space="preserve">GEMEENTE ZAVENTEM </v>
      </c>
      <c r="E324" t="str">
        <f>VLOOKUP(Table5[[#This Row],[afnemer_uri]],'Bron VKBO'!B:ZZ,43,FALSE)</f>
        <v>Steden en gemeenten</v>
      </c>
      <c r="F324" t="str">
        <f>VLOOKUP(Table5[[#This Row],[afnemer_uri]],'Bron VKBO'!B:ZZ,28,FALSE)</f>
        <v>Provincie Vlaams-Brabant</v>
      </c>
    </row>
    <row r="325" spans="1:6" x14ac:dyDescent="0.25">
      <c r="A325" t="s">
        <v>9151</v>
      </c>
      <c r="B325" s="18" t="s">
        <v>9148</v>
      </c>
      <c r="C325" s="19">
        <v>335</v>
      </c>
      <c r="D325" t="str">
        <f>VLOOKUP(Table5[[#This Row],[afnemer_uri]],'Bron VKBO'!B:Z,12,FALSE)</f>
        <v>GEMEENTE ZEDELGEM</v>
      </c>
      <c r="E325" t="str">
        <f>VLOOKUP(Table5[[#This Row],[afnemer_uri]],'Bron VKBO'!B:ZZ,43,FALSE)</f>
        <v>Steden en gemeenten</v>
      </c>
      <c r="F325" t="str">
        <f>VLOOKUP(Table5[[#This Row],[afnemer_uri]],'Bron VKBO'!B:ZZ,28,FALSE)</f>
        <v>Provincie West-Vlaanderen</v>
      </c>
    </row>
    <row r="326" spans="1:6" x14ac:dyDescent="0.25">
      <c r="A326" t="s">
        <v>9151</v>
      </c>
      <c r="B326" s="18" t="s">
        <v>289</v>
      </c>
      <c r="C326" s="19">
        <v>1675</v>
      </c>
      <c r="D326" t="str">
        <f>VLOOKUP(Table5[[#This Row],[afnemer_uri]],'Bron VKBO'!B:Z,12,FALSE)</f>
        <v xml:space="preserve">GEMEENTE ZELE </v>
      </c>
      <c r="E326" t="str">
        <f>VLOOKUP(Table5[[#This Row],[afnemer_uri]],'Bron VKBO'!B:ZZ,43,FALSE)</f>
        <v>Steden en gemeenten</v>
      </c>
      <c r="F326" t="str">
        <f>VLOOKUP(Table5[[#This Row],[afnemer_uri]],'Bron VKBO'!B:ZZ,28,FALSE)</f>
        <v>Provincie Oost-Vlaanderen</v>
      </c>
    </row>
    <row r="327" spans="1:6" x14ac:dyDescent="0.25">
      <c r="A327" t="s">
        <v>9151</v>
      </c>
      <c r="B327" s="18" t="s">
        <v>290</v>
      </c>
      <c r="C327" s="19">
        <v>120</v>
      </c>
      <c r="D327" t="str">
        <f>VLOOKUP(Table5[[#This Row],[afnemer_uri]],'Bron VKBO'!B:Z,12,FALSE)</f>
        <v xml:space="preserve">GEMEENTE ZELZATE </v>
      </c>
      <c r="E327" t="str">
        <f>VLOOKUP(Table5[[#This Row],[afnemer_uri]],'Bron VKBO'!B:ZZ,43,FALSE)</f>
        <v>Steden en gemeenten</v>
      </c>
      <c r="F327" t="str">
        <f>VLOOKUP(Table5[[#This Row],[afnemer_uri]],'Bron VKBO'!B:ZZ,28,FALSE)</f>
        <v>Provincie Oost-Vlaanderen</v>
      </c>
    </row>
    <row r="328" spans="1:6" x14ac:dyDescent="0.25">
      <c r="A328" t="s">
        <v>9151</v>
      </c>
      <c r="B328" s="18" t="s">
        <v>291</v>
      </c>
      <c r="C328" s="19">
        <v>2680</v>
      </c>
      <c r="D328" t="str">
        <f>VLOOKUP(Table5[[#This Row],[afnemer_uri]],'Bron VKBO'!B:Z,12,FALSE)</f>
        <v xml:space="preserve">GEMEENTE ZOERSEL </v>
      </c>
      <c r="E328" t="str">
        <f>VLOOKUP(Table5[[#This Row],[afnemer_uri]],'Bron VKBO'!B:ZZ,43,FALSE)</f>
        <v>Steden en gemeenten</v>
      </c>
      <c r="F328" t="str">
        <f>VLOOKUP(Table5[[#This Row],[afnemer_uri]],'Bron VKBO'!B:ZZ,28,FALSE)</f>
        <v>Provincie Antwerpen</v>
      </c>
    </row>
    <row r="329" spans="1:6" x14ac:dyDescent="0.25">
      <c r="A329" t="s">
        <v>9151</v>
      </c>
      <c r="B329" s="18" t="s">
        <v>9149</v>
      </c>
      <c r="C329" s="19">
        <v>10</v>
      </c>
      <c r="D329" t="e">
        <f>VLOOKUP(Table5[[#This Row],[afnemer_uri]],'Bron VKBO'!B:Z,12,FALSE)</f>
        <v>#N/A</v>
      </c>
      <c r="E329" t="e">
        <f>VLOOKUP(Table5[[#This Row],[afnemer_uri]],'Bron VKBO'!B:ZZ,43,FALSE)</f>
        <v>#N/A</v>
      </c>
      <c r="F329" t="e">
        <f>VLOOKUP(Table5[[#This Row],[afnemer_uri]],'Bron VKBO'!B:ZZ,28,FALSE)</f>
        <v>#N/A</v>
      </c>
    </row>
    <row r="330" spans="1:6" x14ac:dyDescent="0.25">
      <c r="A330" t="s">
        <v>9151</v>
      </c>
      <c r="B330" s="18" t="s">
        <v>292</v>
      </c>
      <c r="C330" s="19">
        <v>3639</v>
      </c>
      <c r="D330" t="str">
        <f>VLOOKUP(Table5[[#This Row],[afnemer_uri]],'Bron VKBO'!B:Z,12,FALSE)</f>
        <v xml:space="preserve">GEMEENTE ZONHOVEN </v>
      </c>
      <c r="E330" t="str">
        <f>VLOOKUP(Table5[[#This Row],[afnemer_uri]],'Bron VKBO'!B:ZZ,43,FALSE)</f>
        <v>Steden en gemeenten</v>
      </c>
      <c r="F330" t="str">
        <f>VLOOKUP(Table5[[#This Row],[afnemer_uri]],'Bron VKBO'!B:ZZ,28,FALSE)</f>
        <v>Provincie Limburg</v>
      </c>
    </row>
    <row r="331" spans="1:6" x14ac:dyDescent="0.25">
      <c r="A331" t="s">
        <v>9151</v>
      </c>
      <c r="B331" s="18" t="s">
        <v>293</v>
      </c>
      <c r="C331" s="19">
        <v>1659</v>
      </c>
      <c r="D331" t="str">
        <f>VLOOKUP(Table5[[#This Row],[afnemer_uri]],'Bron VKBO'!B:Z,12,FALSE)</f>
        <v xml:space="preserve">GEMEENTE ZONNEBEKE </v>
      </c>
      <c r="E331" t="str">
        <f>VLOOKUP(Table5[[#This Row],[afnemer_uri]],'Bron VKBO'!B:ZZ,43,FALSE)</f>
        <v>Steden en gemeenten</v>
      </c>
      <c r="F331" t="str">
        <f>VLOOKUP(Table5[[#This Row],[afnemer_uri]],'Bron VKBO'!B:ZZ,28,FALSE)</f>
        <v>Provincie West-Vlaanderen</v>
      </c>
    </row>
    <row r="332" spans="1:6" x14ac:dyDescent="0.25">
      <c r="A332" t="s">
        <v>9151</v>
      </c>
      <c r="B332" s="18" t="s">
        <v>294</v>
      </c>
      <c r="C332" s="19">
        <v>4124</v>
      </c>
      <c r="D332" t="str">
        <f>VLOOKUP(Table5[[#This Row],[afnemer_uri]],'Bron VKBO'!B:Z,12,FALSE)</f>
        <v xml:space="preserve">ZORGBAND LEIE EN SCHELDE OCMW-VERENIGING VAN PUBLIEKRECHT </v>
      </c>
      <c r="E332" t="str">
        <f>VLOOKUP(Table5[[#This Row],[afnemer_uri]],'Bron VKBO'!B:ZZ,43,FALSE)</f>
        <v>Vereniging van openbare centra voor maatschappelijk welzijn</v>
      </c>
      <c r="F332" t="str">
        <f>VLOOKUP(Table5[[#This Row],[afnemer_uri]],'Bron VKBO'!B:ZZ,28,FALSE)</f>
        <v>Provincie Oost-Vlaanderen</v>
      </c>
    </row>
    <row r="333" spans="1:6" x14ac:dyDescent="0.25">
      <c r="A333" t="s">
        <v>9151</v>
      </c>
      <c r="B333" s="18" t="s">
        <v>312</v>
      </c>
      <c r="C333" s="19">
        <v>199</v>
      </c>
      <c r="D333" t="str">
        <f>VLOOKUP(Table5[[#This Row],[afnemer_uri]],'Bron VKBO'!B:Z,12,FALSE)</f>
        <v xml:space="preserve">ZORGBEDRIJF HARELBEKE </v>
      </c>
      <c r="E333" t="str">
        <f>VLOOKUP(Table5[[#This Row],[afnemer_uri]],'Bron VKBO'!B:ZZ,43,FALSE)</f>
        <v>Vereniging van openbare centra voor maatschappelijk welzijn</v>
      </c>
      <c r="F333" t="str">
        <f>VLOOKUP(Table5[[#This Row],[afnemer_uri]],'Bron VKBO'!B:ZZ,28,FALSE)</f>
        <v>Provincie West-Vlaanderen</v>
      </c>
    </row>
    <row r="334" spans="1:6" x14ac:dyDescent="0.25">
      <c r="A334" t="s">
        <v>9151</v>
      </c>
      <c r="B334" s="18" t="s">
        <v>295</v>
      </c>
      <c r="C334" s="19">
        <v>3646</v>
      </c>
      <c r="D334" t="str">
        <f>VLOOKUP(Table5[[#This Row],[afnemer_uri]],'Bron VKBO'!B:Z,12,FALSE)</f>
        <v xml:space="preserve">ZORGBEDRIJF MEETJESLAND </v>
      </c>
      <c r="E334" t="str">
        <f>VLOOKUP(Table5[[#This Row],[afnemer_uri]],'Bron VKBO'!B:ZZ,43,FALSE)</f>
        <v>Vereniging van openbare centra voor maatschappelijk welzijn</v>
      </c>
      <c r="F334" t="str">
        <f>VLOOKUP(Table5[[#This Row],[afnemer_uri]],'Bron VKBO'!B:ZZ,28,FALSE)</f>
        <v>Provincie Oost-Vlaanderen</v>
      </c>
    </row>
    <row r="335" spans="1:6" x14ac:dyDescent="0.25">
      <c r="A335" t="s">
        <v>9151</v>
      </c>
      <c r="B335" s="18" t="s">
        <v>296</v>
      </c>
      <c r="C335" s="19">
        <v>2487</v>
      </c>
      <c r="D335" t="str">
        <f>VLOOKUP(Table5[[#This Row],[afnemer_uri]],'Bron VKBO'!B:Z,12,FALSE)</f>
        <v xml:space="preserve">ZORG LEUVEN </v>
      </c>
      <c r="E335" t="str">
        <f>VLOOKUP(Table5[[#This Row],[afnemer_uri]],'Bron VKBO'!B:ZZ,43,FALSE)</f>
        <v>Vereniging van openbare centra voor maatschappelijk welzijn</v>
      </c>
      <c r="F335" t="str">
        <f>VLOOKUP(Table5[[#This Row],[afnemer_uri]],'Bron VKBO'!B:ZZ,28,FALSE)</f>
        <v>Provincie Vlaams-Brabant</v>
      </c>
    </row>
    <row r="336" spans="1:6" x14ac:dyDescent="0.25">
      <c r="A336" t="s">
        <v>9151</v>
      </c>
      <c r="B336" s="18" t="s">
        <v>297</v>
      </c>
      <c r="C336" s="19">
        <v>4047</v>
      </c>
      <c r="D336" t="str">
        <f>VLOOKUP(Table5[[#This Row],[afnemer_uri]],'Bron VKBO'!B:Z,12,FALSE)</f>
        <v xml:space="preserve">STAD ZOTTEGEM </v>
      </c>
      <c r="E336" t="str">
        <f>VLOOKUP(Table5[[#This Row],[afnemer_uri]],'Bron VKBO'!B:ZZ,43,FALSE)</f>
        <v>Steden en gemeenten</v>
      </c>
      <c r="F336" t="str">
        <f>VLOOKUP(Table5[[#This Row],[afnemer_uri]],'Bron VKBO'!B:ZZ,28,FALSE)</f>
        <v>Provincie Oost-Vlaanderen</v>
      </c>
    </row>
    <row r="337" spans="1:6" x14ac:dyDescent="0.25">
      <c r="A337" t="s">
        <v>9151</v>
      </c>
      <c r="B337" s="18" t="s">
        <v>298</v>
      </c>
      <c r="C337" s="19">
        <v>1618</v>
      </c>
      <c r="D337" t="str">
        <f>VLOOKUP(Table5[[#This Row],[afnemer_uri]],'Bron VKBO'!B:Z,12,FALSE)</f>
        <v xml:space="preserve">STAD ZOUTLEEUW </v>
      </c>
      <c r="E337" t="str">
        <f>VLOOKUP(Table5[[#This Row],[afnemer_uri]],'Bron VKBO'!B:ZZ,43,FALSE)</f>
        <v>Steden en gemeenten</v>
      </c>
      <c r="F337" t="str">
        <f>VLOOKUP(Table5[[#This Row],[afnemer_uri]],'Bron VKBO'!B:ZZ,28,FALSE)</f>
        <v>Provincie Vlaams-Brabant</v>
      </c>
    </row>
    <row r="338" spans="1:6" x14ac:dyDescent="0.25">
      <c r="A338" t="s">
        <v>9151</v>
      </c>
      <c r="B338" s="18" t="s">
        <v>299</v>
      </c>
      <c r="C338" s="19">
        <v>155</v>
      </c>
      <c r="D338" t="e">
        <f>VLOOKUP(Table5[[#This Row],[afnemer_uri]],'Bron VKBO'!B:Z,12,FALSE)</f>
        <v>#N/A</v>
      </c>
      <c r="E338" t="e">
        <f>VLOOKUP(Table5[[#This Row],[afnemer_uri]],'Bron VKBO'!B:ZZ,43,FALSE)</f>
        <v>#N/A</v>
      </c>
      <c r="F338" t="e">
        <f>VLOOKUP(Table5[[#This Row],[afnemer_uri]],'Bron VKBO'!B:ZZ,28,FALSE)</f>
        <v>#N/A</v>
      </c>
    </row>
    <row r="339" spans="1:6" x14ac:dyDescent="0.25">
      <c r="A339" t="s">
        <v>9151</v>
      </c>
      <c r="B339" s="18" t="s">
        <v>300</v>
      </c>
      <c r="C339" s="19">
        <v>260</v>
      </c>
      <c r="D339" t="str">
        <f>VLOOKUP(Table5[[#This Row],[afnemer_uri]],'Bron VKBO'!B:Z,12,FALSE)</f>
        <v xml:space="preserve">HULPVERLENINGSZONE ZUIDWEST LIMBURG </v>
      </c>
      <c r="E339" t="str">
        <f>VLOOKUP(Table5[[#This Row],[afnemer_uri]],'Bron VKBO'!B:ZZ,43,FALSE)</f>
        <v>Hulpverleningszone</v>
      </c>
      <c r="F339" t="str">
        <f>VLOOKUP(Table5[[#This Row],[afnemer_uri]],'Bron VKBO'!B:ZZ,28,FALSE)</f>
        <v>Provincie Limburg</v>
      </c>
    </row>
    <row r="340" spans="1:6" x14ac:dyDescent="0.25">
      <c r="A340" t="s">
        <v>9151</v>
      </c>
      <c r="B340" s="18" t="s">
        <v>301</v>
      </c>
      <c r="C340" s="19">
        <v>690</v>
      </c>
      <c r="D340" t="str">
        <f>VLOOKUP(Table5[[#This Row],[afnemer_uri]],'Bron VKBO'!B:Z,12,FALSE)</f>
        <v xml:space="preserve">GEMEENTE ZULTE </v>
      </c>
      <c r="E340" t="str">
        <f>VLOOKUP(Table5[[#This Row],[afnemer_uri]],'Bron VKBO'!B:ZZ,43,FALSE)</f>
        <v>Steden en gemeenten</v>
      </c>
      <c r="F340" t="str">
        <f>VLOOKUP(Table5[[#This Row],[afnemer_uri]],'Bron VKBO'!B:ZZ,28,FALSE)</f>
        <v>Provincie Oost-Vlaanderen</v>
      </c>
    </row>
    <row r="341" spans="1:6" x14ac:dyDescent="0.25">
      <c r="A341" t="s">
        <v>9151</v>
      </c>
      <c r="B341" s="18" t="s">
        <v>302</v>
      </c>
      <c r="C341" s="19">
        <v>630</v>
      </c>
      <c r="D341" t="str">
        <f>VLOOKUP(Table5[[#This Row],[afnemer_uri]],'Bron VKBO'!B:Z,12,FALSE)</f>
        <v xml:space="preserve">GEMEENTE ZWALM </v>
      </c>
      <c r="E341" t="str">
        <f>VLOOKUP(Table5[[#This Row],[afnemer_uri]],'Bron VKBO'!B:ZZ,43,FALSE)</f>
        <v>Steden en gemeenten</v>
      </c>
      <c r="F341" t="str">
        <f>VLOOKUP(Table5[[#This Row],[afnemer_uri]],'Bron VKBO'!B:ZZ,28,FALSE)</f>
        <v>Provincie Oost-Vlaanderen</v>
      </c>
    </row>
    <row r="342" spans="1:6" x14ac:dyDescent="0.25">
      <c r="A342" t="s">
        <v>9151</v>
      </c>
      <c r="B342" s="18" t="s">
        <v>303</v>
      </c>
      <c r="C342" s="19">
        <v>3777</v>
      </c>
      <c r="D342" t="str">
        <f>VLOOKUP(Table5[[#This Row],[afnemer_uri]],'Bron VKBO'!B:Z,12,FALSE)</f>
        <v xml:space="preserve">GEMEENTE ZWEVEGEM </v>
      </c>
      <c r="E342" t="str">
        <f>VLOOKUP(Table5[[#This Row],[afnemer_uri]],'Bron VKBO'!B:ZZ,43,FALSE)</f>
        <v>Steden en gemeenten</v>
      </c>
      <c r="F342" t="str">
        <f>VLOOKUP(Table5[[#This Row],[afnemer_uri]],'Bron VKBO'!B:ZZ,28,FALSE)</f>
        <v>Provincie West-Vlaanderen</v>
      </c>
    </row>
    <row r="343" spans="1:6" x14ac:dyDescent="0.25">
      <c r="A343" t="s">
        <v>9151</v>
      </c>
      <c r="B343" s="18" t="s">
        <v>304</v>
      </c>
      <c r="C343" s="19">
        <v>684</v>
      </c>
      <c r="D343" t="str">
        <f>VLOOKUP(Table5[[#This Row],[afnemer_uri]],'Bron VKBO'!B:Z,12,FALSE)</f>
        <v xml:space="preserve">GEMEENTE ZWIJNDRECHT </v>
      </c>
      <c r="E343" t="str">
        <f>VLOOKUP(Table5[[#This Row],[afnemer_uri]],'Bron VKBO'!B:ZZ,43,FALSE)</f>
        <v>Steden en gemeenten</v>
      </c>
      <c r="F343" t="str">
        <f>VLOOKUP(Table5[[#This Row],[afnemer_uri]],'Bron VKBO'!B:ZZ,28,FALSE)</f>
        <v>Provincie Antwerpen</v>
      </c>
    </row>
    <row r="344" spans="1:6" x14ac:dyDescent="0.25">
      <c r="A344" t="s">
        <v>306</v>
      </c>
      <c r="B344" s="18" t="s">
        <v>2</v>
      </c>
      <c r="C344" s="19">
        <v>8372</v>
      </c>
      <c r="D344" s="20" t="str">
        <f>VLOOKUP(Table5[[#This Row],[afnemer_uri]],'Bron VKBO'!B:Z,12,FALSE)</f>
        <v xml:space="preserve">STAD AALST </v>
      </c>
      <c r="E344" s="20" t="str">
        <f>VLOOKUP(Table5[[#This Row],[afnemer_uri]],'Bron VKBO'!B:ZZ,43,FALSE)</f>
        <v>Steden en gemeenten</v>
      </c>
      <c r="F344" s="20" t="str">
        <f>VLOOKUP(Table5[[#This Row],[afnemer_uri]],'Bron VKBO'!B:ZZ,28,FALSE)</f>
        <v>Provincie Oost-Vlaanderen</v>
      </c>
    </row>
    <row r="345" spans="1:6" x14ac:dyDescent="0.25">
      <c r="A345" t="s">
        <v>306</v>
      </c>
      <c r="B345" s="18" t="s">
        <v>3</v>
      </c>
      <c r="C345" s="19">
        <v>3985</v>
      </c>
      <c r="D345" s="20" t="str">
        <f>VLOOKUP(Table5[[#This Row],[afnemer_uri]],'Bron VKBO'!B:Z,12,FALSE)</f>
        <v xml:space="preserve">GEMEENTE AALTER </v>
      </c>
      <c r="E345" s="20" t="str">
        <f>VLOOKUP(Table5[[#This Row],[afnemer_uri]],'Bron VKBO'!B:ZZ,43,FALSE)</f>
        <v>Steden en gemeenten</v>
      </c>
      <c r="F345" s="20" t="str">
        <f>VLOOKUP(Table5[[#This Row],[afnemer_uri]],'Bron VKBO'!B:ZZ,28,FALSE)</f>
        <v>Provincie Oost-Vlaanderen</v>
      </c>
    </row>
    <row r="346" spans="1:6" x14ac:dyDescent="0.25">
      <c r="A346" t="s">
        <v>306</v>
      </c>
      <c r="B346" s="18" t="s">
        <v>4</v>
      </c>
      <c r="C346" s="19">
        <v>5501</v>
      </c>
      <c r="D346" s="20" t="str">
        <f>VLOOKUP(Table5[[#This Row],[afnemer_uri]],'Bron VKBO'!B:Z,12,FALSE)</f>
        <v xml:space="preserve">STAD AARSCHOT </v>
      </c>
      <c r="E346" s="20" t="str">
        <f>VLOOKUP(Table5[[#This Row],[afnemer_uri]],'Bron VKBO'!B:ZZ,43,FALSE)</f>
        <v>Steden en gemeenten</v>
      </c>
      <c r="F346" s="20" t="str">
        <f>VLOOKUP(Table5[[#This Row],[afnemer_uri]],'Bron VKBO'!B:ZZ,28,FALSE)</f>
        <v>Provincie Vlaams-Brabant</v>
      </c>
    </row>
    <row r="347" spans="1:6" x14ac:dyDescent="0.25">
      <c r="A347" t="s">
        <v>306</v>
      </c>
      <c r="B347" s="18" t="s">
        <v>5</v>
      </c>
      <c r="C347" s="19">
        <v>693</v>
      </c>
      <c r="D347" s="20" t="str">
        <f>VLOOKUP(Table5[[#This Row],[afnemer_uri]],'Bron VKBO'!B:Z,12,FALSE)</f>
        <v xml:space="preserve">GEMEENTE AARTSELAAR </v>
      </c>
      <c r="E347" s="20" t="str">
        <f>VLOOKUP(Table5[[#This Row],[afnemer_uri]],'Bron VKBO'!B:ZZ,43,FALSE)</f>
        <v>Steden en gemeenten</v>
      </c>
      <c r="F347" s="20" t="str">
        <f>VLOOKUP(Table5[[#This Row],[afnemer_uri]],'Bron VKBO'!B:ZZ,28,FALSE)</f>
        <v>Provincie Antwerpen</v>
      </c>
    </row>
    <row r="348" spans="1:6" x14ac:dyDescent="0.25">
      <c r="A348" t="s">
        <v>306</v>
      </c>
      <c r="B348" s="18" t="s">
        <v>6</v>
      </c>
      <c r="C348" s="19">
        <v>480</v>
      </c>
      <c r="D348" s="20" t="str">
        <f>VLOOKUP(Table5[[#This Row],[afnemer_uri]],'Bron VKBO'!B:Z,12,FALSE)</f>
        <v xml:space="preserve">GEMEENTE AFFLIGEM </v>
      </c>
      <c r="E348" s="20" t="str">
        <f>VLOOKUP(Table5[[#This Row],[afnemer_uri]],'Bron VKBO'!B:ZZ,43,FALSE)</f>
        <v>Steden en gemeenten</v>
      </c>
      <c r="F348" s="20" t="str">
        <f>VLOOKUP(Table5[[#This Row],[afnemer_uri]],'Bron VKBO'!B:ZZ,28,FALSE)</f>
        <v>Provincie Vlaams-Brabant</v>
      </c>
    </row>
    <row r="349" spans="1:6" x14ac:dyDescent="0.25">
      <c r="A349" t="s">
        <v>306</v>
      </c>
      <c r="B349" s="18" t="s">
        <v>7</v>
      </c>
      <c r="C349" s="19">
        <v>38</v>
      </c>
      <c r="D349" s="20" t="str">
        <f>VLOOKUP(Table5[[#This Row],[afnemer_uri]],'Bron VKBO'!B:Z,12,FALSE)</f>
        <v xml:space="preserve">WOONBEDRIJF MENEN </v>
      </c>
      <c r="E349" s="20" t="str">
        <f>VLOOKUP(Table5[[#This Row],[afnemer_uri]],'Bron VKBO'!B:ZZ,43,FALSE)</f>
        <v>Autonoom Gemeentebedrijf</v>
      </c>
      <c r="F349" s="20" t="str">
        <f>VLOOKUP(Table5[[#This Row],[afnemer_uri]],'Bron VKBO'!B:ZZ,28,FALSE)</f>
        <v>Provincie West-Vlaanderen</v>
      </c>
    </row>
    <row r="350" spans="1:6" x14ac:dyDescent="0.25">
      <c r="A350" t="s">
        <v>306</v>
      </c>
      <c r="B350" s="18" t="s">
        <v>9118</v>
      </c>
      <c r="C350" s="19">
        <v>21</v>
      </c>
      <c r="D350" s="20" t="e">
        <f>VLOOKUP(Table5[[#This Row],[afnemer_uri]],'Bron VKBO'!B:Z,12,FALSE)</f>
        <v>#N/A</v>
      </c>
      <c r="E350" s="20" t="e">
        <f>VLOOKUP(Table5[[#This Row],[afnemer_uri]],'Bron VKBO'!B:ZZ,43,FALSE)</f>
        <v>#N/A</v>
      </c>
      <c r="F350" s="20" t="e">
        <f>VLOOKUP(Table5[[#This Row],[afnemer_uri]],'Bron VKBO'!B:ZZ,28,FALSE)</f>
        <v>#N/A</v>
      </c>
    </row>
    <row r="351" spans="1:6" x14ac:dyDescent="0.25">
      <c r="A351" t="s">
        <v>306</v>
      </c>
      <c r="B351" s="18" t="s">
        <v>9</v>
      </c>
      <c r="C351" s="19">
        <v>1682</v>
      </c>
      <c r="D351" s="20" t="str">
        <f>VLOOKUP(Table5[[#This Row],[afnemer_uri]],'Bron VKBO'!B:Z,12,FALSE)</f>
        <v xml:space="preserve">AUTONOOM GEMEENTEBEDRIJF STADSONTWIKKELING LEUVEN </v>
      </c>
      <c r="E351" s="20" t="str">
        <f>VLOOKUP(Table5[[#This Row],[afnemer_uri]],'Bron VKBO'!B:ZZ,43,FALSE)</f>
        <v>Autonoom Gemeentebedrijf</v>
      </c>
      <c r="F351" s="20" t="str">
        <f>VLOOKUP(Table5[[#This Row],[afnemer_uri]],'Bron VKBO'!B:ZZ,28,FALSE)</f>
        <v>Provincie Vlaams-Brabant</v>
      </c>
    </row>
    <row r="352" spans="1:6" x14ac:dyDescent="0.25">
      <c r="A352" t="s">
        <v>306</v>
      </c>
      <c r="B352" s="18" t="s">
        <v>10</v>
      </c>
      <c r="C352" s="19">
        <v>697</v>
      </c>
      <c r="D352" s="20" t="str">
        <f>VLOOKUP(Table5[[#This Row],[afnemer_uri]],'Bron VKBO'!B:Z,12,FALSE)</f>
        <v xml:space="preserve">GEMEENTE ALKEN </v>
      </c>
      <c r="E352" s="20" t="str">
        <f>VLOOKUP(Table5[[#This Row],[afnemer_uri]],'Bron VKBO'!B:ZZ,43,FALSE)</f>
        <v>Steden en gemeenten</v>
      </c>
      <c r="F352" s="20" t="str">
        <f>VLOOKUP(Table5[[#This Row],[afnemer_uri]],'Bron VKBO'!B:ZZ,28,FALSE)</f>
        <v>Provincie Limburg</v>
      </c>
    </row>
    <row r="353" spans="1:6" x14ac:dyDescent="0.25">
      <c r="A353" t="s">
        <v>306</v>
      </c>
      <c r="B353" s="18" t="s">
        <v>11</v>
      </c>
      <c r="C353" s="19">
        <v>126248</v>
      </c>
      <c r="D353" s="20" t="str">
        <f>VLOOKUP(Table5[[#This Row],[afnemer_uri]],'Bron VKBO'!B:Z,12,FALSE)</f>
        <v xml:space="preserve">STAD ANTWERPEN </v>
      </c>
      <c r="E353" s="20" t="str">
        <f>VLOOKUP(Table5[[#This Row],[afnemer_uri]],'Bron VKBO'!B:ZZ,43,FALSE)</f>
        <v>Steden en gemeenten</v>
      </c>
      <c r="F353" s="20" t="str">
        <f>VLOOKUP(Table5[[#This Row],[afnemer_uri]],'Bron VKBO'!B:ZZ,28,FALSE)</f>
        <v>Provincie Antwerpen</v>
      </c>
    </row>
    <row r="354" spans="1:6" x14ac:dyDescent="0.25">
      <c r="A354" t="s">
        <v>306</v>
      </c>
      <c r="B354" s="18" t="s">
        <v>12</v>
      </c>
      <c r="C354" s="19">
        <v>142</v>
      </c>
      <c r="D354" s="20" t="str">
        <f>VLOOKUP(Table5[[#This Row],[afnemer_uri]],'Bron VKBO'!B:Z,12,FALSE)</f>
        <v xml:space="preserve">GEMEENTE ANZEGEM </v>
      </c>
      <c r="E354" s="20" t="str">
        <f>VLOOKUP(Table5[[#This Row],[afnemer_uri]],'Bron VKBO'!B:ZZ,43,FALSE)</f>
        <v>Steden en gemeenten</v>
      </c>
      <c r="F354" s="20" t="str">
        <f>VLOOKUP(Table5[[#This Row],[afnemer_uri]],'Bron VKBO'!B:ZZ,28,FALSE)</f>
        <v>Provincie West-Vlaanderen</v>
      </c>
    </row>
    <row r="355" spans="1:6" x14ac:dyDescent="0.25">
      <c r="A355" t="s">
        <v>306</v>
      </c>
      <c r="B355" s="18" t="s">
        <v>13</v>
      </c>
      <c r="C355" s="19">
        <v>2268</v>
      </c>
      <c r="D355" s="20" t="str">
        <f>VLOOKUP(Table5[[#This Row],[afnemer_uri]],'Bron VKBO'!B:Z,12,FALSE)</f>
        <v xml:space="preserve">GEMEENTE ARDOOIE </v>
      </c>
      <c r="E355" s="20" t="str">
        <f>VLOOKUP(Table5[[#This Row],[afnemer_uri]],'Bron VKBO'!B:ZZ,43,FALSE)</f>
        <v>Steden en gemeenten</v>
      </c>
      <c r="F355" s="20" t="str">
        <f>VLOOKUP(Table5[[#This Row],[afnemer_uri]],'Bron VKBO'!B:ZZ,28,FALSE)</f>
        <v>Provincie West-Vlaanderen</v>
      </c>
    </row>
    <row r="356" spans="1:6" x14ac:dyDescent="0.25">
      <c r="A356" t="s">
        <v>306</v>
      </c>
      <c r="B356" s="18" t="s">
        <v>14</v>
      </c>
      <c r="C356" s="19">
        <v>3020</v>
      </c>
      <c r="D356" s="20" t="str">
        <f>VLOOKUP(Table5[[#This Row],[afnemer_uri]],'Bron VKBO'!B:Z,12,FALSE)</f>
        <v xml:space="preserve">GEMEENTE ARENDONK </v>
      </c>
      <c r="E356" s="20" t="str">
        <f>VLOOKUP(Table5[[#This Row],[afnemer_uri]],'Bron VKBO'!B:ZZ,43,FALSE)</f>
        <v>Steden en gemeenten</v>
      </c>
      <c r="F356" s="20" t="str">
        <f>VLOOKUP(Table5[[#This Row],[afnemer_uri]],'Bron VKBO'!B:ZZ,28,FALSE)</f>
        <v>Provincie Antwerpen</v>
      </c>
    </row>
    <row r="357" spans="1:6" x14ac:dyDescent="0.25">
      <c r="A357" t="s">
        <v>306</v>
      </c>
      <c r="B357" s="18" t="s">
        <v>15</v>
      </c>
      <c r="C357" s="19">
        <v>3658</v>
      </c>
      <c r="D357" s="20" t="str">
        <f>VLOOKUP(Table5[[#This Row],[afnemer_uri]],'Bron VKBO'!B:Z,12,FALSE)</f>
        <v xml:space="preserve">GEMEENTE ASSE </v>
      </c>
      <c r="E357" s="20" t="str">
        <f>VLOOKUP(Table5[[#This Row],[afnemer_uri]],'Bron VKBO'!B:ZZ,43,FALSE)</f>
        <v>Steden en gemeenten</v>
      </c>
      <c r="F357" s="20" t="str">
        <f>VLOOKUP(Table5[[#This Row],[afnemer_uri]],'Bron VKBO'!B:ZZ,28,FALSE)</f>
        <v>Provincie Vlaams-Brabant</v>
      </c>
    </row>
    <row r="358" spans="1:6" x14ac:dyDescent="0.25">
      <c r="A358" t="s">
        <v>306</v>
      </c>
      <c r="B358" s="18" t="s">
        <v>16</v>
      </c>
      <c r="C358" s="19">
        <v>861</v>
      </c>
      <c r="D358" s="20" t="str">
        <f>VLOOKUP(Table5[[#This Row],[afnemer_uri]],'Bron VKBO'!B:Z,12,FALSE)</f>
        <v xml:space="preserve">GEMEENTE AVELGEM </v>
      </c>
      <c r="E358" s="20" t="str">
        <f>VLOOKUP(Table5[[#This Row],[afnemer_uri]],'Bron VKBO'!B:ZZ,43,FALSE)</f>
        <v>Steden en gemeenten</v>
      </c>
      <c r="F358" s="20" t="str">
        <f>VLOOKUP(Table5[[#This Row],[afnemer_uri]],'Bron VKBO'!B:ZZ,28,FALSE)</f>
        <v>Provincie West-Vlaanderen</v>
      </c>
    </row>
    <row r="359" spans="1:6" x14ac:dyDescent="0.25">
      <c r="A359" t="s">
        <v>306</v>
      </c>
      <c r="B359" s="18" t="s">
        <v>18</v>
      </c>
      <c r="C359" s="19">
        <v>226</v>
      </c>
      <c r="D359" s="20" t="str">
        <f>VLOOKUP(Table5[[#This Row],[afnemer_uri]],'Bron VKBO'!B:Z,12,FALSE)</f>
        <v xml:space="preserve">GEMEENTE BAARLE-HERTOG </v>
      </c>
      <c r="E359" s="20" t="str">
        <f>VLOOKUP(Table5[[#This Row],[afnemer_uri]],'Bron VKBO'!B:ZZ,43,FALSE)</f>
        <v>Steden en gemeenten</v>
      </c>
      <c r="F359" s="20" t="str">
        <f>VLOOKUP(Table5[[#This Row],[afnemer_uri]],'Bron VKBO'!B:ZZ,28,FALSE)</f>
        <v>Provincie Antwerpen</v>
      </c>
    </row>
    <row r="360" spans="1:6" x14ac:dyDescent="0.25">
      <c r="A360" t="s">
        <v>306</v>
      </c>
      <c r="B360" s="18" t="s">
        <v>19</v>
      </c>
      <c r="C360" s="19">
        <v>738</v>
      </c>
      <c r="D360" s="20" t="str">
        <f>VLOOKUP(Table5[[#This Row],[afnemer_uri]],'Bron VKBO'!B:Z,12,FALSE)</f>
        <v xml:space="preserve">GEMEENTE BALEN </v>
      </c>
      <c r="E360" s="20" t="str">
        <f>VLOOKUP(Table5[[#This Row],[afnemer_uri]],'Bron VKBO'!B:ZZ,43,FALSE)</f>
        <v>Steden en gemeenten</v>
      </c>
      <c r="F360" s="20" t="str">
        <f>VLOOKUP(Table5[[#This Row],[afnemer_uri]],'Bron VKBO'!B:ZZ,28,FALSE)</f>
        <v>Provincie Antwerpen</v>
      </c>
    </row>
    <row r="361" spans="1:6" x14ac:dyDescent="0.25">
      <c r="A361" t="s">
        <v>306</v>
      </c>
      <c r="B361" s="18" t="s">
        <v>20</v>
      </c>
      <c r="C361" s="19">
        <v>3214</v>
      </c>
      <c r="D361" s="20" t="str">
        <f>VLOOKUP(Table5[[#This Row],[afnemer_uri]],'Bron VKBO'!B:Z,12,FALSE)</f>
        <v xml:space="preserve">GEMEENTE BEERSE </v>
      </c>
      <c r="E361" s="20" t="str">
        <f>VLOOKUP(Table5[[#This Row],[afnemer_uri]],'Bron VKBO'!B:ZZ,43,FALSE)</f>
        <v>Steden en gemeenten</v>
      </c>
      <c r="F361" s="20" t="str">
        <f>VLOOKUP(Table5[[#This Row],[afnemer_uri]],'Bron VKBO'!B:ZZ,28,FALSE)</f>
        <v>Provincie Antwerpen</v>
      </c>
    </row>
    <row r="362" spans="1:6" x14ac:dyDescent="0.25">
      <c r="A362" t="s">
        <v>306</v>
      </c>
      <c r="B362" s="18" t="s">
        <v>21</v>
      </c>
      <c r="C362" s="19">
        <v>1412</v>
      </c>
      <c r="D362" s="20" t="str">
        <f>VLOOKUP(Table5[[#This Row],[afnemer_uri]],'Bron VKBO'!B:Z,12,FALSE)</f>
        <v xml:space="preserve">GEMEENTE BEERSEL </v>
      </c>
      <c r="E362" s="20" t="str">
        <f>VLOOKUP(Table5[[#This Row],[afnemer_uri]],'Bron VKBO'!B:ZZ,43,FALSE)</f>
        <v>Steden en gemeenten</v>
      </c>
      <c r="F362" s="20" t="str">
        <f>VLOOKUP(Table5[[#This Row],[afnemer_uri]],'Bron VKBO'!B:ZZ,28,FALSE)</f>
        <v>Provincie Vlaams-Brabant</v>
      </c>
    </row>
    <row r="363" spans="1:6" x14ac:dyDescent="0.25">
      <c r="A363" t="s">
        <v>306</v>
      </c>
      <c r="B363" s="18" t="s">
        <v>22</v>
      </c>
      <c r="C363" s="19">
        <v>1109</v>
      </c>
      <c r="D363" s="20" t="str">
        <f>VLOOKUP(Table5[[#This Row],[afnemer_uri]],'Bron VKBO'!B:Z,12,FALSE)</f>
        <v xml:space="preserve">GEMEENTE BEGIJNENDIJK </v>
      </c>
      <c r="E363" s="20" t="str">
        <f>VLOOKUP(Table5[[#This Row],[afnemer_uri]],'Bron VKBO'!B:ZZ,43,FALSE)</f>
        <v>Steden en gemeenten</v>
      </c>
      <c r="F363" s="20" t="str">
        <f>VLOOKUP(Table5[[#This Row],[afnemer_uri]],'Bron VKBO'!B:ZZ,28,FALSE)</f>
        <v>Provincie Vlaams-Brabant</v>
      </c>
    </row>
    <row r="364" spans="1:6" x14ac:dyDescent="0.25">
      <c r="A364" t="s">
        <v>306</v>
      </c>
      <c r="B364" s="18" t="s">
        <v>23</v>
      </c>
      <c r="C364" s="19">
        <v>1306</v>
      </c>
      <c r="D364" s="20" t="str">
        <f>VLOOKUP(Table5[[#This Row],[afnemer_uri]],'Bron VKBO'!B:Z,12,FALSE)</f>
        <v xml:space="preserve">GEMEENTE BEKKEVOORT </v>
      </c>
      <c r="E364" s="20" t="str">
        <f>VLOOKUP(Table5[[#This Row],[afnemer_uri]],'Bron VKBO'!B:ZZ,43,FALSE)</f>
        <v>Steden en gemeenten</v>
      </c>
      <c r="F364" s="20" t="str">
        <f>VLOOKUP(Table5[[#This Row],[afnemer_uri]],'Bron VKBO'!B:ZZ,28,FALSE)</f>
        <v>Provincie Vlaams-Brabant</v>
      </c>
    </row>
    <row r="365" spans="1:6" x14ac:dyDescent="0.25">
      <c r="A365" t="s">
        <v>306</v>
      </c>
      <c r="B365" s="18" t="s">
        <v>24</v>
      </c>
      <c r="C365" s="19">
        <v>7230</v>
      </c>
      <c r="D365" s="20" t="str">
        <f>VLOOKUP(Table5[[#This Row],[afnemer_uri]],'Bron VKBO'!B:Z,12,FALSE)</f>
        <v xml:space="preserve">STAD BERINGEN </v>
      </c>
      <c r="E365" s="20" t="str">
        <f>VLOOKUP(Table5[[#This Row],[afnemer_uri]],'Bron VKBO'!B:ZZ,43,FALSE)</f>
        <v>Steden en gemeenten</v>
      </c>
      <c r="F365" s="20" t="str">
        <f>VLOOKUP(Table5[[#This Row],[afnemer_uri]],'Bron VKBO'!B:ZZ,28,FALSE)</f>
        <v>Provincie Limburg</v>
      </c>
    </row>
    <row r="366" spans="1:6" x14ac:dyDescent="0.25">
      <c r="A366" t="s">
        <v>306</v>
      </c>
      <c r="B366" s="18" t="s">
        <v>25</v>
      </c>
      <c r="C366" s="19">
        <v>144</v>
      </c>
      <c r="D366" s="20" t="str">
        <f>VLOOKUP(Table5[[#This Row],[afnemer_uri]],'Bron VKBO'!B:Z,12,FALSE)</f>
        <v xml:space="preserve">GEMEENTE BERLAAR </v>
      </c>
      <c r="E366" s="20" t="str">
        <f>VLOOKUP(Table5[[#This Row],[afnemer_uri]],'Bron VKBO'!B:ZZ,43,FALSE)</f>
        <v>Steden en gemeenten</v>
      </c>
      <c r="F366" s="20" t="str">
        <f>VLOOKUP(Table5[[#This Row],[afnemer_uri]],'Bron VKBO'!B:ZZ,28,FALSE)</f>
        <v>Provincie Antwerpen</v>
      </c>
    </row>
    <row r="367" spans="1:6" x14ac:dyDescent="0.25">
      <c r="A367" t="s">
        <v>306</v>
      </c>
      <c r="B367" s="18" t="s">
        <v>26</v>
      </c>
      <c r="C367" s="19">
        <v>2634</v>
      </c>
      <c r="D367" s="20" t="str">
        <f>VLOOKUP(Table5[[#This Row],[afnemer_uri]],'Bron VKBO'!B:Z,12,FALSE)</f>
        <v xml:space="preserve">GEMEENTE BERLARE </v>
      </c>
      <c r="E367" s="20" t="str">
        <f>VLOOKUP(Table5[[#This Row],[afnemer_uri]],'Bron VKBO'!B:ZZ,43,FALSE)</f>
        <v>Steden en gemeenten</v>
      </c>
      <c r="F367" s="20" t="str">
        <f>VLOOKUP(Table5[[#This Row],[afnemer_uri]],'Bron VKBO'!B:ZZ,28,FALSE)</f>
        <v>Provincie Oost-Vlaanderen</v>
      </c>
    </row>
    <row r="368" spans="1:6" x14ac:dyDescent="0.25">
      <c r="A368" t="s">
        <v>306</v>
      </c>
      <c r="B368" s="18" t="s">
        <v>27</v>
      </c>
      <c r="C368" s="19">
        <v>29</v>
      </c>
      <c r="D368" s="20" t="str">
        <f>VLOOKUP(Table5[[#This Row],[afnemer_uri]],'Bron VKBO'!B:Z,12,FALSE)</f>
        <v xml:space="preserve">GEMEENTE BEVER </v>
      </c>
      <c r="E368" s="20" t="str">
        <f>VLOOKUP(Table5[[#This Row],[afnemer_uri]],'Bron VKBO'!B:ZZ,43,FALSE)</f>
        <v>Steden en gemeenten</v>
      </c>
      <c r="F368" s="20" t="str">
        <f>VLOOKUP(Table5[[#This Row],[afnemer_uri]],'Bron VKBO'!B:ZZ,28,FALSE)</f>
        <v>Provincie Vlaams-Brabant</v>
      </c>
    </row>
    <row r="369" spans="1:6" x14ac:dyDescent="0.25">
      <c r="A369" t="s">
        <v>306</v>
      </c>
      <c r="B369" s="18" t="s">
        <v>28</v>
      </c>
      <c r="C369" s="19">
        <v>6435</v>
      </c>
      <c r="D369" s="20" t="str">
        <f>VLOOKUP(Table5[[#This Row],[afnemer_uri]],'Bron VKBO'!B:Z,12,FALSE)</f>
        <v xml:space="preserve">GEMEENTE BEVEREN (WAAS) </v>
      </c>
      <c r="E369" s="20" t="str">
        <f>VLOOKUP(Table5[[#This Row],[afnemer_uri]],'Bron VKBO'!B:ZZ,43,FALSE)</f>
        <v>Steden en gemeenten</v>
      </c>
      <c r="F369" s="20" t="str">
        <f>VLOOKUP(Table5[[#This Row],[afnemer_uri]],'Bron VKBO'!B:ZZ,28,FALSE)</f>
        <v>Provincie Oost-Vlaanderen</v>
      </c>
    </row>
    <row r="370" spans="1:6" x14ac:dyDescent="0.25">
      <c r="A370" t="s">
        <v>306</v>
      </c>
      <c r="B370" s="18" t="s">
        <v>29</v>
      </c>
      <c r="C370" s="19">
        <v>1000</v>
      </c>
      <c r="D370" s="20" t="str">
        <f>VLOOKUP(Table5[[#This Row],[afnemer_uri]],'Bron VKBO'!B:Z,12,FALSE)</f>
        <v xml:space="preserve">GEMEENTE BIERBEEK </v>
      </c>
      <c r="E370" s="20" t="str">
        <f>VLOOKUP(Table5[[#This Row],[afnemer_uri]],'Bron VKBO'!B:ZZ,43,FALSE)</f>
        <v>Steden en gemeenten</v>
      </c>
      <c r="F370" s="20" t="str">
        <f>VLOOKUP(Table5[[#This Row],[afnemer_uri]],'Bron VKBO'!B:ZZ,28,FALSE)</f>
        <v>Provincie Vlaams-Brabant</v>
      </c>
    </row>
    <row r="371" spans="1:6" x14ac:dyDescent="0.25">
      <c r="A371" t="s">
        <v>306</v>
      </c>
      <c r="B371" s="18" t="s">
        <v>31</v>
      </c>
      <c r="C371" s="19">
        <v>2137</v>
      </c>
      <c r="D371" s="20" t="str">
        <f>VLOOKUP(Table5[[#This Row],[afnemer_uri]],'Bron VKBO'!B:Z,12,FALSE)</f>
        <v xml:space="preserve">STAD BLANKENBERGE </v>
      </c>
      <c r="E371" s="20" t="str">
        <f>VLOOKUP(Table5[[#This Row],[afnemer_uri]],'Bron VKBO'!B:ZZ,43,FALSE)</f>
        <v>Steden en gemeenten</v>
      </c>
      <c r="F371" s="20" t="str">
        <f>VLOOKUP(Table5[[#This Row],[afnemer_uri]],'Bron VKBO'!B:ZZ,28,FALSE)</f>
        <v>Provincie West-Vlaanderen</v>
      </c>
    </row>
    <row r="372" spans="1:6" x14ac:dyDescent="0.25">
      <c r="A372" t="s">
        <v>306</v>
      </c>
      <c r="B372" s="18" t="s">
        <v>32</v>
      </c>
      <c r="C372" s="19">
        <v>1373</v>
      </c>
      <c r="D372" s="20" t="str">
        <f>VLOOKUP(Table5[[#This Row],[afnemer_uri]],'Bron VKBO'!B:Z,12,FALSE)</f>
        <v xml:space="preserve">GEMEENTE BOCHOLT </v>
      </c>
      <c r="E372" s="20" t="str">
        <f>VLOOKUP(Table5[[#This Row],[afnemer_uri]],'Bron VKBO'!B:ZZ,43,FALSE)</f>
        <v>Steden en gemeenten</v>
      </c>
      <c r="F372" s="20" t="str">
        <f>VLOOKUP(Table5[[#This Row],[afnemer_uri]],'Bron VKBO'!B:ZZ,28,FALSE)</f>
        <v>Provincie Limburg</v>
      </c>
    </row>
    <row r="373" spans="1:6" x14ac:dyDescent="0.25">
      <c r="A373" t="s">
        <v>306</v>
      </c>
      <c r="B373" s="18" t="s">
        <v>33</v>
      </c>
      <c r="C373" s="19">
        <v>941</v>
      </c>
      <c r="D373" s="20" t="str">
        <f>VLOOKUP(Table5[[#This Row],[afnemer_uri]],'Bron VKBO'!B:Z,12,FALSE)</f>
        <v xml:space="preserve">GEMEENTE BOECHOUT </v>
      </c>
      <c r="E373" s="20" t="str">
        <f>VLOOKUP(Table5[[#This Row],[afnemer_uri]],'Bron VKBO'!B:ZZ,43,FALSE)</f>
        <v>Steden en gemeenten</v>
      </c>
      <c r="F373" s="20" t="str">
        <f>VLOOKUP(Table5[[#This Row],[afnemer_uri]],'Bron VKBO'!B:ZZ,28,FALSE)</f>
        <v>Provincie Antwerpen</v>
      </c>
    </row>
    <row r="374" spans="1:6" x14ac:dyDescent="0.25">
      <c r="A374" t="s">
        <v>306</v>
      </c>
      <c r="B374" s="18" t="s">
        <v>34</v>
      </c>
      <c r="C374" s="19">
        <v>834</v>
      </c>
      <c r="D374" s="20" t="str">
        <f>VLOOKUP(Table5[[#This Row],[afnemer_uri]],'Bron VKBO'!B:Z,12,FALSE)</f>
        <v xml:space="preserve">GEMEENTE BONHEIDEN </v>
      </c>
      <c r="E374" s="20" t="str">
        <f>VLOOKUP(Table5[[#This Row],[afnemer_uri]],'Bron VKBO'!B:ZZ,43,FALSE)</f>
        <v>Steden en gemeenten</v>
      </c>
      <c r="F374" s="20" t="str">
        <f>VLOOKUP(Table5[[#This Row],[afnemer_uri]],'Bron VKBO'!B:ZZ,28,FALSE)</f>
        <v>Provincie Antwerpen</v>
      </c>
    </row>
    <row r="375" spans="1:6" x14ac:dyDescent="0.25">
      <c r="A375" t="s">
        <v>306</v>
      </c>
      <c r="B375" s="18" t="s">
        <v>35</v>
      </c>
      <c r="C375" s="19">
        <v>3624</v>
      </c>
      <c r="D375" s="20" t="str">
        <f>VLOOKUP(Table5[[#This Row],[afnemer_uri]],'Bron VKBO'!B:Z,12,FALSE)</f>
        <v xml:space="preserve">GEMEENTE BOOM </v>
      </c>
      <c r="E375" s="20" t="str">
        <f>VLOOKUP(Table5[[#This Row],[afnemer_uri]],'Bron VKBO'!B:ZZ,43,FALSE)</f>
        <v>Steden en gemeenten</v>
      </c>
      <c r="F375" s="20" t="str">
        <f>VLOOKUP(Table5[[#This Row],[afnemer_uri]],'Bron VKBO'!B:ZZ,28,FALSE)</f>
        <v>Provincie Antwerpen</v>
      </c>
    </row>
    <row r="376" spans="1:6" x14ac:dyDescent="0.25">
      <c r="A376" t="s">
        <v>306</v>
      </c>
      <c r="B376" s="18" t="s">
        <v>36</v>
      </c>
      <c r="C376" s="19">
        <v>1965</v>
      </c>
      <c r="D376" s="20" t="str">
        <f>VLOOKUP(Table5[[#This Row],[afnemer_uri]],'Bron VKBO'!B:Z,12,FALSE)</f>
        <v xml:space="preserve">GEMEENTE BOORTMEERBEEK </v>
      </c>
      <c r="E376" s="20" t="str">
        <f>VLOOKUP(Table5[[#This Row],[afnemer_uri]],'Bron VKBO'!B:ZZ,43,FALSE)</f>
        <v>Steden en gemeenten</v>
      </c>
      <c r="F376" s="20" t="str">
        <f>VLOOKUP(Table5[[#This Row],[afnemer_uri]],'Bron VKBO'!B:ZZ,28,FALSE)</f>
        <v>Provincie Vlaams-Brabant</v>
      </c>
    </row>
    <row r="377" spans="1:6" x14ac:dyDescent="0.25">
      <c r="A377" t="s">
        <v>306</v>
      </c>
      <c r="B377" s="18" t="s">
        <v>37</v>
      </c>
      <c r="C377" s="19">
        <v>2088</v>
      </c>
      <c r="D377" s="20" t="str">
        <f>VLOOKUP(Table5[[#This Row],[afnemer_uri]],'Bron VKBO'!B:Z,12,FALSE)</f>
        <v xml:space="preserve">STAD BORGLOON </v>
      </c>
      <c r="E377" s="20" t="str">
        <f>VLOOKUP(Table5[[#This Row],[afnemer_uri]],'Bron VKBO'!B:ZZ,43,FALSE)</f>
        <v>Steden en gemeenten</v>
      </c>
      <c r="F377" s="20" t="str">
        <f>VLOOKUP(Table5[[#This Row],[afnemer_uri]],'Bron VKBO'!B:ZZ,28,FALSE)</f>
        <v>Provincie Limburg</v>
      </c>
    </row>
    <row r="378" spans="1:6" x14ac:dyDescent="0.25">
      <c r="A378" t="s">
        <v>306</v>
      </c>
      <c r="B378" s="18" t="s">
        <v>38</v>
      </c>
      <c r="C378" s="19">
        <v>752</v>
      </c>
      <c r="D378" s="20" t="str">
        <f>VLOOKUP(Table5[[#This Row],[afnemer_uri]],'Bron VKBO'!B:Z,12,FALSE)</f>
        <v xml:space="preserve">GEMEENTE BORNEM </v>
      </c>
      <c r="E378" s="20" t="str">
        <f>VLOOKUP(Table5[[#This Row],[afnemer_uri]],'Bron VKBO'!B:ZZ,43,FALSE)</f>
        <v>Steden en gemeenten</v>
      </c>
      <c r="F378" s="20" t="str">
        <f>VLOOKUP(Table5[[#This Row],[afnemer_uri]],'Bron VKBO'!B:ZZ,28,FALSE)</f>
        <v>Provincie Antwerpen</v>
      </c>
    </row>
    <row r="379" spans="1:6" x14ac:dyDescent="0.25">
      <c r="A379" t="s">
        <v>306</v>
      </c>
      <c r="B379" s="18" t="s">
        <v>39</v>
      </c>
      <c r="C379" s="19">
        <v>205</v>
      </c>
      <c r="D379" s="20" t="str">
        <f>VLOOKUP(Table5[[#This Row],[afnemer_uri]],'Bron VKBO'!B:Z,12,FALSE)</f>
        <v xml:space="preserve">GEMEENTE BORSBEEK </v>
      </c>
      <c r="E379" s="20" t="str">
        <f>VLOOKUP(Table5[[#This Row],[afnemer_uri]],'Bron VKBO'!B:ZZ,43,FALSE)</f>
        <v>Steden en gemeenten</v>
      </c>
      <c r="F379" s="20" t="str">
        <f>VLOOKUP(Table5[[#This Row],[afnemer_uri]],'Bron VKBO'!B:ZZ,28,FALSE)</f>
        <v>Provincie Antwerpen</v>
      </c>
    </row>
    <row r="380" spans="1:6" x14ac:dyDescent="0.25">
      <c r="A380" t="s">
        <v>306</v>
      </c>
      <c r="B380" s="18" t="s">
        <v>40</v>
      </c>
      <c r="C380" s="19">
        <v>1051</v>
      </c>
      <c r="D380" s="20" t="str">
        <f>VLOOKUP(Table5[[#This Row],[afnemer_uri]],'Bron VKBO'!B:Z,12,FALSE)</f>
        <v xml:space="preserve">GEMEENTE BRAKEL </v>
      </c>
      <c r="E380" s="20" t="str">
        <f>VLOOKUP(Table5[[#This Row],[afnemer_uri]],'Bron VKBO'!B:ZZ,43,FALSE)</f>
        <v>Steden en gemeenten</v>
      </c>
      <c r="F380" s="20" t="str">
        <f>VLOOKUP(Table5[[#This Row],[afnemer_uri]],'Bron VKBO'!B:ZZ,28,FALSE)</f>
        <v>Provincie Oost-Vlaanderen</v>
      </c>
    </row>
    <row r="381" spans="1:6" x14ac:dyDescent="0.25">
      <c r="A381" t="s">
        <v>306</v>
      </c>
      <c r="B381" s="18" t="s">
        <v>41</v>
      </c>
      <c r="C381" s="19">
        <v>3853</v>
      </c>
      <c r="D381" s="20" t="str">
        <f>VLOOKUP(Table5[[#This Row],[afnemer_uri]],'Bron VKBO'!B:Z,12,FALSE)</f>
        <v xml:space="preserve">GEMEENTE BRASSCHAAT </v>
      </c>
      <c r="E381" s="20" t="str">
        <f>VLOOKUP(Table5[[#This Row],[afnemer_uri]],'Bron VKBO'!B:ZZ,43,FALSE)</f>
        <v>Steden en gemeenten</v>
      </c>
      <c r="F381" s="20" t="str">
        <f>VLOOKUP(Table5[[#This Row],[afnemer_uri]],'Bron VKBO'!B:ZZ,28,FALSE)</f>
        <v>Provincie Antwerpen</v>
      </c>
    </row>
    <row r="382" spans="1:6" x14ac:dyDescent="0.25">
      <c r="A382" t="s">
        <v>306</v>
      </c>
      <c r="B382" s="18" t="s">
        <v>42</v>
      </c>
      <c r="C382" s="19">
        <v>1924</v>
      </c>
      <c r="D382" s="20" t="str">
        <f>VLOOKUP(Table5[[#This Row],[afnemer_uri]],'Bron VKBO'!B:Z,12,FALSE)</f>
        <v xml:space="preserve">GEMEENTE BRECHT </v>
      </c>
      <c r="E382" s="20" t="str">
        <f>VLOOKUP(Table5[[#This Row],[afnemer_uri]],'Bron VKBO'!B:ZZ,43,FALSE)</f>
        <v>Steden en gemeenten</v>
      </c>
      <c r="F382" s="20" t="str">
        <f>VLOOKUP(Table5[[#This Row],[afnemer_uri]],'Bron VKBO'!B:ZZ,28,FALSE)</f>
        <v>Provincie Antwerpen</v>
      </c>
    </row>
    <row r="383" spans="1:6" x14ac:dyDescent="0.25">
      <c r="A383" t="s">
        <v>306</v>
      </c>
      <c r="B383" s="18" t="s">
        <v>43</v>
      </c>
      <c r="C383" s="19">
        <v>4166</v>
      </c>
      <c r="D383" s="20" t="str">
        <f>VLOOKUP(Table5[[#This Row],[afnemer_uri]],'Bron VKBO'!B:Z,12,FALSE)</f>
        <v xml:space="preserve">GEMEENTE BREDENE </v>
      </c>
      <c r="E383" s="20" t="str">
        <f>VLOOKUP(Table5[[#This Row],[afnemer_uri]],'Bron VKBO'!B:ZZ,43,FALSE)</f>
        <v>Steden en gemeenten</v>
      </c>
      <c r="F383" s="20" t="str">
        <f>VLOOKUP(Table5[[#This Row],[afnemer_uri]],'Bron VKBO'!B:ZZ,28,FALSE)</f>
        <v>Provincie West-Vlaanderen</v>
      </c>
    </row>
    <row r="384" spans="1:6" x14ac:dyDescent="0.25">
      <c r="A384" t="s">
        <v>306</v>
      </c>
      <c r="B384" s="18" t="s">
        <v>44</v>
      </c>
      <c r="C384" s="19">
        <v>568</v>
      </c>
      <c r="D384" s="20" t="str">
        <f>VLOOKUP(Table5[[#This Row],[afnemer_uri]],'Bron VKBO'!B:Z,12,FALSE)</f>
        <v xml:space="preserve">STAD BREE </v>
      </c>
      <c r="E384" s="20" t="str">
        <f>VLOOKUP(Table5[[#This Row],[afnemer_uri]],'Bron VKBO'!B:ZZ,43,FALSE)</f>
        <v>Steden en gemeenten</v>
      </c>
      <c r="F384" s="20" t="str">
        <f>VLOOKUP(Table5[[#This Row],[afnemer_uri]],'Bron VKBO'!B:ZZ,28,FALSE)</f>
        <v>Provincie Limburg</v>
      </c>
    </row>
    <row r="385" spans="1:6" x14ac:dyDescent="0.25">
      <c r="A385" t="s">
        <v>306</v>
      </c>
      <c r="B385" s="18" t="s">
        <v>45</v>
      </c>
      <c r="C385" s="19">
        <v>13592</v>
      </c>
      <c r="D385" s="20" t="str">
        <f>VLOOKUP(Table5[[#This Row],[afnemer_uri]],'Bron VKBO'!B:Z,12,FALSE)</f>
        <v xml:space="preserve">STAD BRUGGE </v>
      </c>
      <c r="E385" s="20" t="str">
        <f>VLOOKUP(Table5[[#This Row],[afnemer_uri]],'Bron VKBO'!B:ZZ,43,FALSE)</f>
        <v>Steden en gemeenten</v>
      </c>
      <c r="F385" s="20" t="str">
        <f>VLOOKUP(Table5[[#This Row],[afnemer_uri]],'Bron VKBO'!B:ZZ,28,FALSE)</f>
        <v>Provincie West-Vlaanderen</v>
      </c>
    </row>
    <row r="386" spans="1:6" x14ac:dyDescent="0.25">
      <c r="A386" t="s">
        <v>306</v>
      </c>
      <c r="B386" s="18" t="s">
        <v>46</v>
      </c>
      <c r="C386" s="19">
        <v>12733</v>
      </c>
      <c r="D386" s="20" t="str">
        <f>VLOOKUP(Table5[[#This Row],[afnemer_uri]],'Bron VKBO'!B:Z,12,FALSE)</f>
        <v xml:space="preserve">DE VLAAMSE RADIO- EN TELEVISIEOMROEPORGANISATIE VRT </v>
      </c>
      <c r="E386" s="20" t="str">
        <f>VLOOKUP(Table5[[#This Row],[afnemer_uri]],'Bron VKBO'!B:ZZ,43,FALSE)</f>
        <v>Naamloze vennootschap (Publiek recht)</v>
      </c>
      <c r="F386" s="20" t="str">
        <f>VLOOKUP(Table5[[#This Row],[afnemer_uri]],'Bron VKBO'!B:ZZ,28,FALSE)</f>
        <v>Arrondissement Brussel Hoofdstad</v>
      </c>
    </row>
    <row r="387" spans="1:6" x14ac:dyDescent="0.25">
      <c r="A387" t="s">
        <v>306</v>
      </c>
      <c r="B387" s="18" t="s">
        <v>48</v>
      </c>
      <c r="C387" s="19">
        <v>1842</v>
      </c>
      <c r="D387" s="20" t="str">
        <f>VLOOKUP(Table5[[#This Row],[afnemer_uri]],'Bron VKBO'!B:Z,12,FALSE)</f>
        <v xml:space="preserve">STAD DAMME </v>
      </c>
      <c r="E387" s="20" t="str">
        <f>VLOOKUP(Table5[[#This Row],[afnemer_uri]],'Bron VKBO'!B:ZZ,43,FALSE)</f>
        <v>Steden en gemeenten</v>
      </c>
      <c r="F387" s="20" t="str">
        <f>VLOOKUP(Table5[[#This Row],[afnemer_uri]],'Bron VKBO'!B:ZZ,28,FALSE)</f>
        <v>Provincie West-Vlaanderen</v>
      </c>
    </row>
    <row r="388" spans="1:6" x14ac:dyDescent="0.25">
      <c r="A388" t="s">
        <v>306</v>
      </c>
      <c r="B388" s="18" t="s">
        <v>49</v>
      </c>
      <c r="C388" s="19">
        <v>2089</v>
      </c>
      <c r="D388" s="20" t="str">
        <f>VLOOKUP(Table5[[#This Row],[afnemer_uri]],'Bron VKBO'!B:Z,12,FALSE)</f>
        <v xml:space="preserve">GEMEENTE DEERLIJK </v>
      </c>
      <c r="E388" s="20" t="str">
        <f>VLOOKUP(Table5[[#This Row],[afnemer_uri]],'Bron VKBO'!B:ZZ,43,FALSE)</f>
        <v>Steden en gemeenten</v>
      </c>
      <c r="F388" s="20" t="str">
        <f>VLOOKUP(Table5[[#This Row],[afnemer_uri]],'Bron VKBO'!B:ZZ,28,FALSE)</f>
        <v>Provincie West-Vlaanderen</v>
      </c>
    </row>
    <row r="389" spans="1:6" x14ac:dyDescent="0.25">
      <c r="A389" t="s">
        <v>306</v>
      </c>
      <c r="B389" s="18" t="s">
        <v>51</v>
      </c>
      <c r="C389" s="19">
        <v>8109</v>
      </c>
      <c r="D389" s="20" t="str">
        <f>VLOOKUP(Table5[[#This Row],[afnemer_uri]],'Bron VKBO'!B:Z,12,FALSE)</f>
        <v xml:space="preserve">STAD DEINZE </v>
      </c>
      <c r="E389" s="20" t="str">
        <f>VLOOKUP(Table5[[#This Row],[afnemer_uri]],'Bron VKBO'!B:ZZ,43,FALSE)</f>
        <v>Steden en gemeenten</v>
      </c>
      <c r="F389" s="20" t="str">
        <f>VLOOKUP(Table5[[#This Row],[afnemer_uri]],'Bron VKBO'!B:ZZ,28,FALSE)</f>
        <v>Provincie Oost-Vlaanderen</v>
      </c>
    </row>
    <row r="390" spans="1:6" x14ac:dyDescent="0.25">
      <c r="A390" t="s">
        <v>306</v>
      </c>
      <c r="B390" s="18" t="s">
        <v>52</v>
      </c>
      <c r="C390" s="19">
        <v>7549</v>
      </c>
      <c r="D390" s="20" t="str">
        <f>VLOOKUP(Table5[[#This Row],[afnemer_uri]],'Bron VKBO'!B:Z,12,FALSE)</f>
        <v xml:space="preserve">STAD DENDERMONDE </v>
      </c>
      <c r="E390" s="20" t="str">
        <f>VLOOKUP(Table5[[#This Row],[afnemer_uri]],'Bron VKBO'!B:ZZ,43,FALSE)</f>
        <v>Steden en gemeenten</v>
      </c>
      <c r="F390" s="20" t="str">
        <f>VLOOKUP(Table5[[#This Row],[afnemer_uri]],'Bron VKBO'!B:ZZ,28,FALSE)</f>
        <v>Provincie Oost-Vlaanderen</v>
      </c>
    </row>
    <row r="391" spans="1:6" x14ac:dyDescent="0.25">
      <c r="A391" t="s">
        <v>306</v>
      </c>
      <c r="B391" s="18" t="s">
        <v>53</v>
      </c>
      <c r="C391" s="19">
        <v>161</v>
      </c>
      <c r="D391" s="20" t="str">
        <f>VLOOKUP(Table5[[#This Row],[afnemer_uri]],'Bron VKBO'!B:Z,12,FALSE)</f>
        <v xml:space="preserve">GEMEENTE DENTERGEM </v>
      </c>
      <c r="E391" s="20" t="str">
        <f>VLOOKUP(Table5[[#This Row],[afnemer_uri]],'Bron VKBO'!B:ZZ,43,FALSE)</f>
        <v>Steden en gemeenten</v>
      </c>
      <c r="F391" s="20" t="str">
        <f>VLOOKUP(Table5[[#This Row],[afnemer_uri]],'Bron VKBO'!B:ZZ,28,FALSE)</f>
        <v>Provincie West-Vlaanderen</v>
      </c>
    </row>
    <row r="392" spans="1:6" x14ac:dyDescent="0.25">
      <c r="A392" t="s">
        <v>306</v>
      </c>
      <c r="B392" s="18" t="s">
        <v>54</v>
      </c>
      <c r="C392" s="19">
        <v>3978</v>
      </c>
      <c r="D392" s="20" t="str">
        <f>VLOOKUP(Table5[[#This Row],[afnemer_uri]],'Bron VKBO'!B:Z,12,FALSE)</f>
        <v xml:space="preserve">GEMEENTE DE PANNE </v>
      </c>
      <c r="E392" s="20" t="str">
        <f>VLOOKUP(Table5[[#This Row],[afnemer_uri]],'Bron VKBO'!B:ZZ,43,FALSE)</f>
        <v>Steden en gemeenten</v>
      </c>
      <c r="F392" s="20" t="str">
        <f>VLOOKUP(Table5[[#This Row],[afnemer_uri]],'Bron VKBO'!B:ZZ,28,FALSE)</f>
        <v>Provincie West-Vlaanderen</v>
      </c>
    </row>
    <row r="393" spans="1:6" x14ac:dyDescent="0.25">
      <c r="A393" t="s">
        <v>306</v>
      </c>
      <c r="B393" s="18" t="s">
        <v>55</v>
      </c>
      <c r="C393" s="19">
        <v>365</v>
      </c>
      <c r="D393" s="20" t="str">
        <f>VLOOKUP(Table5[[#This Row],[afnemer_uri]],'Bron VKBO'!B:Z,12,FALSE)</f>
        <v xml:space="preserve">GEMEENTE DE PINTE </v>
      </c>
      <c r="E393" s="20" t="str">
        <f>VLOOKUP(Table5[[#This Row],[afnemer_uri]],'Bron VKBO'!B:ZZ,43,FALSE)</f>
        <v>Steden en gemeenten</v>
      </c>
      <c r="F393" s="20" t="str">
        <f>VLOOKUP(Table5[[#This Row],[afnemer_uri]],'Bron VKBO'!B:ZZ,28,FALSE)</f>
        <v>Provincie Oost-Vlaanderen</v>
      </c>
    </row>
    <row r="394" spans="1:6" x14ac:dyDescent="0.25">
      <c r="A394" t="s">
        <v>306</v>
      </c>
      <c r="B394" s="18" t="s">
        <v>56</v>
      </c>
      <c r="C394" s="19">
        <v>1115</v>
      </c>
      <c r="D394" s="20" t="str">
        <f>VLOOKUP(Table5[[#This Row],[afnemer_uri]],'Bron VKBO'!B:Z,12,FALSE)</f>
        <v xml:space="preserve">GEMEENTE DESSEL </v>
      </c>
      <c r="E394" s="20" t="str">
        <f>VLOOKUP(Table5[[#This Row],[afnemer_uri]],'Bron VKBO'!B:ZZ,43,FALSE)</f>
        <v>Steden en gemeenten</v>
      </c>
      <c r="F394" s="20" t="str">
        <f>VLOOKUP(Table5[[#This Row],[afnemer_uri]],'Bron VKBO'!B:ZZ,28,FALSE)</f>
        <v>Provincie Antwerpen</v>
      </c>
    </row>
    <row r="395" spans="1:6" x14ac:dyDescent="0.25">
      <c r="A395" t="s">
        <v>306</v>
      </c>
      <c r="B395" s="18" t="s">
        <v>57</v>
      </c>
      <c r="C395" s="19">
        <v>2</v>
      </c>
      <c r="D395" s="20" t="str">
        <f>VLOOKUP(Table5[[#This Row],[afnemer_uri]],'Bron VKBO'!B:Z,12,FALSE)</f>
        <v xml:space="preserve">GEMEENTE DESTELBERGEN </v>
      </c>
      <c r="E395" s="20" t="str">
        <f>VLOOKUP(Table5[[#This Row],[afnemer_uri]],'Bron VKBO'!B:ZZ,43,FALSE)</f>
        <v>Steden en gemeenten</v>
      </c>
      <c r="F395" s="20" t="str">
        <f>VLOOKUP(Table5[[#This Row],[afnemer_uri]],'Bron VKBO'!B:ZZ,28,FALSE)</f>
        <v>Provincie Oost-Vlaanderen</v>
      </c>
    </row>
    <row r="396" spans="1:6" x14ac:dyDescent="0.25">
      <c r="A396" t="s">
        <v>306</v>
      </c>
      <c r="B396" s="18" t="s">
        <v>58</v>
      </c>
      <c r="C396" s="19">
        <v>2012</v>
      </c>
      <c r="D396" s="20" t="str">
        <f>VLOOKUP(Table5[[#This Row],[afnemer_uri]],'Bron VKBO'!B:Z,12,FALSE)</f>
        <v xml:space="preserve">GEMEENTE DIEPENBEEK </v>
      </c>
      <c r="E396" s="20" t="str">
        <f>VLOOKUP(Table5[[#This Row],[afnemer_uri]],'Bron VKBO'!B:ZZ,43,FALSE)</f>
        <v>Steden en gemeenten</v>
      </c>
      <c r="F396" s="20" t="str">
        <f>VLOOKUP(Table5[[#This Row],[afnemer_uri]],'Bron VKBO'!B:ZZ,28,FALSE)</f>
        <v>Provincie Limburg</v>
      </c>
    </row>
    <row r="397" spans="1:6" x14ac:dyDescent="0.25">
      <c r="A397" t="s">
        <v>306</v>
      </c>
      <c r="B397" s="18" t="s">
        <v>59</v>
      </c>
      <c r="C397" s="19">
        <v>6051</v>
      </c>
      <c r="D397" s="20" t="str">
        <f>VLOOKUP(Table5[[#This Row],[afnemer_uri]],'Bron VKBO'!B:Z,12,FALSE)</f>
        <v xml:space="preserve">STAD DIEST </v>
      </c>
      <c r="E397" s="20" t="str">
        <f>VLOOKUP(Table5[[#This Row],[afnemer_uri]],'Bron VKBO'!B:ZZ,43,FALSE)</f>
        <v>Steden en gemeenten</v>
      </c>
      <c r="F397" s="20" t="str">
        <f>VLOOKUP(Table5[[#This Row],[afnemer_uri]],'Bron VKBO'!B:ZZ,28,FALSE)</f>
        <v>Provincie Vlaams-Brabant</v>
      </c>
    </row>
    <row r="398" spans="1:6" x14ac:dyDescent="0.25">
      <c r="A398" t="s">
        <v>306</v>
      </c>
      <c r="B398" s="18" t="s">
        <v>60</v>
      </c>
      <c r="C398" s="19">
        <v>4</v>
      </c>
      <c r="D398" s="20" t="str">
        <f>VLOOKUP(Table5[[#This Row],[afnemer_uri]],'Bron VKBO'!B:Z,12,FALSE)</f>
        <v xml:space="preserve">DIEST UITBREIDING </v>
      </c>
      <c r="E398" s="20" t="str">
        <f>VLOOKUP(Table5[[#This Row],[afnemer_uri]],'Bron VKBO'!B:ZZ,43,FALSE)</f>
        <v>Coöperatieve vennootschap met bep aanspr met soc oogmerk</v>
      </c>
      <c r="F398" s="20" t="str">
        <f>VLOOKUP(Table5[[#This Row],[afnemer_uri]],'Bron VKBO'!B:ZZ,28,FALSE)</f>
        <v>Provincie Vlaams-Brabant</v>
      </c>
    </row>
    <row r="399" spans="1:6" x14ac:dyDescent="0.25">
      <c r="A399" t="s">
        <v>306</v>
      </c>
      <c r="B399" s="18" t="s">
        <v>61</v>
      </c>
      <c r="C399" s="19">
        <v>4</v>
      </c>
      <c r="D399" s="20" t="str">
        <f>VLOOKUP(Table5[[#This Row],[afnemer_uri]],'Bron VKBO'!B:Z,12,FALSE)</f>
        <v xml:space="preserve">DIJLEDAL SOCIALE HUISVESTING LEUVEN </v>
      </c>
      <c r="E399" s="20" t="str">
        <f>VLOOKUP(Table5[[#This Row],[afnemer_uri]],'Bron VKBO'!B:ZZ,43,FALSE)</f>
        <v>Coöperatieve vennootschap met beperkte aansprakelijkheid</v>
      </c>
      <c r="F399" s="20" t="str">
        <f>VLOOKUP(Table5[[#This Row],[afnemer_uri]],'Bron VKBO'!B:ZZ,28,FALSE)</f>
        <v>Provincie Vlaams-Brabant</v>
      </c>
    </row>
    <row r="400" spans="1:6" x14ac:dyDescent="0.25">
      <c r="A400" t="s">
        <v>306</v>
      </c>
      <c r="B400" s="18" t="s">
        <v>62</v>
      </c>
      <c r="C400" s="19">
        <v>5797</v>
      </c>
      <c r="D400" s="20" t="str">
        <f>VLOOKUP(Table5[[#This Row],[afnemer_uri]],'Bron VKBO'!B:Z,12,FALSE)</f>
        <v xml:space="preserve">GEMEENTE DILBEEK </v>
      </c>
      <c r="E400" s="20" t="str">
        <f>VLOOKUP(Table5[[#This Row],[afnemer_uri]],'Bron VKBO'!B:ZZ,43,FALSE)</f>
        <v>Steden en gemeenten</v>
      </c>
      <c r="F400" s="20" t="str">
        <f>VLOOKUP(Table5[[#This Row],[afnemer_uri]],'Bron VKBO'!B:ZZ,28,FALSE)</f>
        <v>Provincie Vlaams-Brabant</v>
      </c>
    </row>
    <row r="401" spans="1:6" x14ac:dyDescent="0.25">
      <c r="A401" t="s">
        <v>306</v>
      </c>
      <c r="B401" s="18" t="s">
        <v>63</v>
      </c>
      <c r="C401" s="19">
        <v>2191</v>
      </c>
      <c r="D401" s="20" t="str">
        <f>VLOOKUP(Table5[[#This Row],[afnemer_uri]],'Bron VKBO'!B:Z,12,FALSE)</f>
        <v xml:space="preserve">STAD DILSEN-STOKKEM </v>
      </c>
      <c r="E401" s="20" t="str">
        <f>VLOOKUP(Table5[[#This Row],[afnemer_uri]],'Bron VKBO'!B:ZZ,43,FALSE)</f>
        <v>Steden en gemeenten</v>
      </c>
      <c r="F401" s="20" t="str">
        <f>VLOOKUP(Table5[[#This Row],[afnemer_uri]],'Bron VKBO'!B:ZZ,28,FALSE)</f>
        <v>Provincie Limburg</v>
      </c>
    </row>
    <row r="402" spans="1:6" x14ac:dyDescent="0.25">
      <c r="A402" t="s">
        <v>306</v>
      </c>
      <c r="B402" s="18" t="s">
        <v>64</v>
      </c>
      <c r="C402" s="19">
        <v>809</v>
      </c>
      <c r="D402" s="20" t="str">
        <f>VLOOKUP(Table5[[#This Row],[afnemer_uri]],'Bron VKBO'!B:Z,12,FALSE)</f>
        <v xml:space="preserve">GEMEENTE DROGENBOS </v>
      </c>
      <c r="E402" s="20" t="str">
        <f>VLOOKUP(Table5[[#This Row],[afnemer_uri]],'Bron VKBO'!B:ZZ,43,FALSE)</f>
        <v>Steden en gemeenten</v>
      </c>
      <c r="F402" s="20" t="str">
        <f>VLOOKUP(Table5[[#This Row],[afnemer_uri]],'Bron VKBO'!B:ZZ,28,FALSE)</f>
        <v>Provincie Vlaams-Brabant</v>
      </c>
    </row>
    <row r="403" spans="1:6" x14ac:dyDescent="0.25">
      <c r="A403" t="s">
        <v>306</v>
      </c>
      <c r="B403" s="18" t="s">
        <v>65</v>
      </c>
      <c r="C403" s="19">
        <v>1500</v>
      </c>
      <c r="D403" s="20" t="str">
        <f>VLOOKUP(Table5[[#This Row],[afnemer_uri]],'Bron VKBO'!B:Z,12,FALSE)</f>
        <v xml:space="preserve">GEMEENTE EDEGEM </v>
      </c>
      <c r="E403" s="20" t="str">
        <f>VLOOKUP(Table5[[#This Row],[afnemer_uri]],'Bron VKBO'!B:ZZ,43,FALSE)</f>
        <v>Steden en gemeenten</v>
      </c>
      <c r="F403" s="20" t="str">
        <f>VLOOKUP(Table5[[#This Row],[afnemer_uri]],'Bron VKBO'!B:ZZ,28,FALSE)</f>
        <v>Provincie Antwerpen</v>
      </c>
    </row>
    <row r="404" spans="1:6" x14ac:dyDescent="0.25">
      <c r="A404" t="s">
        <v>306</v>
      </c>
      <c r="B404" s="18" t="s">
        <v>66</v>
      </c>
      <c r="C404" s="19">
        <v>8</v>
      </c>
      <c r="D404" s="20" t="str">
        <f>VLOOKUP(Table5[[#This Row],[afnemer_uri]],'Bron VKBO'!B:Z,12,FALSE)</f>
        <v xml:space="preserve">"HET EEPOS (WONEN VOOR VOLWASSEN PERSONEN MET EEN HANDICAP)" </v>
      </c>
      <c r="E404" s="20" t="str">
        <f>VLOOKUP(Table5[[#This Row],[afnemer_uri]],'Bron VKBO'!B:ZZ,43,FALSE)</f>
        <v>Vereniging van openbare centra voor maatschappelijk welzijn</v>
      </c>
      <c r="F404" s="20" t="str">
        <f>VLOOKUP(Table5[[#This Row],[afnemer_uri]],'Bron VKBO'!B:ZZ,28,FALSE)</f>
        <v>Provincie Antwerpen</v>
      </c>
    </row>
    <row r="405" spans="1:6" x14ac:dyDescent="0.25">
      <c r="A405" t="s">
        <v>306</v>
      </c>
      <c r="B405" s="18" t="s">
        <v>67</v>
      </c>
      <c r="C405" s="19">
        <v>5</v>
      </c>
      <c r="D405" s="20" t="str">
        <f>VLOOKUP(Table5[[#This Row],[afnemer_uri]],'Bron VKBO'!B:Z,12,FALSE)</f>
        <v xml:space="preserve">GEMEENTE EVERGEM </v>
      </c>
      <c r="E405" s="20" t="str">
        <f>VLOOKUP(Table5[[#This Row],[afnemer_uri]],'Bron VKBO'!B:ZZ,43,FALSE)</f>
        <v>Steden en gemeenten</v>
      </c>
      <c r="F405" s="20" t="str">
        <f>VLOOKUP(Table5[[#This Row],[afnemer_uri]],'Bron VKBO'!B:ZZ,28,FALSE)</f>
        <v>Provincie Oost-Vlaanderen</v>
      </c>
    </row>
    <row r="406" spans="1:6" x14ac:dyDescent="0.25">
      <c r="A406" t="s">
        <v>306</v>
      </c>
      <c r="B406" s="18" t="s">
        <v>68</v>
      </c>
      <c r="C406" s="19">
        <v>3008</v>
      </c>
      <c r="D406" s="20" t="str">
        <f>VLOOKUP(Table5[[#This Row],[afnemer_uri]],'Bron VKBO'!B:Z,12,FALSE)</f>
        <v xml:space="preserve">FERM KINDEROPVANG </v>
      </c>
      <c r="E406" s="20" t="str">
        <f>VLOOKUP(Table5[[#This Row],[afnemer_uri]],'Bron VKBO'!B:ZZ,43,FALSE)</f>
        <v>Vereniging zonder winstoogmerk</v>
      </c>
      <c r="F406" s="20" t="str">
        <f>VLOOKUP(Table5[[#This Row],[afnemer_uri]],'Bron VKBO'!B:ZZ,28,FALSE)</f>
        <v>Provincie Vlaams-Brabant</v>
      </c>
    </row>
    <row r="407" spans="1:6" x14ac:dyDescent="0.25">
      <c r="A407" t="s">
        <v>306</v>
      </c>
      <c r="B407" s="18" t="s">
        <v>69</v>
      </c>
      <c r="C407" s="19">
        <v>202495</v>
      </c>
      <c r="D407" s="20" t="str">
        <f>VLOOKUP(Table5[[#This Row],[afnemer_uri]],'Bron VKBO'!B:Z,12,FALSE)</f>
        <v xml:space="preserve">TOERISME VLAANDEREN </v>
      </c>
      <c r="E407" s="20" t="str">
        <f>VLOOKUP(Table5[[#This Row],[afnemer_uri]],'Bron VKBO'!B:ZZ,43,FALSE)</f>
        <v>Openbare instelling</v>
      </c>
      <c r="F407" s="20" t="str">
        <f>VLOOKUP(Table5[[#This Row],[afnemer_uri]],'Bron VKBO'!B:ZZ,28,FALSE)</f>
        <v>Arrondissement Brussel Hoofdstad</v>
      </c>
    </row>
    <row r="408" spans="1:6" x14ac:dyDescent="0.25">
      <c r="A408" t="s">
        <v>306</v>
      </c>
      <c r="B408" s="18" t="s">
        <v>70</v>
      </c>
      <c r="C408" s="19">
        <v>1069</v>
      </c>
      <c r="D408" s="20" t="str">
        <f>VLOOKUP(Table5[[#This Row],[afnemer_uri]],'Bron VKBO'!B:Z,12,FALSE)</f>
        <v xml:space="preserve">GEMEENTE GALMAARDEN </v>
      </c>
      <c r="E408" s="20" t="str">
        <f>VLOOKUP(Table5[[#This Row],[afnemer_uri]],'Bron VKBO'!B:ZZ,43,FALSE)</f>
        <v>Steden en gemeenten</v>
      </c>
      <c r="F408" s="20" t="str">
        <f>VLOOKUP(Table5[[#This Row],[afnemer_uri]],'Bron VKBO'!B:ZZ,28,FALSE)</f>
        <v>Provincie Vlaams-Brabant</v>
      </c>
    </row>
    <row r="409" spans="1:6" x14ac:dyDescent="0.25">
      <c r="A409" t="s">
        <v>306</v>
      </c>
      <c r="B409" s="18" t="s">
        <v>71</v>
      </c>
      <c r="C409" s="19">
        <v>1101</v>
      </c>
      <c r="D409" s="20" t="str">
        <f>VLOOKUP(Table5[[#This Row],[afnemer_uri]],'Bron VKBO'!B:Z,12,FALSE)</f>
        <v xml:space="preserve">GEMEENTE GAVERE </v>
      </c>
      <c r="E409" s="20" t="str">
        <f>VLOOKUP(Table5[[#This Row],[afnemer_uri]],'Bron VKBO'!B:ZZ,43,FALSE)</f>
        <v>Steden en gemeenten</v>
      </c>
      <c r="F409" s="20" t="str">
        <f>VLOOKUP(Table5[[#This Row],[afnemer_uri]],'Bron VKBO'!B:ZZ,28,FALSE)</f>
        <v>Provincie Oost-Vlaanderen</v>
      </c>
    </row>
    <row r="410" spans="1:6" x14ac:dyDescent="0.25">
      <c r="A410" t="s">
        <v>306</v>
      </c>
      <c r="B410" s="18" t="s">
        <v>72</v>
      </c>
      <c r="C410" s="19">
        <v>8157</v>
      </c>
      <c r="D410" s="20" t="str">
        <f>VLOOKUP(Table5[[#This Row],[afnemer_uri]],'Bron VKBO'!B:Z,12,FALSE)</f>
        <v xml:space="preserve">STAD GEEL </v>
      </c>
      <c r="E410" s="20" t="str">
        <f>VLOOKUP(Table5[[#This Row],[afnemer_uri]],'Bron VKBO'!B:ZZ,43,FALSE)</f>
        <v>Steden en gemeenten</v>
      </c>
      <c r="F410" s="20" t="str">
        <f>VLOOKUP(Table5[[#This Row],[afnemer_uri]],'Bron VKBO'!B:ZZ,28,FALSE)</f>
        <v>Provincie Antwerpen</v>
      </c>
    </row>
    <row r="411" spans="1:6" x14ac:dyDescent="0.25">
      <c r="A411" t="s">
        <v>306</v>
      </c>
      <c r="B411" s="18" t="s">
        <v>73</v>
      </c>
      <c r="C411" s="19">
        <v>886</v>
      </c>
      <c r="D411" s="20" t="str">
        <f>VLOOKUP(Table5[[#This Row],[afnemer_uri]],'Bron VKBO'!B:Z,12,FALSE)</f>
        <v xml:space="preserve">GEMEENTE GEETBETS </v>
      </c>
      <c r="E411" s="20" t="str">
        <f>VLOOKUP(Table5[[#This Row],[afnemer_uri]],'Bron VKBO'!B:ZZ,43,FALSE)</f>
        <v>Steden en gemeenten</v>
      </c>
      <c r="F411" s="20" t="str">
        <f>VLOOKUP(Table5[[#This Row],[afnemer_uri]],'Bron VKBO'!B:ZZ,28,FALSE)</f>
        <v>Provincie Vlaams-Brabant</v>
      </c>
    </row>
    <row r="412" spans="1:6" x14ac:dyDescent="0.25">
      <c r="A412" t="s">
        <v>306</v>
      </c>
      <c r="B412" s="18" t="s">
        <v>74</v>
      </c>
      <c r="C412" s="19">
        <v>5836</v>
      </c>
      <c r="D412" s="20" t="str">
        <f>VLOOKUP(Table5[[#This Row],[afnemer_uri]],'Bron VKBO'!B:Z,12,FALSE)</f>
        <v xml:space="preserve">OPENBAAR CENTRUM VOOR MAATSCHAPPELIJK WELZIJN VAN GENK O.C.M.W. </v>
      </c>
      <c r="E412" s="20" t="str">
        <f>VLOOKUP(Table5[[#This Row],[afnemer_uri]],'Bron VKBO'!B:ZZ,43,FALSE)</f>
        <v>Openbaar centrum voor maatschappelijk welzijn</v>
      </c>
      <c r="F412" s="20" t="str">
        <f>VLOOKUP(Table5[[#This Row],[afnemer_uri]],'Bron VKBO'!B:ZZ,28,FALSE)</f>
        <v>Provincie Limburg</v>
      </c>
    </row>
    <row r="413" spans="1:6" x14ac:dyDescent="0.25">
      <c r="A413" t="s">
        <v>306</v>
      </c>
      <c r="B413" s="18" t="s">
        <v>75</v>
      </c>
      <c r="C413" s="19">
        <v>74458</v>
      </c>
      <c r="D413" s="20" t="str">
        <f>VLOOKUP(Table5[[#This Row],[afnemer_uri]],'Bron VKBO'!B:Z,12,FALSE)</f>
        <v xml:space="preserve">STAD GENT </v>
      </c>
      <c r="E413" s="20" t="str">
        <f>VLOOKUP(Table5[[#This Row],[afnemer_uri]],'Bron VKBO'!B:ZZ,43,FALSE)</f>
        <v>Steden en gemeenten</v>
      </c>
      <c r="F413" s="20" t="str">
        <f>VLOOKUP(Table5[[#This Row],[afnemer_uri]],'Bron VKBO'!B:ZZ,28,FALSE)</f>
        <v>Provincie Oost-Vlaanderen</v>
      </c>
    </row>
    <row r="414" spans="1:6" x14ac:dyDescent="0.25">
      <c r="A414" t="s">
        <v>306</v>
      </c>
      <c r="B414" s="18" t="s">
        <v>76</v>
      </c>
      <c r="C414" s="19">
        <v>1265</v>
      </c>
      <c r="D414" s="20" t="str">
        <f>VLOOKUP(Table5[[#This Row],[afnemer_uri]],'Bron VKBO'!B:Z,12,FALSE)</f>
        <v xml:space="preserve">STAD GERAARDSBERGEN </v>
      </c>
      <c r="E414" s="20" t="str">
        <f>VLOOKUP(Table5[[#This Row],[afnemer_uri]],'Bron VKBO'!B:ZZ,43,FALSE)</f>
        <v>Steden en gemeenten</v>
      </c>
      <c r="F414" s="20" t="str">
        <f>VLOOKUP(Table5[[#This Row],[afnemer_uri]],'Bron VKBO'!B:ZZ,28,FALSE)</f>
        <v>Provincie Oost-Vlaanderen</v>
      </c>
    </row>
    <row r="415" spans="1:6" x14ac:dyDescent="0.25">
      <c r="A415" t="s">
        <v>306</v>
      </c>
      <c r="B415" s="18" t="s">
        <v>77</v>
      </c>
      <c r="C415" s="19">
        <v>1461</v>
      </c>
      <c r="D415" s="20" t="str">
        <f>VLOOKUP(Table5[[#This Row],[afnemer_uri]],'Bron VKBO'!B:Z,12,FALSE)</f>
        <v xml:space="preserve">GEMEENTE GINGELOM </v>
      </c>
      <c r="E415" s="20" t="str">
        <f>VLOOKUP(Table5[[#This Row],[afnemer_uri]],'Bron VKBO'!B:ZZ,43,FALSE)</f>
        <v>Steden en gemeenten</v>
      </c>
      <c r="F415" s="20" t="str">
        <f>VLOOKUP(Table5[[#This Row],[afnemer_uri]],'Bron VKBO'!B:ZZ,28,FALSE)</f>
        <v>Provincie Limburg</v>
      </c>
    </row>
    <row r="416" spans="1:6" x14ac:dyDescent="0.25">
      <c r="A416" t="s">
        <v>306</v>
      </c>
      <c r="B416" s="18" t="s">
        <v>78</v>
      </c>
      <c r="C416" s="19">
        <v>885</v>
      </c>
      <c r="D416" s="20" t="str">
        <f>VLOOKUP(Table5[[#This Row],[afnemer_uri]],'Bron VKBO'!B:Z,12,FALSE)</f>
        <v xml:space="preserve">STAD GISTEL </v>
      </c>
      <c r="E416" s="20" t="str">
        <f>VLOOKUP(Table5[[#This Row],[afnemer_uri]],'Bron VKBO'!B:ZZ,43,FALSE)</f>
        <v>Steden en gemeenten</v>
      </c>
      <c r="F416" s="20" t="str">
        <f>VLOOKUP(Table5[[#This Row],[afnemer_uri]],'Bron VKBO'!B:ZZ,28,FALSE)</f>
        <v>Provincie West-Vlaanderen</v>
      </c>
    </row>
    <row r="417" spans="1:6" x14ac:dyDescent="0.25">
      <c r="A417" t="s">
        <v>306</v>
      </c>
      <c r="B417" s="18" t="s">
        <v>79</v>
      </c>
      <c r="C417" s="19">
        <v>253</v>
      </c>
      <c r="D417" s="20" t="str">
        <f>VLOOKUP(Table5[[#This Row],[afnemer_uri]],'Bron VKBO'!B:Z,12,FALSE)</f>
        <v xml:space="preserve">GEMEENTE GLABBEEK </v>
      </c>
      <c r="E417" s="20" t="str">
        <f>VLOOKUP(Table5[[#This Row],[afnemer_uri]],'Bron VKBO'!B:ZZ,43,FALSE)</f>
        <v>Steden en gemeenten</v>
      </c>
      <c r="F417" s="20" t="str">
        <f>VLOOKUP(Table5[[#This Row],[afnemer_uri]],'Bron VKBO'!B:ZZ,28,FALSE)</f>
        <v>Provincie Vlaams-Brabant</v>
      </c>
    </row>
    <row r="418" spans="1:6" x14ac:dyDescent="0.25">
      <c r="A418" t="s">
        <v>306</v>
      </c>
      <c r="B418" s="18" t="s">
        <v>80</v>
      </c>
      <c r="C418" s="19">
        <v>1085</v>
      </c>
      <c r="D418" s="20" t="str">
        <f>VLOOKUP(Table5[[#This Row],[afnemer_uri]],'Bron VKBO'!B:Z,12,FALSE)</f>
        <v xml:space="preserve">GEMEENTE GOOIK </v>
      </c>
      <c r="E418" s="20" t="str">
        <f>VLOOKUP(Table5[[#This Row],[afnemer_uri]],'Bron VKBO'!B:ZZ,43,FALSE)</f>
        <v>Steden en gemeenten</v>
      </c>
      <c r="F418" s="20" t="str">
        <f>VLOOKUP(Table5[[#This Row],[afnemer_uri]],'Bron VKBO'!B:ZZ,28,FALSE)</f>
        <v>Provincie Vlaams-Brabant</v>
      </c>
    </row>
    <row r="419" spans="1:6" x14ac:dyDescent="0.25">
      <c r="A419" t="s">
        <v>306</v>
      </c>
      <c r="B419" s="18" t="s">
        <v>81</v>
      </c>
      <c r="C419" s="19">
        <v>1512</v>
      </c>
      <c r="D419" s="20" t="str">
        <f>VLOOKUP(Table5[[#This Row],[afnemer_uri]],'Bron VKBO'!B:Z,12,FALSE)</f>
        <v xml:space="preserve">GEMEENTE GRIMBERGEN </v>
      </c>
      <c r="E419" s="20" t="str">
        <f>VLOOKUP(Table5[[#This Row],[afnemer_uri]],'Bron VKBO'!B:ZZ,43,FALSE)</f>
        <v>Steden en gemeenten</v>
      </c>
      <c r="F419" s="20" t="str">
        <f>VLOOKUP(Table5[[#This Row],[afnemer_uri]],'Bron VKBO'!B:ZZ,28,FALSE)</f>
        <v>Provincie Vlaams-Brabant</v>
      </c>
    </row>
    <row r="420" spans="1:6" x14ac:dyDescent="0.25">
      <c r="A420" t="s">
        <v>306</v>
      </c>
      <c r="B420" s="18" t="s">
        <v>82</v>
      </c>
      <c r="C420" s="19">
        <v>1279</v>
      </c>
      <c r="D420" s="20" t="str">
        <f>VLOOKUP(Table5[[#This Row],[afnemer_uri]],'Bron VKBO'!B:Z,12,FALSE)</f>
        <v xml:space="preserve">GEMEENTE GROBBENDONK </v>
      </c>
      <c r="E420" s="20" t="str">
        <f>VLOOKUP(Table5[[#This Row],[afnemer_uri]],'Bron VKBO'!B:ZZ,43,FALSE)</f>
        <v>Steden en gemeenten</v>
      </c>
      <c r="F420" s="20" t="str">
        <f>VLOOKUP(Table5[[#This Row],[afnemer_uri]],'Bron VKBO'!B:ZZ,28,FALSE)</f>
        <v>Provincie Antwerpen</v>
      </c>
    </row>
    <row r="421" spans="1:6" x14ac:dyDescent="0.25">
      <c r="A421" t="s">
        <v>306</v>
      </c>
      <c r="B421" s="18" t="s">
        <v>83</v>
      </c>
      <c r="C421" s="19">
        <v>1741</v>
      </c>
      <c r="D421" s="20" t="str">
        <f>VLOOKUP(Table5[[#This Row],[afnemer_uri]],'Bron VKBO'!B:Z,12,FALSE)</f>
        <v xml:space="preserve">GEMEENTE HAACHT </v>
      </c>
      <c r="E421" s="20" t="str">
        <f>VLOOKUP(Table5[[#This Row],[afnemer_uri]],'Bron VKBO'!B:ZZ,43,FALSE)</f>
        <v>Steden en gemeenten</v>
      </c>
      <c r="F421" s="20" t="str">
        <f>VLOOKUP(Table5[[#This Row],[afnemer_uri]],'Bron VKBO'!B:ZZ,28,FALSE)</f>
        <v>Provincie Vlaams-Brabant</v>
      </c>
    </row>
    <row r="422" spans="1:6" x14ac:dyDescent="0.25">
      <c r="A422" t="s">
        <v>306</v>
      </c>
      <c r="B422" s="18" t="s">
        <v>84</v>
      </c>
      <c r="C422" s="19">
        <v>2053</v>
      </c>
      <c r="D422" s="20" t="str">
        <f>VLOOKUP(Table5[[#This Row],[afnemer_uri]],'Bron VKBO'!B:Z,12,FALSE)</f>
        <v xml:space="preserve">GEMEENTE HAALTERT </v>
      </c>
      <c r="E422" s="20" t="str">
        <f>VLOOKUP(Table5[[#This Row],[afnemer_uri]],'Bron VKBO'!B:ZZ,43,FALSE)</f>
        <v>Steden en gemeenten</v>
      </c>
      <c r="F422" s="20" t="str">
        <f>VLOOKUP(Table5[[#This Row],[afnemer_uri]],'Bron VKBO'!B:ZZ,28,FALSE)</f>
        <v>Provincie Oost-Vlaanderen</v>
      </c>
    </row>
    <row r="423" spans="1:6" x14ac:dyDescent="0.25">
      <c r="A423" t="s">
        <v>306</v>
      </c>
      <c r="B423" s="18" t="s">
        <v>85</v>
      </c>
      <c r="C423" s="19">
        <v>4</v>
      </c>
      <c r="D423" s="20" t="str">
        <f>VLOOKUP(Table5[[#This Row],[afnemer_uri]],'Bron VKBO'!B:Z,12,FALSE)</f>
        <v xml:space="preserve">STAD HALLE </v>
      </c>
      <c r="E423" s="20" t="str">
        <f>VLOOKUP(Table5[[#This Row],[afnemer_uri]],'Bron VKBO'!B:ZZ,43,FALSE)</f>
        <v>Steden en gemeenten</v>
      </c>
      <c r="F423" s="20" t="str">
        <f>VLOOKUP(Table5[[#This Row],[afnemer_uri]],'Bron VKBO'!B:ZZ,28,FALSE)</f>
        <v>Provincie Vlaams-Brabant</v>
      </c>
    </row>
    <row r="424" spans="1:6" x14ac:dyDescent="0.25">
      <c r="A424" t="s">
        <v>306</v>
      </c>
      <c r="B424" s="18" t="s">
        <v>87</v>
      </c>
      <c r="C424" s="19">
        <v>1294</v>
      </c>
      <c r="D424" s="20" t="str">
        <f>VLOOKUP(Table5[[#This Row],[afnemer_uri]],'Bron VKBO'!B:Z,12,FALSE)</f>
        <v xml:space="preserve">STAD HAMONT-ACHEL </v>
      </c>
      <c r="E424" s="20" t="str">
        <f>VLOOKUP(Table5[[#This Row],[afnemer_uri]],'Bron VKBO'!B:ZZ,43,FALSE)</f>
        <v>Steden en gemeenten</v>
      </c>
      <c r="F424" s="20" t="str">
        <f>VLOOKUP(Table5[[#This Row],[afnemer_uri]],'Bron VKBO'!B:ZZ,28,FALSE)</f>
        <v>Provincie Limburg</v>
      </c>
    </row>
    <row r="425" spans="1:6" x14ac:dyDescent="0.25">
      <c r="A425" t="s">
        <v>306</v>
      </c>
      <c r="B425" s="18" t="s">
        <v>89</v>
      </c>
      <c r="C425" s="19">
        <v>18600</v>
      </c>
      <c r="D425" s="20" t="str">
        <f>VLOOKUP(Table5[[#This Row],[afnemer_uri]],'Bron VKBO'!B:Z,12,FALSE)</f>
        <v xml:space="preserve">STAD HASSELT </v>
      </c>
      <c r="E425" s="20" t="str">
        <f>VLOOKUP(Table5[[#This Row],[afnemer_uri]],'Bron VKBO'!B:ZZ,43,FALSE)</f>
        <v>Steden en gemeenten</v>
      </c>
      <c r="F425" s="20" t="str">
        <f>VLOOKUP(Table5[[#This Row],[afnemer_uri]],'Bron VKBO'!B:ZZ,28,FALSE)</f>
        <v>Provincie Limburg</v>
      </c>
    </row>
    <row r="426" spans="1:6" x14ac:dyDescent="0.25">
      <c r="A426" t="s">
        <v>306</v>
      </c>
      <c r="B426" s="18" t="s">
        <v>90</v>
      </c>
      <c r="C426" s="19">
        <v>1644</v>
      </c>
      <c r="D426" s="20" t="str">
        <f>VLOOKUP(Table5[[#This Row],[afnemer_uri]],'Bron VKBO'!B:Z,12,FALSE)</f>
        <v xml:space="preserve">GEMEENTE HECHTEL-EKSEL </v>
      </c>
      <c r="E426" s="20" t="str">
        <f>VLOOKUP(Table5[[#This Row],[afnemer_uri]],'Bron VKBO'!B:ZZ,43,FALSE)</f>
        <v>Steden en gemeenten</v>
      </c>
      <c r="F426" s="20" t="str">
        <f>VLOOKUP(Table5[[#This Row],[afnemer_uri]],'Bron VKBO'!B:ZZ,28,FALSE)</f>
        <v>Provincie Limburg</v>
      </c>
    </row>
    <row r="427" spans="1:6" x14ac:dyDescent="0.25">
      <c r="A427" t="s">
        <v>306</v>
      </c>
      <c r="B427" s="18" t="s">
        <v>91</v>
      </c>
      <c r="C427" s="19">
        <v>1333</v>
      </c>
      <c r="D427" s="20" t="str">
        <f>VLOOKUP(Table5[[#This Row],[afnemer_uri]],'Bron VKBO'!B:Z,12,FALSE)</f>
        <v xml:space="preserve">GEMEENTE HEERS </v>
      </c>
      <c r="E427" s="20" t="str">
        <f>VLOOKUP(Table5[[#This Row],[afnemer_uri]],'Bron VKBO'!B:ZZ,43,FALSE)</f>
        <v>Steden en gemeenten</v>
      </c>
      <c r="F427" s="20" t="str">
        <f>VLOOKUP(Table5[[#This Row],[afnemer_uri]],'Bron VKBO'!B:ZZ,28,FALSE)</f>
        <v>Provincie Limburg</v>
      </c>
    </row>
    <row r="428" spans="1:6" x14ac:dyDescent="0.25">
      <c r="A428" t="s">
        <v>306</v>
      </c>
      <c r="B428" s="18" t="s">
        <v>92</v>
      </c>
      <c r="C428" s="19">
        <v>4423</v>
      </c>
      <c r="D428" s="20" t="str">
        <f>VLOOKUP(Table5[[#This Row],[afnemer_uri]],'Bron VKBO'!B:Z,12,FALSE)</f>
        <v xml:space="preserve">GEMEENTE HEIST-OP-DEN-BERG </v>
      </c>
      <c r="E428" s="20" t="str">
        <f>VLOOKUP(Table5[[#This Row],[afnemer_uri]],'Bron VKBO'!B:ZZ,43,FALSE)</f>
        <v>Steden en gemeenten</v>
      </c>
      <c r="F428" s="20" t="str">
        <f>VLOOKUP(Table5[[#This Row],[afnemer_uri]],'Bron VKBO'!B:ZZ,28,FALSE)</f>
        <v>Provincie Antwerpen</v>
      </c>
    </row>
    <row r="429" spans="1:6" x14ac:dyDescent="0.25">
      <c r="A429" t="s">
        <v>306</v>
      </c>
      <c r="B429" s="18" t="s">
        <v>93</v>
      </c>
      <c r="C429" s="19">
        <v>658</v>
      </c>
      <c r="D429" s="20" t="str">
        <f>VLOOKUP(Table5[[#This Row],[afnemer_uri]],'Bron VKBO'!B:Z,12,FALSE)</f>
        <v xml:space="preserve">GEMEENTE HEMIKSEM </v>
      </c>
      <c r="E429" s="20" t="str">
        <f>VLOOKUP(Table5[[#This Row],[afnemer_uri]],'Bron VKBO'!B:ZZ,43,FALSE)</f>
        <v>Steden en gemeenten</v>
      </c>
      <c r="F429" s="20" t="str">
        <f>VLOOKUP(Table5[[#This Row],[afnemer_uri]],'Bron VKBO'!B:ZZ,28,FALSE)</f>
        <v>Provincie Antwerpen</v>
      </c>
    </row>
    <row r="430" spans="1:6" x14ac:dyDescent="0.25">
      <c r="A430" t="s">
        <v>306</v>
      </c>
      <c r="B430" s="18" t="s">
        <v>94</v>
      </c>
      <c r="C430" s="19">
        <v>1904</v>
      </c>
      <c r="D430" s="20" t="str">
        <f>VLOOKUP(Table5[[#This Row],[afnemer_uri]],'Bron VKBO'!B:Z,12,FALSE)</f>
        <v xml:space="preserve">STAD HERENTALS </v>
      </c>
      <c r="E430" s="20" t="str">
        <f>VLOOKUP(Table5[[#This Row],[afnemer_uri]],'Bron VKBO'!B:ZZ,43,FALSE)</f>
        <v>Steden en gemeenten</v>
      </c>
      <c r="F430" s="20" t="str">
        <f>VLOOKUP(Table5[[#This Row],[afnemer_uri]],'Bron VKBO'!B:ZZ,28,FALSE)</f>
        <v>Provincie Antwerpen</v>
      </c>
    </row>
    <row r="431" spans="1:6" x14ac:dyDescent="0.25">
      <c r="A431" t="s">
        <v>306</v>
      </c>
      <c r="B431" s="18" t="s">
        <v>95</v>
      </c>
      <c r="C431" s="19">
        <v>319</v>
      </c>
      <c r="D431" s="20" t="str">
        <f>VLOOKUP(Table5[[#This Row],[afnemer_uri]],'Bron VKBO'!B:Z,12,FALSE)</f>
        <v xml:space="preserve">GEMEENTE HERENTHOUT </v>
      </c>
      <c r="E431" s="20" t="str">
        <f>VLOOKUP(Table5[[#This Row],[afnemer_uri]],'Bron VKBO'!B:ZZ,43,FALSE)</f>
        <v>Steden en gemeenten</v>
      </c>
      <c r="F431" s="20" t="str">
        <f>VLOOKUP(Table5[[#This Row],[afnemer_uri]],'Bron VKBO'!B:ZZ,28,FALSE)</f>
        <v>Provincie Antwerpen</v>
      </c>
    </row>
    <row r="432" spans="1:6" x14ac:dyDescent="0.25">
      <c r="A432" t="s">
        <v>306</v>
      </c>
      <c r="B432" s="18" t="s">
        <v>96</v>
      </c>
      <c r="C432" s="19">
        <v>2122</v>
      </c>
      <c r="D432" s="20" t="str">
        <f>VLOOKUP(Table5[[#This Row],[afnemer_uri]],'Bron VKBO'!B:Z,12,FALSE)</f>
        <v xml:space="preserve">STAD HERK-DE-STAD </v>
      </c>
      <c r="E432" s="20" t="str">
        <f>VLOOKUP(Table5[[#This Row],[afnemer_uri]],'Bron VKBO'!B:ZZ,43,FALSE)</f>
        <v>Steden en gemeenten</v>
      </c>
      <c r="F432" s="20" t="str">
        <f>VLOOKUP(Table5[[#This Row],[afnemer_uri]],'Bron VKBO'!B:ZZ,28,FALSE)</f>
        <v>Provincie Limburg</v>
      </c>
    </row>
    <row r="433" spans="1:6" x14ac:dyDescent="0.25">
      <c r="A433" t="s">
        <v>306</v>
      </c>
      <c r="B433" s="18" t="s">
        <v>97</v>
      </c>
      <c r="C433" s="19">
        <v>1219</v>
      </c>
      <c r="D433" s="20" t="str">
        <f>VLOOKUP(Table5[[#This Row],[afnemer_uri]],'Bron VKBO'!B:Z,12,FALSE)</f>
        <v xml:space="preserve">GEMEENTE HERNE </v>
      </c>
      <c r="E433" s="20" t="str">
        <f>VLOOKUP(Table5[[#This Row],[afnemer_uri]],'Bron VKBO'!B:ZZ,43,FALSE)</f>
        <v>Steden en gemeenten</v>
      </c>
      <c r="F433" s="20" t="str">
        <f>VLOOKUP(Table5[[#This Row],[afnemer_uri]],'Bron VKBO'!B:ZZ,28,FALSE)</f>
        <v>Provincie Vlaams-Brabant</v>
      </c>
    </row>
    <row r="434" spans="1:6" x14ac:dyDescent="0.25">
      <c r="A434" t="s">
        <v>306</v>
      </c>
      <c r="B434" s="18" t="s">
        <v>98</v>
      </c>
      <c r="C434" s="19">
        <v>546</v>
      </c>
      <c r="D434" s="20" t="str">
        <f>VLOOKUP(Table5[[#This Row],[afnemer_uri]],'Bron VKBO'!B:Z,12,FALSE)</f>
        <v xml:space="preserve">GEMEENTE HERSELT </v>
      </c>
      <c r="E434" s="20" t="str">
        <f>VLOOKUP(Table5[[#This Row],[afnemer_uri]],'Bron VKBO'!B:ZZ,43,FALSE)</f>
        <v>Steden en gemeenten</v>
      </c>
      <c r="F434" s="20" t="str">
        <f>VLOOKUP(Table5[[#This Row],[afnemer_uri]],'Bron VKBO'!B:ZZ,28,FALSE)</f>
        <v>Provincie Antwerpen</v>
      </c>
    </row>
    <row r="435" spans="1:6" x14ac:dyDescent="0.25">
      <c r="A435" t="s">
        <v>306</v>
      </c>
      <c r="B435" s="18" t="s">
        <v>99</v>
      </c>
      <c r="C435" s="19">
        <v>3997</v>
      </c>
      <c r="D435" s="20" t="str">
        <f>VLOOKUP(Table5[[#This Row],[afnemer_uri]],'Bron VKBO'!B:Z,12,FALSE)</f>
        <v xml:space="preserve">GEMEENTE HEUSDEN-ZOLDER </v>
      </c>
      <c r="E435" s="20" t="str">
        <f>VLOOKUP(Table5[[#This Row],[afnemer_uri]],'Bron VKBO'!B:ZZ,43,FALSE)</f>
        <v>Steden en gemeenten</v>
      </c>
      <c r="F435" s="20" t="str">
        <f>VLOOKUP(Table5[[#This Row],[afnemer_uri]],'Bron VKBO'!B:ZZ,28,FALSE)</f>
        <v>Provincie Limburg</v>
      </c>
    </row>
    <row r="436" spans="1:6" x14ac:dyDescent="0.25">
      <c r="A436" t="s">
        <v>306</v>
      </c>
      <c r="B436" s="18" t="s">
        <v>100</v>
      </c>
      <c r="C436" s="19">
        <v>1010</v>
      </c>
      <c r="D436" s="20" t="str">
        <f>VLOOKUP(Table5[[#This Row],[afnemer_uri]],'Bron VKBO'!B:Z,12,FALSE)</f>
        <v xml:space="preserve">GEMEENTE HEUVELLAND </v>
      </c>
      <c r="E436" s="20" t="str">
        <f>VLOOKUP(Table5[[#This Row],[afnemer_uri]],'Bron VKBO'!B:ZZ,43,FALSE)</f>
        <v>Steden en gemeenten</v>
      </c>
      <c r="F436" s="20" t="str">
        <f>VLOOKUP(Table5[[#This Row],[afnemer_uri]],'Bron VKBO'!B:ZZ,28,FALSE)</f>
        <v>Provincie West-Vlaanderen</v>
      </c>
    </row>
    <row r="437" spans="1:6" x14ac:dyDescent="0.25">
      <c r="A437" t="s">
        <v>306</v>
      </c>
      <c r="B437" s="18" t="s">
        <v>9121</v>
      </c>
      <c r="C437" s="19">
        <v>2735</v>
      </c>
      <c r="D437" s="20" t="str">
        <f>VLOOKUP(Table5[[#This Row],[afnemer_uri]],'Bron VKBO'!B:Z,12,FALSE)</f>
        <v>GEMEENTE HOEILAART</v>
      </c>
      <c r="E437" s="20" t="str">
        <f>VLOOKUP(Table5[[#This Row],[afnemer_uri]],'Bron VKBO'!B:ZZ,43,FALSE)</f>
        <v>Steden en gemeenten</v>
      </c>
      <c r="F437" s="20" t="str">
        <f>VLOOKUP(Table5[[#This Row],[afnemer_uri]],'Bron VKBO'!B:ZZ,28,FALSE)</f>
        <v>Provincie Vlaams-Brabant</v>
      </c>
    </row>
    <row r="438" spans="1:6" x14ac:dyDescent="0.25">
      <c r="A438" t="s">
        <v>306</v>
      </c>
      <c r="B438" s="18" t="s">
        <v>101</v>
      </c>
      <c r="C438" s="19">
        <v>2026</v>
      </c>
      <c r="D438" s="20" t="str">
        <f>VLOOKUP(Table5[[#This Row],[afnemer_uri]],'Bron VKBO'!B:Z,12,FALSE)</f>
        <v xml:space="preserve">GEMEENTE HOLSBEEK </v>
      </c>
      <c r="E438" s="20" t="str">
        <f>VLOOKUP(Table5[[#This Row],[afnemer_uri]],'Bron VKBO'!B:ZZ,43,FALSE)</f>
        <v>Steden en gemeenten</v>
      </c>
      <c r="F438" s="20" t="str">
        <f>VLOOKUP(Table5[[#This Row],[afnemer_uri]],'Bron VKBO'!B:ZZ,28,FALSE)</f>
        <v>Provincie Vlaams-Brabant</v>
      </c>
    </row>
    <row r="439" spans="1:6" x14ac:dyDescent="0.25">
      <c r="A439" t="s">
        <v>306</v>
      </c>
      <c r="B439" s="18" t="s">
        <v>103</v>
      </c>
      <c r="C439" s="19">
        <v>2640</v>
      </c>
      <c r="D439" s="20" t="str">
        <f>VLOOKUP(Table5[[#This Row],[afnemer_uri]],'Bron VKBO'!B:Z,12,FALSE)</f>
        <v xml:space="preserve">GEMEENTE HOUTHALEN-HELCHTEREN </v>
      </c>
      <c r="E439" s="20" t="str">
        <f>VLOOKUP(Table5[[#This Row],[afnemer_uri]],'Bron VKBO'!B:ZZ,43,FALSE)</f>
        <v>Steden en gemeenten</v>
      </c>
      <c r="F439" s="20" t="str">
        <f>VLOOKUP(Table5[[#This Row],[afnemer_uri]],'Bron VKBO'!B:ZZ,28,FALSE)</f>
        <v>Provincie Limburg</v>
      </c>
    </row>
    <row r="440" spans="1:6" x14ac:dyDescent="0.25">
      <c r="A440" t="s">
        <v>306</v>
      </c>
      <c r="B440" s="18" t="s">
        <v>104</v>
      </c>
      <c r="C440" s="19">
        <v>1097</v>
      </c>
      <c r="D440" s="20" t="str">
        <f>VLOOKUP(Table5[[#This Row],[afnemer_uri]],'Bron VKBO'!B:Z,12,FALSE)</f>
        <v xml:space="preserve">GEMEENTE HULDENBERG </v>
      </c>
      <c r="E440" s="20" t="str">
        <f>VLOOKUP(Table5[[#This Row],[afnemer_uri]],'Bron VKBO'!B:ZZ,43,FALSE)</f>
        <v>Steden en gemeenten</v>
      </c>
      <c r="F440" s="20" t="str">
        <f>VLOOKUP(Table5[[#This Row],[afnemer_uri]],'Bron VKBO'!B:ZZ,28,FALSE)</f>
        <v>Provincie Vlaams-Brabant</v>
      </c>
    </row>
    <row r="441" spans="1:6" x14ac:dyDescent="0.25">
      <c r="A441" t="s">
        <v>306</v>
      </c>
      <c r="B441" s="18" t="s">
        <v>105</v>
      </c>
      <c r="C441" s="19">
        <v>741</v>
      </c>
      <c r="D441" s="20" t="str">
        <f>VLOOKUP(Table5[[#This Row],[afnemer_uri]],'Bron VKBO'!B:Z,12,FALSE)</f>
        <v xml:space="preserve">GEMEENTE HULSHOUT </v>
      </c>
      <c r="E441" s="20" t="str">
        <f>VLOOKUP(Table5[[#This Row],[afnemer_uri]],'Bron VKBO'!B:ZZ,43,FALSE)</f>
        <v>Steden en gemeenten</v>
      </c>
      <c r="F441" s="20" t="str">
        <f>VLOOKUP(Table5[[#This Row],[afnemer_uri]],'Bron VKBO'!B:ZZ,28,FALSE)</f>
        <v>Provincie Antwerpen</v>
      </c>
    </row>
    <row r="442" spans="1:6" x14ac:dyDescent="0.25">
      <c r="A442" t="s">
        <v>306</v>
      </c>
      <c r="B442" s="18" t="s">
        <v>106</v>
      </c>
      <c r="C442" s="19">
        <v>29</v>
      </c>
      <c r="D442" s="20" t="str">
        <f>VLOOKUP(Table5[[#This Row],[afnemer_uri]],'Bron VKBO'!B:Z,12,FALSE)</f>
        <v xml:space="preserve">HULPVERLENINGSZONE MEETJESLAND </v>
      </c>
      <c r="E442" s="20" t="str">
        <f>VLOOKUP(Table5[[#This Row],[afnemer_uri]],'Bron VKBO'!B:ZZ,43,FALSE)</f>
        <v>Hulpverleningszone</v>
      </c>
      <c r="F442" s="20" t="str">
        <f>VLOOKUP(Table5[[#This Row],[afnemer_uri]],'Bron VKBO'!B:ZZ,28,FALSE)</f>
        <v>Provincie Oost-Vlaanderen</v>
      </c>
    </row>
    <row r="443" spans="1:6" x14ac:dyDescent="0.25">
      <c r="A443" t="s">
        <v>306</v>
      </c>
      <c r="B443" s="18" t="s">
        <v>107</v>
      </c>
      <c r="C443" s="19">
        <v>69</v>
      </c>
      <c r="D443" s="20" t="str">
        <f>VLOOKUP(Table5[[#This Row],[afnemer_uri]],'Bron VKBO'!B:Z,12,FALSE)</f>
        <v xml:space="preserve">HULPVERLENINGSZONE NOORD-LIMBURG </v>
      </c>
      <c r="E443" s="20" t="str">
        <f>VLOOKUP(Table5[[#This Row],[afnemer_uri]],'Bron VKBO'!B:ZZ,43,FALSE)</f>
        <v>Hulpverleningszone</v>
      </c>
      <c r="F443" s="20" t="str">
        <f>VLOOKUP(Table5[[#This Row],[afnemer_uri]],'Bron VKBO'!B:ZZ,28,FALSE)</f>
        <v>Provincie Limburg</v>
      </c>
    </row>
    <row r="444" spans="1:6" x14ac:dyDescent="0.25">
      <c r="A444" t="s">
        <v>306</v>
      </c>
      <c r="B444" s="18" t="s">
        <v>9123</v>
      </c>
      <c r="C444" s="19">
        <v>9</v>
      </c>
      <c r="D444" s="20" t="e">
        <f>VLOOKUP(Table5[[#This Row],[afnemer_uri]],'Bron VKBO'!B:Z,12,FALSE)</f>
        <v>#N/A</v>
      </c>
      <c r="E444" s="20" t="e">
        <f>VLOOKUP(Table5[[#This Row],[afnemer_uri]],'Bron VKBO'!B:ZZ,43,FALSE)</f>
        <v>#N/A</v>
      </c>
      <c r="F444" s="20" t="e">
        <f>VLOOKUP(Table5[[#This Row],[afnemer_uri]],'Bron VKBO'!B:ZZ,28,FALSE)</f>
        <v>#N/A</v>
      </c>
    </row>
    <row r="445" spans="1:6" x14ac:dyDescent="0.25">
      <c r="A445" t="s">
        <v>306</v>
      </c>
      <c r="B445" s="18" t="s">
        <v>109</v>
      </c>
      <c r="C445" s="19">
        <v>317</v>
      </c>
      <c r="D445" s="20" t="str">
        <f>VLOOKUP(Table5[[#This Row],[afnemer_uri]],'Bron VKBO'!B:Z,12,FALSE)</f>
        <v xml:space="preserve">BRANDWEERZONE RIVIERENLAND </v>
      </c>
      <c r="E445" s="20" t="str">
        <f>VLOOKUP(Table5[[#This Row],[afnemer_uri]],'Bron VKBO'!B:ZZ,43,FALSE)</f>
        <v>Hulpverleningszone</v>
      </c>
      <c r="F445" s="20" t="str">
        <f>VLOOKUP(Table5[[#This Row],[afnemer_uri]],'Bron VKBO'!B:ZZ,28,FALSE)</f>
        <v>Provincie Antwerpen</v>
      </c>
    </row>
    <row r="446" spans="1:6" x14ac:dyDescent="0.25">
      <c r="A446" t="s">
        <v>306</v>
      </c>
      <c r="B446" s="18" t="s">
        <v>9124</v>
      </c>
      <c r="C446" s="19">
        <v>310</v>
      </c>
      <c r="D446" s="20" t="e">
        <f>VLOOKUP(Table5[[#This Row],[afnemer_uri]],'Bron VKBO'!B:Z,12,FALSE)</f>
        <v>#N/A</v>
      </c>
      <c r="E446" s="20" t="e">
        <f>VLOOKUP(Table5[[#This Row],[afnemer_uri]],'Bron VKBO'!B:ZZ,43,FALSE)</f>
        <v>#N/A</v>
      </c>
      <c r="F446" s="20" t="e">
        <f>VLOOKUP(Table5[[#This Row],[afnemer_uri]],'Bron VKBO'!B:ZZ,28,FALSE)</f>
        <v>#N/A</v>
      </c>
    </row>
    <row r="447" spans="1:6" x14ac:dyDescent="0.25">
      <c r="A447" t="s">
        <v>306</v>
      </c>
      <c r="B447" s="18" t="s">
        <v>110</v>
      </c>
      <c r="C447" s="19">
        <v>2241</v>
      </c>
      <c r="D447" s="20" t="str">
        <f>VLOOKUP(Table5[[#This Row],[afnemer_uri]],'Bron VKBO'!B:Z,12,FALSE)</f>
        <v xml:space="preserve">GEMEENTE ICHTEGEM </v>
      </c>
      <c r="E447" s="20" t="str">
        <f>VLOOKUP(Table5[[#This Row],[afnemer_uri]],'Bron VKBO'!B:ZZ,43,FALSE)</f>
        <v>Steden en gemeenten</v>
      </c>
      <c r="F447" s="20" t="str">
        <f>VLOOKUP(Table5[[#This Row],[afnemer_uri]],'Bron VKBO'!B:ZZ,28,FALSE)</f>
        <v>Provincie West-Vlaanderen</v>
      </c>
    </row>
    <row r="448" spans="1:6" x14ac:dyDescent="0.25">
      <c r="A448" t="s">
        <v>306</v>
      </c>
      <c r="B448" s="18" t="s">
        <v>111</v>
      </c>
      <c r="C448" s="19">
        <v>4570</v>
      </c>
      <c r="D448" s="20" t="str">
        <f>VLOOKUP(Table5[[#This Row],[afnemer_uri]],'Bron VKBO'!B:Z,12,FALSE)</f>
        <v xml:space="preserve">STAD IEPER </v>
      </c>
      <c r="E448" s="20" t="str">
        <f>VLOOKUP(Table5[[#This Row],[afnemer_uri]],'Bron VKBO'!B:ZZ,43,FALSE)</f>
        <v>Steden en gemeenten</v>
      </c>
      <c r="F448" s="20" t="str">
        <f>VLOOKUP(Table5[[#This Row],[afnemer_uri]],'Bron VKBO'!B:ZZ,28,FALSE)</f>
        <v>Provincie West-Vlaanderen</v>
      </c>
    </row>
    <row r="449" spans="1:6" x14ac:dyDescent="0.25">
      <c r="A449" t="s">
        <v>306</v>
      </c>
      <c r="B449" s="18" t="s">
        <v>113</v>
      </c>
      <c r="C449" s="19">
        <v>202</v>
      </c>
      <c r="D449" s="20" t="str">
        <f>VLOOKUP(Table5[[#This Row],[afnemer_uri]],'Bron VKBO'!B:Z,12,FALSE)</f>
        <v xml:space="preserve">INTER VILVOORDSE MAATSCHAPPIJ VOOR HUISVESTING </v>
      </c>
      <c r="E449" s="20" t="str">
        <f>VLOOKUP(Table5[[#This Row],[afnemer_uri]],'Bron VKBO'!B:ZZ,43,FALSE)</f>
        <v>Coöperatieve vennootschap met beperkte aansprakelijkheid</v>
      </c>
      <c r="F449" s="20" t="str">
        <f>VLOOKUP(Table5[[#This Row],[afnemer_uri]],'Bron VKBO'!B:ZZ,28,FALSE)</f>
        <v>Provincie Vlaams-Brabant</v>
      </c>
    </row>
    <row r="450" spans="1:6" x14ac:dyDescent="0.25">
      <c r="A450" t="s">
        <v>306</v>
      </c>
      <c r="B450" s="18" t="s">
        <v>114</v>
      </c>
      <c r="C450" s="19">
        <v>3</v>
      </c>
      <c r="D450" s="20" t="str">
        <f>VLOOKUP(Table5[[#This Row],[afnemer_uri]],'Bron VKBO'!B:Z,12,FALSE)</f>
        <v xml:space="preserve">IT-PUNT INTERLOKALE VERENIGING </v>
      </c>
      <c r="E450" s="20" t="str">
        <f>VLOOKUP(Table5[[#This Row],[afnemer_uri]],'Bron VKBO'!B:ZZ,43,FALSE)</f>
        <v>Vennootschap of vereniging zonder rechtspersoonlijkheid</v>
      </c>
      <c r="F450" s="20" t="str">
        <f>VLOOKUP(Table5[[#This Row],[afnemer_uri]],'Bron VKBO'!B:ZZ,28,FALSE)</f>
        <v>Provincie Vlaams-Brabant</v>
      </c>
    </row>
    <row r="451" spans="1:6" x14ac:dyDescent="0.25">
      <c r="A451" t="s">
        <v>306</v>
      </c>
      <c r="B451" s="18" t="s">
        <v>116</v>
      </c>
      <c r="C451" s="19">
        <v>196</v>
      </c>
      <c r="D451" s="20" t="str">
        <f>VLOOKUP(Table5[[#This Row],[afnemer_uri]],'Bron VKBO'!B:Z,12,FALSE)</f>
        <v xml:space="preserve">GEMEENTE KALMTHOUT </v>
      </c>
      <c r="E451" s="20" t="str">
        <f>VLOOKUP(Table5[[#This Row],[afnemer_uri]],'Bron VKBO'!B:ZZ,43,FALSE)</f>
        <v>Steden en gemeenten</v>
      </c>
      <c r="F451" s="20" t="str">
        <f>VLOOKUP(Table5[[#This Row],[afnemer_uri]],'Bron VKBO'!B:ZZ,28,FALSE)</f>
        <v>Provincie Antwerpen</v>
      </c>
    </row>
    <row r="452" spans="1:6" x14ac:dyDescent="0.25">
      <c r="A452" t="s">
        <v>306</v>
      </c>
      <c r="B452" s="18" t="s">
        <v>117</v>
      </c>
      <c r="C452" s="19">
        <v>152</v>
      </c>
      <c r="D452" s="20" t="str">
        <f>VLOOKUP(Table5[[#This Row],[afnemer_uri]],'Bron VKBO'!B:Z,12,FALSE)</f>
        <v xml:space="preserve">GEMEENTE KAMPENHOUT </v>
      </c>
      <c r="E452" s="20" t="str">
        <f>VLOOKUP(Table5[[#This Row],[afnemer_uri]],'Bron VKBO'!B:ZZ,43,FALSE)</f>
        <v>Steden en gemeenten</v>
      </c>
      <c r="F452" s="20" t="str">
        <f>VLOOKUP(Table5[[#This Row],[afnemer_uri]],'Bron VKBO'!B:ZZ,28,FALSE)</f>
        <v>Provincie Vlaams-Brabant</v>
      </c>
    </row>
    <row r="453" spans="1:6" x14ac:dyDescent="0.25">
      <c r="A453" t="s">
        <v>306</v>
      </c>
      <c r="B453" s="18" t="s">
        <v>118</v>
      </c>
      <c r="C453" s="19">
        <v>3722</v>
      </c>
      <c r="D453" s="20" t="str">
        <f>VLOOKUP(Table5[[#This Row],[afnemer_uri]],'Bron VKBO'!B:Z,12,FALSE)</f>
        <v xml:space="preserve">GEMEENTE KAPELLEN </v>
      </c>
      <c r="E453" s="20" t="str">
        <f>VLOOKUP(Table5[[#This Row],[afnemer_uri]],'Bron VKBO'!B:ZZ,43,FALSE)</f>
        <v>Steden en gemeenten</v>
      </c>
      <c r="F453" s="20" t="str">
        <f>VLOOKUP(Table5[[#This Row],[afnemer_uri]],'Bron VKBO'!B:ZZ,28,FALSE)</f>
        <v>Provincie Antwerpen</v>
      </c>
    </row>
    <row r="454" spans="1:6" x14ac:dyDescent="0.25">
      <c r="A454" t="s">
        <v>306</v>
      </c>
      <c r="B454" s="18" t="s">
        <v>119</v>
      </c>
      <c r="C454" s="19">
        <v>2346</v>
      </c>
      <c r="D454" s="20" t="str">
        <f>VLOOKUP(Table5[[#This Row],[afnemer_uri]],'Bron VKBO'!B:Z,12,FALSE)</f>
        <v xml:space="preserve">GEMEENTE KASTERLEE </v>
      </c>
      <c r="E454" s="20" t="str">
        <f>VLOOKUP(Table5[[#This Row],[afnemer_uri]],'Bron VKBO'!B:ZZ,43,FALSE)</f>
        <v>Steden en gemeenten</v>
      </c>
      <c r="F454" s="20" t="str">
        <f>VLOOKUP(Table5[[#This Row],[afnemer_uri]],'Bron VKBO'!B:ZZ,28,FALSE)</f>
        <v>Provincie Antwerpen</v>
      </c>
    </row>
    <row r="455" spans="1:6" x14ac:dyDescent="0.25">
      <c r="A455" t="s">
        <v>306</v>
      </c>
      <c r="B455" s="18" t="s">
        <v>120</v>
      </c>
      <c r="C455" s="19">
        <v>329</v>
      </c>
      <c r="D455" s="20" t="str">
        <f>VLOOKUP(Table5[[#This Row],[afnemer_uri]],'Bron VKBO'!B:Z,12,FALSE)</f>
        <v xml:space="preserve">POLITIEZONE : HECHTEL-EKSEL - LEOPOLDSBURG - PEER ZPPZ 5377 </v>
      </c>
      <c r="E455" s="20" t="str">
        <f>VLOOKUP(Table5[[#This Row],[afnemer_uri]],'Bron VKBO'!B:ZZ,43,FALSE)</f>
        <v>Lokale politiezone</v>
      </c>
      <c r="F455" s="20" t="str">
        <f>VLOOKUP(Table5[[#This Row],[afnemer_uri]],'Bron VKBO'!B:ZZ,28,FALSE)</f>
        <v>Provincie Limburg</v>
      </c>
    </row>
    <row r="456" spans="1:6" x14ac:dyDescent="0.25">
      <c r="A456" t="s">
        <v>306</v>
      </c>
      <c r="B456" s="18" t="s">
        <v>121</v>
      </c>
      <c r="C456" s="19">
        <v>2040</v>
      </c>
      <c r="D456" s="20" t="str">
        <f>VLOOKUP(Table5[[#This Row],[afnemer_uri]],'Bron VKBO'!B:Z,12,FALSE)</f>
        <v xml:space="preserve">GEMEENTE KINROOI </v>
      </c>
      <c r="E456" s="20" t="str">
        <f>VLOOKUP(Table5[[#This Row],[afnemer_uri]],'Bron VKBO'!B:ZZ,43,FALSE)</f>
        <v>Steden en gemeenten</v>
      </c>
      <c r="F456" s="20" t="str">
        <f>VLOOKUP(Table5[[#This Row],[afnemer_uri]],'Bron VKBO'!B:ZZ,28,FALSE)</f>
        <v>Provincie Limburg</v>
      </c>
    </row>
    <row r="457" spans="1:6" x14ac:dyDescent="0.25">
      <c r="A457" t="s">
        <v>306</v>
      </c>
      <c r="B457" s="18" t="s">
        <v>122</v>
      </c>
      <c r="C457" s="19">
        <v>1127</v>
      </c>
      <c r="D457" s="20" t="str">
        <f>VLOOKUP(Table5[[#This Row],[afnemer_uri]],'Bron VKBO'!B:Z,12,FALSE)</f>
        <v xml:space="preserve">GEMEENTE KLUISBERGEN </v>
      </c>
      <c r="E457" s="20" t="str">
        <f>VLOOKUP(Table5[[#This Row],[afnemer_uri]],'Bron VKBO'!B:ZZ,43,FALSE)</f>
        <v>Steden en gemeenten</v>
      </c>
      <c r="F457" s="20" t="str">
        <f>VLOOKUP(Table5[[#This Row],[afnemer_uri]],'Bron VKBO'!B:ZZ,28,FALSE)</f>
        <v>Provincie Oost-Vlaanderen</v>
      </c>
    </row>
    <row r="458" spans="1:6" x14ac:dyDescent="0.25">
      <c r="A458" t="s">
        <v>306</v>
      </c>
      <c r="B458" s="18" t="s">
        <v>123</v>
      </c>
      <c r="C458" s="19">
        <v>2614</v>
      </c>
      <c r="D458" s="20" t="str">
        <f>VLOOKUP(Table5[[#This Row],[afnemer_uri]],'Bron VKBO'!B:Z,12,FALSE)</f>
        <v xml:space="preserve">GEMEENTE KNOKKE-HEIST </v>
      </c>
      <c r="E458" s="20" t="str">
        <f>VLOOKUP(Table5[[#This Row],[afnemer_uri]],'Bron VKBO'!B:ZZ,43,FALSE)</f>
        <v>Steden en gemeenten</v>
      </c>
      <c r="F458" s="20" t="str">
        <f>VLOOKUP(Table5[[#This Row],[afnemer_uri]],'Bron VKBO'!B:ZZ,28,FALSE)</f>
        <v>Provincie West-Vlaanderen</v>
      </c>
    </row>
    <row r="459" spans="1:6" x14ac:dyDescent="0.25">
      <c r="A459" t="s">
        <v>306</v>
      </c>
      <c r="B459" s="18" t="s">
        <v>124</v>
      </c>
      <c r="C459" s="19">
        <v>1747</v>
      </c>
      <c r="D459" s="20" t="str">
        <f>VLOOKUP(Table5[[#This Row],[afnemer_uri]],'Bron VKBO'!B:Z,12,FALSE)</f>
        <v xml:space="preserve">GEMEENTE KOEKELARE </v>
      </c>
      <c r="E459" s="20" t="str">
        <f>VLOOKUP(Table5[[#This Row],[afnemer_uri]],'Bron VKBO'!B:ZZ,43,FALSE)</f>
        <v>Steden en gemeenten</v>
      </c>
      <c r="F459" s="20" t="str">
        <f>VLOOKUP(Table5[[#This Row],[afnemer_uri]],'Bron VKBO'!B:ZZ,28,FALSE)</f>
        <v>Provincie West-Vlaanderen</v>
      </c>
    </row>
    <row r="460" spans="1:6" x14ac:dyDescent="0.25">
      <c r="A460" t="s">
        <v>306</v>
      </c>
      <c r="B460" s="18" t="s">
        <v>125</v>
      </c>
      <c r="C460" s="19">
        <v>6452</v>
      </c>
      <c r="D460" s="20" t="str">
        <f>VLOOKUP(Table5[[#This Row],[afnemer_uri]],'Bron VKBO'!B:Z,12,FALSE)</f>
        <v xml:space="preserve">GEMEENTE KOKSIJDE </v>
      </c>
      <c r="E460" s="20" t="str">
        <f>VLOOKUP(Table5[[#This Row],[afnemer_uri]],'Bron VKBO'!B:ZZ,43,FALSE)</f>
        <v>Steden en gemeenten</v>
      </c>
      <c r="F460" s="20" t="str">
        <f>VLOOKUP(Table5[[#This Row],[afnemer_uri]],'Bron VKBO'!B:ZZ,28,FALSE)</f>
        <v>Provincie West-Vlaanderen</v>
      </c>
    </row>
    <row r="461" spans="1:6" x14ac:dyDescent="0.25">
      <c r="A461" t="s">
        <v>306</v>
      </c>
      <c r="B461" s="18" t="s">
        <v>126</v>
      </c>
      <c r="C461" s="19">
        <v>1624</v>
      </c>
      <c r="D461" s="20" t="str">
        <f>VLOOKUP(Table5[[#This Row],[afnemer_uri]],'Bron VKBO'!B:Z,12,FALSE)</f>
        <v xml:space="preserve">GEMEENTE KORTEMARK </v>
      </c>
      <c r="E461" s="20" t="str">
        <f>VLOOKUP(Table5[[#This Row],[afnemer_uri]],'Bron VKBO'!B:ZZ,43,FALSE)</f>
        <v>Steden en gemeenten</v>
      </c>
      <c r="F461" s="20" t="str">
        <f>VLOOKUP(Table5[[#This Row],[afnemer_uri]],'Bron VKBO'!B:ZZ,28,FALSE)</f>
        <v>Provincie West-Vlaanderen</v>
      </c>
    </row>
    <row r="462" spans="1:6" x14ac:dyDescent="0.25">
      <c r="A462" t="s">
        <v>306</v>
      </c>
      <c r="B462" s="18" t="s">
        <v>128</v>
      </c>
      <c r="C462" s="19">
        <v>671</v>
      </c>
      <c r="D462" s="20" t="str">
        <f>VLOOKUP(Table5[[#This Row],[afnemer_uri]],'Bron VKBO'!B:Z,12,FALSE)</f>
        <v xml:space="preserve">GEMEENTE KORTENBERG </v>
      </c>
      <c r="E462" s="20" t="str">
        <f>VLOOKUP(Table5[[#This Row],[afnemer_uri]],'Bron VKBO'!B:ZZ,43,FALSE)</f>
        <v>Steden en gemeenten</v>
      </c>
      <c r="F462" s="20" t="str">
        <f>VLOOKUP(Table5[[#This Row],[afnemer_uri]],'Bron VKBO'!B:ZZ,28,FALSE)</f>
        <v>Provincie Vlaams-Brabant</v>
      </c>
    </row>
    <row r="463" spans="1:6" x14ac:dyDescent="0.25">
      <c r="A463" t="s">
        <v>306</v>
      </c>
      <c r="B463" s="18" t="s">
        <v>129</v>
      </c>
      <c r="C463" s="19">
        <v>1686</v>
      </c>
      <c r="D463" s="20" t="str">
        <f>VLOOKUP(Table5[[#This Row],[afnemer_uri]],'Bron VKBO'!B:Z,12,FALSE)</f>
        <v xml:space="preserve">GEMEENTE KORTESSEM </v>
      </c>
      <c r="E463" s="20" t="str">
        <f>VLOOKUP(Table5[[#This Row],[afnemer_uri]],'Bron VKBO'!B:ZZ,43,FALSE)</f>
        <v>Steden en gemeenten</v>
      </c>
      <c r="F463" s="20" t="str">
        <f>VLOOKUP(Table5[[#This Row],[afnemer_uri]],'Bron VKBO'!B:ZZ,28,FALSE)</f>
        <v>Provincie Limburg</v>
      </c>
    </row>
    <row r="464" spans="1:6" x14ac:dyDescent="0.25">
      <c r="A464" t="s">
        <v>306</v>
      </c>
      <c r="B464" s="18" t="s">
        <v>132</v>
      </c>
      <c r="C464" s="19">
        <v>799</v>
      </c>
      <c r="D464" s="20" t="str">
        <f>VLOOKUP(Table5[[#This Row],[afnemer_uri]],'Bron VKBO'!B:Z,12,FALSE)</f>
        <v xml:space="preserve">GEMEENTE KRUIBEKE </v>
      </c>
      <c r="E464" s="20" t="str">
        <f>VLOOKUP(Table5[[#This Row],[afnemer_uri]],'Bron VKBO'!B:ZZ,43,FALSE)</f>
        <v>Steden en gemeenten</v>
      </c>
      <c r="F464" s="20" t="str">
        <f>VLOOKUP(Table5[[#This Row],[afnemer_uri]],'Bron VKBO'!B:ZZ,28,FALSE)</f>
        <v>Provincie Oost-Vlaanderen</v>
      </c>
    </row>
    <row r="465" spans="1:6" x14ac:dyDescent="0.25">
      <c r="A465" t="s">
        <v>306</v>
      </c>
      <c r="B465" s="18" t="s">
        <v>133</v>
      </c>
      <c r="C465" s="19">
        <v>2355</v>
      </c>
      <c r="D465" s="20" t="str">
        <f>VLOOKUP(Table5[[#This Row],[afnemer_uri]],'Bron VKBO'!B:Z,12,FALSE)</f>
        <v xml:space="preserve">GEMEENTE KRUISEM </v>
      </c>
      <c r="E465" s="20" t="str">
        <f>VLOOKUP(Table5[[#This Row],[afnemer_uri]],'Bron VKBO'!B:ZZ,43,FALSE)</f>
        <v>Steden en gemeenten</v>
      </c>
      <c r="F465" s="20" t="str">
        <f>VLOOKUP(Table5[[#This Row],[afnemer_uri]],'Bron VKBO'!B:ZZ,28,FALSE)</f>
        <v>Provincie Oost-Vlaanderen</v>
      </c>
    </row>
    <row r="466" spans="1:6" x14ac:dyDescent="0.25">
      <c r="A466" t="s">
        <v>306</v>
      </c>
      <c r="B466" s="18" t="s">
        <v>134</v>
      </c>
      <c r="C466" s="19">
        <v>2596</v>
      </c>
      <c r="D466" s="20" t="str">
        <f>VLOOKUP(Table5[[#This Row],[afnemer_uri]],'Bron VKBO'!B:Z,12,FALSE)</f>
        <v xml:space="preserve">GEMEENTE KUURNE </v>
      </c>
      <c r="E466" s="20" t="str">
        <f>VLOOKUP(Table5[[#This Row],[afnemer_uri]],'Bron VKBO'!B:ZZ,43,FALSE)</f>
        <v>Steden en gemeenten</v>
      </c>
      <c r="F466" s="20" t="str">
        <f>VLOOKUP(Table5[[#This Row],[afnemer_uri]],'Bron VKBO'!B:ZZ,28,FALSE)</f>
        <v>Provincie West-Vlaanderen</v>
      </c>
    </row>
    <row r="467" spans="1:6" x14ac:dyDescent="0.25">
      <c r="A467" t="s">
        <v>306</v>
      </c>
      <c r="B467" s="18" t="s">
        <v>135</v>
      </c>
      <c r="C467" s="19">
        <v>1874</v>
      </c>
      <c r="D467" s="20" t="str">
        <f>VLOOKUP(Table5[[#This Row],[afnemer_uri]],'Bron VKBO'!B:Z,12,FALSE)</f>
        <v xml:space="preserve">GEMEENTE LAAKDAL </v>
      </c>
      <c r="E467" s="20" t="str">
        <f>VLOOKUP(Table5[[#This Row],[afnemer_uri]],'Bron VKBO'!B:ZZ,43,FALSE)</f>
        <v>Steden en gemeenten</v>
      </c>
      <c r="F467" s="20" t="str">
        <f>VLOOKUP(Table5[[#This Row],[afnemer_uri]],'Bron VKBO'!B:ZZ,28,FALSE)</f>
        <v>Provincie Antwerpen</v>
      </c>
    </row>
    <row r="468" spans="1:6" x14ac:dyDescent="0.25">
      <c r="A468" t="s">
        <v>306</v>
      </c>
      <c r="B468" s="18" t="s">
        <v>138</v>
      </c>
      <c r="C468" s="19">
        <v>324</v>
      </c>
      <c r="D468" s="20" t="str">
        <f>VLOOKUP(Table5[[#This Row],[afnemer_uri]],'Bron VKBO'!B:Z,12,FALSE)</f>
        <v xml:space="preserve">STAD LANDEN </v>
      </c>
      <c r="E468" s="20" t="str">
        <f>VLOOKUP(Table5[[#This Row],[afnemer_uri]],'Bron VKBO'!B:ZZ,43,FALSE)</f>
        <v>Steden en gemeenten</v>
      </c>
      <c r="F468" s="20" t="str">
        <f>VLOOKUP(Table5[[#This Row],[afnemer_uri]],'Bron VKBO'!B:ZZ,28,FALSE)</f>
        <v>Provincie Vlaams-Brabant</v>
      </c>
    </row>
    <row r="469" spans="1:6" x14ac:dyDescent="0.25">
      <c r="A469" t="s">
        <v>306</v>
      </c>
      <c r="B469" s="18" t="s">
        <v>139</v>
      </c>
      <c r="C469" s="19">
        <v>1541</v>
      </c>
      <c r="D469" s="20" t="str">
        <f>VLOOKUP(Table5[[#This Row],[afnemer_uri]],'Bron VKBO'!B:Z,12,FALSE)</f>
        <v xml:space="preserve">GEMEENTE LANGEMARK-POELKAPELLE </v>
      </c>
      <c r="E469" s="20" t="str">
        <f>VLOOKUP(Table5[[#This Row],[afnemer_uri]],'Bron VKBO'!B:ZZ,43,FALSE)</f>
        <v>Steden en gemeenten</v>
      </c>
      <c r="F469" s="20" t="str">
        <f>VLOOKUP(Table5[[#This Row],[afnemer_uri]],'Bron VKBO'!B:ZZ,28,FALSE)</f>
        <v>Provincie West-Vlaanderen</v>
      </c>
    </row>
    <row r="470" spans="1:6" x14ac:dyDescent="0.25">
      <c r="A470" t="s">
        <v>306</v>
      </c>
      <c r="B470" s="18" t="s">
        <v>143</v>
      </c>
      <c r="C470" s="19">
        <v>285</v>
      </c>
      <c r="D470" s="20" t="str">
        <f>VLOOKUP(Table5[[#This Row],[afnemer_uri]],'Bron VKBO'!B:Z,12,FALSE)</f>
        <v xml:space="preserve">GEMEENTE LENDELEDE </v>
      </c>
      <c r="E470" s="20" t="str">
        <f>VLOOKUP(Table5[[#This Row],[afnemer_uri]],'Bron VKBO'!B:ZZ,43,FALSE)</f>
        <v>Steden en gemeenten</v>
      </c>
      <c r="F470" s="20" t="str">
        <f>VLOOKUP(Table5[[#This Row],[afnemer_uri]],'Bron VKBO'!B:ZZ,28,FALSE)</f>
        <v>Provincie West-Vlaanderen</v>
      </c>
    </row>
    <row r="471" spans="1:6" x14ac:dyDescent="0.25">
      <c r="A471" t="s">
        <v>306</v>
      </c>
      <c r="B471" s="18" t="s">
        <v>144</v>
      </c>
      <c r="C471" s="19">
        <v>389</v>
      </c>
      <c r="D471" s="20" t="str">
        <f>VLOOKUP(Table5[[#This Row],[afnemer_uri]],'Bron VKBO'!B:Z,12,FALSE)</f>
        <v xml:space="preserve">GEMEENTE LENNIK </v>
      </c>
      <c r="E471" s="20" t="str">
        <f>VLOOKUP(Table5[[#This Row],[afnemer_uri]],'Bron VKBO'!B:ZZ,43,FALSE)</f>
        <v>Steden en gemeenten</v>
      </c>
      <c r="F471" s="20" t="str">
        <f>VLOOKUP(Table5[[#This Row],[afnemer_uri]],'Bron VKBO'!B:ZZ,28,FALSE)</f>
        <v>Provincie Vlaams-Brabant</v>
      </c>
    </row>
    <row r="472" spans="1:6" x14ac:dyDescent="0.25">
      <c r="A472" t="s">
        <v>306</v>
      </c>
      <c r="B472" s="18" t="s">
        <v>145</v>
      </c>
      <c r="C472" s="19">
        <v>1463</v>
      </c>
      <c r="D472" s="20" t="str">
        <f>VLOOKUP(Table5[[#This Row],[afnemer_uri]],'Bron VKBO'!B:Z,12,FALSE)</f>
        <v xml:space="preserve">GEMEENTE LEOPOLDSBURG </v>
      </c>
      <c r="E472" s="20" t="str">
        <f>VLOOKUP(Table5[[#This Row],[afnemer_uri]],'Bron VKBO'!B:ZZ,43,FALSE)</f>
        <v>Steden en gemeenten</v>
      </c>
      <c r="F472" s="20" t="str">
        <f>VLOOKUP(Table5[[#This Row],[afnemer_uri]],'Bron VKBO'!B:ZZ,28,FALSE)</f>
        <v>Provincie Limburg</v>
      </c>
    </row>
    <row r="473" spans="1:6" x14ac:dyDescent="0.25">
      <c r="A473" t="s">
        <v>306</v>
      </c>
      <c r="B473" s="18" t="s">
        <v>146</v>
      </c>
      <c r="C473" s="19">
        <v>9525</v>
      </c>
      <c r="D473" s="20" t="str">
        <f>VLOOKUP(Table5[[#This Row],[afnemer_uri]],'Bron VKBO'!B:Z,12,FALSE)</f>
        <v xml:space="preserve">STAD LEUVEN </v>
      </c>
      <c r="E473" s="20" t="str">
        <f>VLOOKUP(Table5[[#This Row],[afnemer_uri]],'Bron VKBO'!B:ZZ,43,FALSE)</f>
        <v>Steden en gemeenten</v>
      </c>
      <c r="F473" s="20" t="str">
        <f>VLOOKUP(Table5[[#This Row],[afnemer_uri]],'Bron VKBO'!B:ZZ,28,FALSE)</f>
        <v>Provincie Vlaams-Brabant</v>
      </c>
    </row>
    <row r="474" spans="1:6" x14ac:dyDescent="0.25">
      <c r="A474" t="s">
        <v>306</v>
      </c>
      <c r="B474" s="18" t="s">
        <v>147</v>
      </c>
      <c r="C474" s="19">
        <v>41</v>
      </c>
      <c r="D474" s="20" t="str">
        <f>VLOOKUP(Table5[[#This Row],[afnemer_uri]],'Bron VKBO'!B:Z,12,FALSE)</f>
        <v xml:space="preserve">GEMEENTE LICHTERVELDE </v>
      </c>
      <c r="E474" s="20" t="str">
        <f>VLOOKUP(Table5[[#This Row],[afnemer_uri]],'Bron VKBO'!B:ZZ,43,FALSE)</f>
        <v>Steden en gemeenten</v>
      </c>
      <c r="F474" s="20" t="str">
        <f>VLOOKUP(Table5[[#This Row],[afnemer_uri]],'Bron VKBO'!B:ZZ,28,FALSE)</f>
        <v>Provincie West-Vlaanderen</v>
      </c>
    </row>
    <row r="475" spans="1:6" x14ac:dyDescent="0.25">
      <c r="A475" t="s">
        <v>306</v>
      </c>
      <c r="B475" s="18" t="s">
        <v>148</v>
      </c>
      <c r="C475" s="19">
        <v>68</v>
      </c>
      <c r="D475" s="20" t="str">
        <f>VLOOKUP(Table5[[#This Row],[afnemer_uri]],'Bron VKBO'!B:Z,12,FALSE)</f>
        <v xml:space="preserve">GEMEENTE LIEDEKERKE </v>
      </c>
      <c r="E475" s="20" t="str">
        <f>VLOOKUP(Table5[[#This Row],[afnemer_uri]],'Bron VKBO'!B:ZZ,43,FALSE)</f>
        <v>Steden en gemeenten</v>
      </c>
      <c r="F475" s="20" t="str">
        <f>VLOOKUP(Table5[[#This Row],[afnemer_uri]],'Bron VKBO'!B:ZZ,28,FALSE)</f>
        <v>Provincie Vlaams-Brabant</v>
      </c>
    </row>
    <row r="476" spans="1:6" x14ac:dyDescent="0.25">
      <c r="A476" t="s">
        <v>306</v>
      </c>
      <c r="B476" s="18" t="s">
        <v>149</v>
      </c>
      <c r="C476" s="19">
        <v>6165</v>
      </c>
      <c r="D476" s="20" t="str">
        <f>VLOOKUP(Table5[[#This Row],[afnemer_uri]],'Bron VKBO'!B:Z,12,FALSE)</f>
        <v xml:space="preserve">STAD LIER </v>
      </c>
      <c r="E476" s="20" t="str">
        <f>VLOOKUP(Table5[[#This Row],[afnemer_uri]],'Bron VKBO'!B:ZZ,43,FALSE)</f>
        <v>Steden en gemeenten</v>
      </c>
      <c r="F476" s="20" t="str">
        <f>VLOOKUP(Table5[[#This Row],[afnemer_uri]],'Bron VKBO'!B:ZZ,28,FALSE)</f>
        <v>Provincie Antwerpen</v>
      </c>
    </row>
    <row r="477" spans="1:6" x14ac:dyDescent="0.25">
      <c r="A477" t="s">
        <v>306</v>
      </c>
      <c r="B477" s="18" t="s">
        <v>150</v>
      </c>
      <c r="C477" s="19">
        <v>1102</v>
      </c>
      <c r="D477" s="20" t="str">
        <f>VLOOKUP(Table5[[#This Row],[afnemer_uri]],'Bron VKBO'!B:Z,12,FALSE)</f>
        <v xml:space="preserve">GEMEENTE LIERDE </v>
      </c>
      <c r="E477" s="20" t="str">
        <f>VLOOKUP(Table5[[#This Row],[afnemer_uri]],'Bron VKBO'!B:ZZ,43,FALSE)</f>
        <v>Steden en gemeenten</v>
      </c>
      <c r="F477" s="20" t="str">
        <f>VLOOKUP(Table5[[#This Row],[afnemer_uri]],'Bron VKBO'!B:ZZ,28,FALSE)</f>
        <v>Provincie Oost-Vlaanderen</v>
      </c>
    </row>
    <row r="478" spans="1:6" x14ac:dyDescent="0.25">
      <c r="A478" t="s">
        <v>306</v>
      </c>
      <c r="B478" s="18" t="s">
        <v>151</v>
      </c>
      <c r="C478" s="19">
        <v>1490</v>
      </c>
      <c r="D478" s="20" t="str">
        <f>VLOOKUP(Table5[[#This Row],[afnemer_uri]],'Bron VKBO'!B:Z,12,FALSE)</f>
        <v xml:space="preserve">GEMEENTE LIEVEGEM </v>
      </c>
      <c r="E478" s="20" t="str">
        <f>VLOOKUP(Table5[[#This Row],[afnemer_uri]],'Bron VKBO'!B:ZZ,43,FALSE)</f>
        <v>Steden en gemeenten</v>
      </c>
      <c r="F478" s="20" t="str">
        <f>VLOOKUP(Table5[[#This Row],[afnemer_uri]],'Bron VKBO'!B:ZZ,28,FALSE)</f>
        <v>Provincie Oost-Vlaanderen</v>
      </c>
    </row>
    <row r="479" spans="1:6" x14ac:dyDescent="0.25">
      <c r="A479" t="s">
        <v>306</v>
      </c>
      <c r="B479" s="18" t="s">
        <v>152</v>
      </c>
      <c r="C479" s="19">
        <v>412</v>
      </c>
      <c r="D479" s="20" t="str">
        <f>VLOOKUP(Table5[[#This Row],[afnemer_uri]],'Bron VKBO'!B:Z,12,FALSE)</f>
        <v xml:space="preserve">GEMEENTE LILLE </v>
      </c>
      <c r="E479" s="20" t="str">
        <f>VLOOKUP(Table5[[#This Row],[afnemer_uri]],'Bron VKBO'!B:ZZ,43,FALSE)</f>
        <v>Steden en gemeenten</v>
      </c>
      <c r="F479" s="20" t="str">
        <f>VLOOKUP(Table5[[#This Row],[afnemer_uri]],'Bron VKBO'!B:ZZ,28,FALSE)</f>
        <v>Provincie Antwerpen</v>
      </c>
    </row>
    <row r="480" spans="1:6" x14ac:dyDescent="0.25">
      <c r="A480" t="s">
        <v>306</v>
      </c>
      <c r="B480" s="18" t="s">
        <v>153</v>
      </c>
      <c r="C480" s="19">
        <v>1495</v>
      </c>
      <c r="D480" s="20" t="str">
        <f>VLOOKUP(Table5[[#This Row],[afnemer_uri]],'Bron VKBO'!B:Z,12,FALSE)</f>
        <v xml:space="preserve">GEMEENTE LINT </v>
      </c>
      <c r="E480" s="20" t="str">
        <f>VLOOKUP(Table5[[#This Row],[afnemer_uri]],'Bron VKBO'!B:ZZ,43,FALSE)</f>
        <v>Steden en gemeenten</v>
      </c>
      <c r="F480" s="20" t="str">
        <f>VLOOKUP(Table5[[#This Row],[afnemer_uri]],'Bron VKBO'!B:ZZ,28,FALSE)</f>
        <v>Provincie Antwerpen</v>
      </c>
    </row>
    <row r="481" spans="1:6" x14ac:dyDescent="0.25">
      <c r="A481" t="s">
        <v>306</v>
      </c>
      <c r="B481" s="18" t="s">
        <v>154</v>
      </c>
      <c r="C481" s="19">
        <v>874</v>
      </c>
      <c r="D481" s="20" t="str">
        <f>VLOOKUP(Table5[[#This Row],[afnemer_uri]],'Bron VKBO'!B:Z,12,FALSE)</f>
        <v xml:space="preserve">GEMEENTE LINTER </v>
      </c>
      <c r="E481" s="20" t="str">
        <f>VLOOKUP(Table5[[#This Row],[afnemer_uri]],'Bron VKBO'!B:ZZ,43,FALSE)</f>
        <v>Steden en gemeenten</v>
      </c>
      <c r="F481" s="20" t="str">
        <f>VLOOKUP(Table5[[#This Row],[afnemer_uri]],'Bron VKBO'!B:ZZ,28,FALSE)</f>
        <v>Provincie Vlaams-Brabant</v>
      </c>
    </row>
    <row r="482" spans="1:6" x14ac:dyDescent="0.25">
      <c r="A482" t="s">
        <v>306</v>
      </c>
      <c r="B482" s="18" t="s">
        <v>156</v>
      </c>
      <c r="C482" s="19">
        <v>2454</v>
      </c>
      <c r="D482" s="20" t="str">
        <f>VLOOKUP(Table5[[#This Row],[afnemer_uri]],'Bron VKBO'!B:Z,12,FALSE)</f>
        <v xml:space="preserve">STAD LOMMEL </v>
      </c>
      <c r="E482" s="20" t="str">
        <f>VLOOKUP(Table5[[#This Row],[afnemer_uri]],'Bron VKBO'!B:ZZ,43,FALSE)</f>
        <v>Steden en gemeenten</v>
      </c>
      <c r="F482" s="20" t="str">
        <f>VLOOKUP(Table5[[#This Row],[afnemer_uri]],'Bron VKBO'!B:ZZ,28,FALSE)</f>
        <v>Provincie Limburg</v>
      </c>
    </row>
    <row r="483" spans="1:6" x14ac:dyDescent="0.25">
      <c r="A483" t="s">
        <v>306</v>
      </c>
      <c r="B483" s="18" t="s">
        <v>158</v>
      </c>
      <c r="C483" s="19">
        <v>307</v>
      </c>
      <c r="D483" s="20" t="str">
        <f>VLOOKUP(Table5[[#This Row],[afnemer_uri]],'Bron VKBO'!B:Z,12,FALSE)</f>
        <v xml:space="preserve">STAD LO-RENINGE </v>
      </c>
      <c r="E483" s="20" t="str">
        <f>VLOOKUP(Table5[[#This Row],[afnemer_uri]],'Bron VKBO'!B:ZZ,43,FALSE)</f>
        <v>Steden en gemeenten</v>
      </c>
      <c r="F483" s="20" t="str">
        <f>VLOOKUP(Table5[[#This Row],[afnemer_uri]],'Bron VKBO'!B:ZZ,28,FALSE)</f>
        <v>Provincie West-Vlaanderen</v>
      </c>
    </row>
    <row r="484" spans="1:6" x14ac:dyDescent="0.25">
      <c r="A484" t="s">
        <v>306</v>
      </c>
      <c r="B484" s="18" t="s">
        <v>159</v>
      </c>
      <c r="C484" s="19">
        <v>2192</v>
      </c>
      <c r="D484" s="20" t="str">
        <f>VLOOKUP(Table5[[#This Row],[afnemer_uri]],'Bron VKBO'!B:Z,12,FALSE)</f>
        <v xml:space="preserve">GEMEENTE LUBBEEK </v>
      </c>
      <c r="E484" s="20" t="str">
        <f>VLOOKUP(Table5[[#This Row],[afnemer_uri]],'Bron VKBO'!B:ZZ,43,FALSE)</f>
        <v>Steden en gemeenten</v>
      </c>
      <c r="F484" s="20" t="str">
        <f>VLOOKUP(Table5[[#This Row],[afnemer_uri]],'Bron VKBO'!B:ZZ,28,FALSE)</f>
        <v>Provincie Vlaams-Brabant</v>
      </c>
    </row>
    <row r="485" spans="1:6" x14ac:dyDescent="0.25">
      <c r="A485" t="s">
        <v>306</v>
      </c>
      <c r="B485" s="18" t="s">
        <v>160</v>
      </c>
      <c r="C485" s="19">
        <v>1206</v>
      </c>
      <c r="D485" s="20" t="str">
        <f>VLOOKUP(Table5[[#This Row],[afnemer_uri]],'Bron VKBO'!B:Z,12,FALSE)</f>
        <v xml:space="preserve">GEMEENTE LUMMEN </v>
      </c>
      <c r="E485" s="20" t="str">
        <f>VLOOKUP(Table5[[#This Row],[afnemer_uri]],'Bron VKBO'!B:ZZ,43,FALSE)</f>
        <v>Steden en gemeenten</v>
      </c>
      <c r="F485" s="20" t="str">
        <f>VLOOKUP(Table5[[#This Row],[afnemer_uri]],'Bron VKBO'!B:ZZ,28,FALSE)</f>
        <v>Provincie Limburg</v>
      </c>
    </row>
    <row r="486" spans="1:6" x14ac:dyDescent="0.25">
      <c r="A486" t="s">
        <v>306</v>
      </c>
      <c r="B486" s="18" t="s">
        <v>161</v>
      </c>
      <c r="C486" s="19">
        <v>65</v>
      </c>
      <c r="D486" s="20" t="str">
        <f>VLOOKUP(Table5[[#This Row],[afnemer_uri]],'Bron VKBO'!B:Z,12,FALSE)</f>
        <v xml:space="preserve">GEMEENTE MAARKEDAL </v>
      </c>
      <c r="E486" s="20" t="str">
        <f>VLOOKUP(Table5[[#This Row],[afnemer_uri]],'Bron VKBO'!B:ZZ,43,FALSE)</f>
        <v>Steden en gemeenten</v>
      </c>
      <c r="F486" s="20" t="str">
        <f>VLOOKUP(Table5[[#This Row],[afnemer_uri]],'Bron VKBO'!B:ZZ,28,FALSE)</f>
        <v>Provincie Oost-Vlaanderen</v>
      </c>
    </row>
    <row r="487" spans="1:6" x14ac:dyDescent="0.25">
      <c r="A487" t="s">
        <v>306</v>
      </c>
      <c r="B487" s="18" t="s">
        <v>162</v>
      </c>
      <c r="C487" s="19">
        <v>2338</v>
      </c>
      <c r="D487" s="20" t="str">
        <f>VLOOKUP(Table5[[#This Row],[afnemer_uri]],'Bron VKBO'!B:Z,12,FALSE)</f>
        <v xml:space="preserve">STAD MAASEIK </v>
      </c>
      <c r="E487" s="20" t="str">
        <f>VLOOKUP(Table5[[#This Row],[afnemer_uri]],'Bron VKBO'!B:ZZ,43,FALSE)</f>
        <v>Steden en gemeenten</v>
      </c>
      <c r="F487" s="20" t="str">
        <f>VLOOKUP(Table5[[#This Row],[afnemer_uri]],'Bron VKBO'!B:ZZ,28,FALSE)</f>
        <v>Provincie Limburg</v>
      </c>
    </row>
    <row r="488" spans="1:6" x14ac:dyDescent="0.25">
      <c r="A488" t="s">
        <v>306</v>
      </c>
      <c r="B488" s="18" t="s">
        <v>163</v>
      </c>
      <c r="C488" s="19">
        <v>2276</v>
      </c>
      <c r="D488" s="20" t="str">
        <f>VLOOKUP(Table5[[#This Row],[afnemer_uri]],'Bron VKBO'!B:Z,12,FALSE)</f>
        <v xml:space="preserve">GEMEENTE MAASMECHELEN </v>
      </c>
      <c r="E488" s="20" t="str">
        <f>VLOOKUP(Table5[[#This Row],[afnemer_uri]],'Bron VKBO'!B:ZZ,43,FALSE)</f>
        <v>Steden en gemeenten</v>
      </c>
      <c r="F488" s="20" t="str">
        <f>VLOOKUP(Table5[[#This Row],[afnemer_uri]],'Bron VKBO'!B:ZZ,28,FALSE)</f>
        <v>Provincie Limburg</v>
      </c>
    </row>
    <row r="489" spans="1:6" x14ac:dyDescent="0.25">
      <c r="A489" t="s">
        <v>306</v>
      </c>
      <c r="B489" s="18" t="s">
        <v>164</v>
      </c>
      <c r="C489" s="19">
        <v>3012</v>
      </c>
      <c r="D489" s="20" t="str">
        <f>VLOOKUP(Table5[[#This Row],[afnemer_uri]],'Bron VKBO'!B:Z,12,FALSE)</f>
        <v xml:space="preserve">GEMEENTE MACHELEN (BRAB.) </v>
      </c>
      <c r="E489" s="20" t="str">
        <f>VLOOKUP(Table5[[#This Row],[afnemer_uri]],'Bron VKBO'!B:ZZ,43,FALSE)</f>
        <v>Steden en gemeenten</v>
      </c>
      <c r="F489" s="20" t="str">
        <f>VLOOKUP(Table5[[#This Row],[afnemer_uri]],'Bron VKBO'!B:ZZ,28,FALSE)</f>
        <v>Provincie Vlaams-Brabant</v>
      </c>
    </row>
    <row r="490" spans="1:6" x14ac:dyDescent="0.25">
      <c r="A490" t="s">
        <v>306</v>
      </c>
      <c r="B490" s="18" t="s">
        <v>165</v>
      </c>
      <c r="C490" s="19">
        <v>2057</v>
      </c>
      <c r="D490" s="20" t="str">
        <f>VLOOKUP(Table5[[#This Row],[afnemer_uri]],'Bron VKBO'!B:Z,12,FALSE)</f>
        <v xml:space="preserve">GEMEENTE MALDEGEM </v>
      </c>
      <c r="E490" s="20" t="str">
        <f>VLOOKUP(Table5[[#This Row],[afnemer_uri]],'Bron VKBO'!B:ZZ,43,FALSE)</f>
        <v>Steden en gemeenten</v>
      </c>
      <c r="F490" s="20" t="str">
        <f>VLOOKUP(Table5[[#This Row],[afnemer_uri]],'Bron VKBO'!B:ZZ,28,FALSE)</f>
        <v>Provincie Oost-Vlaanderen</v>
      </c>
    </row>
    <row r="491" spans="1:6" x14ac:dyDescent="0.25">
      <c r="A491" t="s">
        <v>306</v>
      </c>
      <c r="B491" s="18" t="s">
        <v>166</v>
      </c>
      <c r="C491" s="19">
        <v>1872</v>
      </c>
      <c r="D491" s="20" t="str">
        <f>VLOOKUP(Table5[[#This Row],[afnemer_uri]],'Bron VKBO'!B:Z,12,FALSE)</f>
        <v xml:space="preserve">GEMEENTE MALLE </v>
      </c>
      <c r="E491" s="20" t="str">
        <f>VLOOKUP(Table5[[#This Row],[afnemer_uri]],'Bron VKBO'!B:ZZ,43,FALSE)</f>
        <v>Steden en gemeenten</v>
      </c>
      <c r="F491" s="20" t="str">
        <f>VLOOKUP(Table5[[#This Row],[afnemer_uri]],'Bron VKBO'!B:ZZ,28,FALSE)</f>
        <v>Provincie Antwerpen</v>
      </c>
    </row>
    <row r="492" spans="1:6" x14ac:dyDescent="0.25">
      <c r="A492" t="s">
        <v>306</v>
      </c>
      <c r="B492" s="18" t="s">
        <v>167</v>
      </c>
      <c r="C492" s="19">
        <v>14861</v>
      </c>
      <c r="D492" s="20" t="str">
        <f>VLOOKUP(Table5[[#This Row],[afnemer_uri]],'Bron VKBO'!B:Z,12,FALSE)</f>
        <v xml:space="preserve">STAD MECHELEN </v>
      </c>
      <c r="E492" s="20" t="str">
        <f>VLOOKUP(Table5[[#This Row],[afnemer_uri]],'Bron VKBO'!B:ZZ,43,FALSE)</f>
        <v>Steden en gemeenten</v>
      </c>
      <c r="F492" s="20" t="str">
        <f>VLOOKUP(Table5[[#This Row],[afnemer_uri]],'Bron VKBO'!B:ZZ,28,FALSE)</f>
        <v>Provincie Antwerpen</v>
      </c>
    </row>
    <row r="493" spans="1:6" x14ac:dyDescent="0.25">
      <c r="A493" t="s">
        <v>306</v>
      </c>
      <c r="B493" s="18" t="s">
        <v>168</v>
      </c>
      <c r="C493" s="19">
        <v>1768</v>
      </c>
      <c r="D493" s="20" t="str">
        <f>VLOOKUP(Table5[[#This Row],[afnemer_uri]],'Bron VKBO'!B:Z,12,FALSE)</f>
        <v xml:space="preserve">GEMEENTE MEERHOUT </v>
      </c>
      <c r="E493" s="20" t="str">
        <f>VLOOKUP(Table5[[#This Row],[afnemer_uri]],'Bron VKBO'!B:ZZ,43,FALSE)</f>
        <v>Steden en gemeenten</v>
      </c>
      <c r="F493" s="20" t="str">
        <f>VLOOKUP(Table5[[#This Row],[afnemer_uri]],'Bron VKBO'!B:ZZ,28,FALSE)</f>
        <v>Provincie Antwerpen</v>
      </c>
    </row>
    <row r="494" spans="1:6" x14ac:dyDescent="0.25">
      <c r="A494" t="s">
        <v>306</v>
      </c>
      <c r="B494" s="18" t="s">
        <v>169</v>
      </c>
      <c r="C494" s="19">
        <v>784</v>
      </c>
      <c r="D494" s="20" t="str">
        <f>VLOOKUP(Table5[[#This Row],[afnemer_uri]],'Bron VKBO'!B:Z,12,FALSE)</f>
        <v xml:space="preserve">GEMEENTE MEISE </v>
      </c>
      <c r="E494" s="20" t="str">
        <f>VLOOKUP(Table5[[#This Row],[afnemer_uri]],'Bron VKBO'!B:ZZ,43,FALSE)</f>
        <v>Steden en gemeenten</v>
      </c>
      <c r="F494" s="20" t="str">
        <f>VLOOKUP(Table5[[#This Row],[afnemer_uri]],'Bron VKBO'!B:ZZ,28,FALSE)</f>
        <v>Provincie Vlaams-Brabant</v>
      </c>
    </row>
    <row r="495" spans="1:6" x14ac:dyDescent="0.25">
      <c r="A495" t="s">
        <v>306</v>
      </c>
      <c r="B495" s="18" t="s">
        <v>171</v>
      </c>
      <c r="C495" s="19">
        <v>2510</v>
      </c>
      <c r="D495" s="20" t="str">
        <f>VLOOKUP(Table5[[#This Row],[afnemer_uri]],'Bron VKBO'!B:Z,12,FALSE)</f>
        <v xml:space="preserve">GEMEENTE MERELBEKE </v>
      </c>
      <c r="E495" s="20" t="str">
        <f>VLOOKUP(Table5[[#This Row],[afnemer_uri]],'Bron VKBO'!B:ZZ,43,FALSE)</f>
        <v>Steden en gemeenten</v>
      </c>
      <c r="F495" s="20" t="str">
        <f>VLOOKUP(Table5[[#This Row],[afnemer_uri]],'Bron VKBO'!B:ZZ,28,FALSE)</f>
        <v>Provincie Oost-Vlaanderen</v>
      </c>
    </row>
    <row r="496" spans="1:6" x14ac:dyDescent="0.25">
      <c r="A496" t="s">
        <v>306</v>
      </c>
      <c r="B496" s="18" t="s">
        <v>172</v>
      </c>
      <c r="C496" s="19">
        <v>392</v>
      </c>
      <c r="D496" s="20" t="str">
        <f>VLOOKUP(Table5[[#This Row],[afnemer_uri]],'Bron VKBO'!B:Z,12,FALSE)</f>
        <v xml:space="preserve">GEMEENTE MERKSPLAS </v>
      </c>
      <c r="E496" s="20" t="str">
        <f>VLOOKUP(Table5[[#This Row],[afnemer_uri]],'Bron VKBO'!B:ZZ,43,FALSE)</f>
        <v>Steden en gemeenten</v>
      </c>
      <c r="F496" s="20" t="str">
        <f>VLOOKUP(Table5[[#This Row],[afnemer_uri]],'Bron VKBO'!B:ZZ,28,FALSE)</f>
        <v>Provincie Antwerpen</v>
      </c>
    </row>
    <row r="497" spans="1:6" x14ac:dyDescent="0.25">
      <c r="A497" t="s">
        <v>306</v>
      </c>
      <c r="B497" s="18" t="s">
        <v>173</v>
      </c>
      <c r="C497" s="19">
        <v>185</v>
      </c>
      <c r="D497" s="20" t="str">
        <f>VLOOKUP(Table5[[#This Row],[afnemer_uri]],'Bron VKBO'!B:Z,12,FALSE)</f>
        <v xml:space="preserve">GEMEENTE MEULEBEKE </v>
      </c>
      <c r="E497" s="20" t="str">
        <f>VLOOKUP(Table5[[#This Row],[afnemer_uri]],'Bron VKBO'!B:ZZ,43,FALSE)</f>
        <v>Steden en gemeenten</v>
      </c>
      <c r="F497" s="20" t="str">
        <f>VLOOKUP(Table5[[#This Row],[afnemer_uri]],'Bron VKBO'!B:ZZ,28,FALSE)</f>
        <v>Provincie West-Vlaanderen</v>
      </c>
    </row>
    <row r="498" spans="1:6" x14ac:dyDescent="0.25">
      <c r="A498" t="s">
        <v>306</v>
      </c>
      <c r="B498" s="18" t="s">
        <v>175</v>
      </c>
      <c r="C498" s="19">
        <v>3407</v>
      </c>
      <c r="D498" s="20" t="str">
        <f>VLOOKUP(Table5[[#This Row],[afnemer_uri]],'Bron VKBO'!B:Z,12,FALSE)</f>
        <v xml:space="preserve">GEMEENTE MOL </v>
      </c>
      <c r="E498" s="20" t="str">
        <f>VLOOKUP(Table5[[#This Row],[afnemer_uri]],'Bron VKBO'!B:ZZ,43,FALSE)</f>
        <v>Steden en gemeenten</v>
      </c>
      <c r="F498" s="20" t="str">
        <f>VLOOKUP(Table5[[#This Row],[afnemer_uri]],'Bron VKBO'!B:ZZ,28,FALSE)</f>
        <v>Provincie Antwerpen</v>
      </c>
    </row>
    <row r="499" spans="1:6" x14ac:dyDescent="0.25">
      <c r="A499" t="s">
        <v>306</v>
      </c>
      <c r="B499" s="18" t="s">
        <v>176</v>
      </c>
      <c r="C499" s="19">
        <v>1401</v>
      </c>
      <c r="D499" s="20" t="str">
        <f>VLOOKUP(Table5[[#This Row],[afnemer_uri]],'Bron VKBO'!B:Z,12,FALSE)</f>
        <v xml:space="preserve">GEMEENTE MOORSLEDE </v>
      </c>
      <c r="E499" s="20" t="str">
        <f>VLOOKUP(Table5[[#This Row],[afnemer_uri]],'Bron VKBO'!B:ZZ,43,FALSE)</f>
        <v>Steden en gemeenten</v>
      </c>
      <c r="F499" s="20" t="str">
        <f>VLOOKUP(Table5[[#This Row],[afnemer_uri]],'Bron VKBO'!B:ZZ,28,FALSE)</f>
        <v>Provincie West-Vlaanderen</v>
      </c>
    </row>
    <row r="500" spans="1:6" x14ac:dyDescent="0.25">
      <c r="A500" t="s">
        <v>306</v>
      </c>
      <c r="B500" s="18" t="s">
        <v>178</v>
      </c>
      <c r="C500" s="19">
        <v>89974</v>
      </c>
      <c r="D500" s="20" t="str">
        <f>VLOOKUP(Table5[[#This Row],[afnemer_uri]],'Bron VKBO'!B:Z,12,FALSE)</f>
        <v xml:space="preserve">VLAAMSE VERVOERMAATSCHAPPIJ - DE LIJN VVM - </v>
      </c>
      <c r="E500" s="20" t="str">
        <f>VLOOKUP(Table5[[#This Row],[afnemer_uri]],'Bron VKBO'!B:ZZ,43,FALSE)</f>
        <v>Overheden van het Vlaams Gewest en Vlaams Gemeenschap</v>
      </c>
      <c r="F500" s="20" t="str">
        <f>VLOOKUP(Table5[[#This Row],[afnemer_uri]],'Bron VKBO'!B:ZZ,28,FALSE)</f>
        <v>Provincie Antwerpen</v>
      </c>
    </row>
    <row r="501" spans="1:6" x14ac:dyDescent="0.25">
      <c r="A501" t="s">
        <v>306</v>
      </c>
      <c r="B501" s="18" t="s">
        <v>179</v>
      </c>
      <c r="C501" s="19">
        <v>14975</v>
      </c>
      <c r="D501" s="20" t="str">
        <f>VLOOKUP(Table5[[#This Row],[afnemer_uri]],'Bron VKBO'!B:Z,12,FALSE)</f>
        <v xml:space="preserve">DE VLAAMSE WATERWEG DS </v>
      </c>
      <c r="E501" s="20" t="str">
        <f>VLOOKUP(Table5[[#This Row],[afnemer_uri]],'Bron VKBO'!B:ZZ,43,FALSE)</f>
        <v>Naamloze vennootschap (Publiek recht)</v>
      </c>
      <c r="F501" s="20" t="str">
        <f>VLOOKUP(Table5[[#This Row],[afnemer_uri]],'Bron VKBO'!B:ZZ,28,FALSE)</f>
        <v>Provincie Limburg</v>
      </c>
    </row>
    <row r="502" spans="1:6" x14ac:dyDescent="0.25">
      <c r="A502" t="s">
        <v>306</v>
      </c>
      <c r="B502" s="18" t="s">
        <v>180</v>
      </c>
      <c r="C502" s="19">
        <v>1553</v>
      </c>
      <c r="D502" s="20" t="str">
        <f>VLOOKUP(Table5[[#This Row],[afnemer_uri]],'Bron VKBO'!B:Z,12,FALSE)</f>
        <v xml:space="preserve">GEMEENTE NAZARETH </v>
      </c>
      <c r="E502" s="20" t="str">
        <f>VLOOKUP(Table5[[#This Row],[afnemer_uri]],'Bron VKBO'!B:ZZ,43,FALSE)</f>
        <v>Steden en gemeenten</v>
      </c>
      <c r="F502" s="20" t="str">
        <f>VLOOKUP(Table5[[#This Row],[afnemer_uri]],'Bron VKBO'!B:ZZ,28,FALSE)</f>
        <v>Provincie Oost-Vlaanderen</v>
      </c>
    </row>
    <row r="503" spans="1:6" x14ac:dyDescent="0.25">
      <c r="A503" t="s">
        <v>306</v>
      </c>
      <c r="B503" s="18" t="s">
        <v>181</v>
      </c>
      <c r="C503" s="19">
        <v>469</v>
      </c>
      <c r="D503" s="20" t="str">
        <f>VLOOKUP(Table5[[#This Row],[afnemer_uri]],'Bron VKBO'!B:Z,12,FALSE)</f>
        <v xml:space="preserve">GEMEENTE NIEUWERKERKEN (LIMB.) </v>
      </c>
      <c r="E503" s="20" t="str">
        <f>VLOOKUP(Table5[[#This Row],[afnemer_uri]],'Bron VKBO'!B:ZZ,43,FALSE)</f>
        <v>Steden en gemeenten</v>
      </c>
      <c r="F503" s="20" t="str">
        <f>VLOOKUP(Table5[[#This Row],[afnemer_uri]],'Bron VKBO'!B:ZZ,28,FALSE)</f>
        <v>Provincie Limburg</v>
      </c>
    </row>
    <row r="504" spans="1:6" x14ac:dyDescent="0.25">
      <c r="A504" t="s">
        <v>306</v>
      </c>
      <c r="B504" s="18" t="s">
        <v>182</v>
      </c>
      <c r="C504" s="19">
        <v>2773</v>
      </c>
      <c r="D504" s="20" t="str">
        <f>VLOOKUP(Table5[[#This Row],[afnemer_uri]],'Bron VKBO'!B:Z,12,FALSE)</f>
        <v xml:space="preserve">GEMEENTE NIJLEN </v>
      </c>
      <c r="E504" s="20" t="str">
        <f>VLOOKUP(Table5[[#This Row],[afnemer_uri]],'Bron VKBO'!B:ZZ,43,FALSE)</f>
        <v>Steden en gemeenten</v>
      </c>
      <c r="F504" s="20" t="str">
        <f>VLOOKUP(Table5[[#This Row],[afnemer_uri]],'Bron VKBO'!B:ZZ,28,FALSE)</f>
        <v>Provincie Antwerpen</v>
      </c>
    </row>
    <row r="505" spans="1:6" x14ac:dyDescent="0.25">
      <c r="A505" t="s">
        <v>306</v>
      </c>
      <c r="B505" s="18" t="s">
        <v>183</v>
      </c>
      <c r="C505" s="19">
        <v>4492</v>
      </c>
      <c r="D505" s="20" t="str">
        <f>VLOOKUP(Table5[[#This Row],[afnemer_uri]],'Bron VKBO'!B:Z,12,FALSE)</f>
        <v xml:space="preserve">STAD NINOVE </v>
      </c>
      <c r="E505" s="20" t="str">
        <f>VLOOKUP(Table5[[#This Row],[afnemer_uri]],'Bron VKBO'!B:ZZ,43,FALSE)</f>
        <v>Steden en gemeenten</v>
      </c>
      <c r="F505" s="20" t="str">
        <f>VLOOKUP(Table5[[#This Row],[afnemer_uri]],'Bron VKBO'!B:ZZ,28,FALSE)</f>
        <v>Provincie Oost-Vlaanderen</v>
      </c>
    </row>
    <row r="506" spans="1:6" x14ac:dyDescent="0.25">
      <c r="A506" t="s">
        <v>306</v>
      </c>
      <c r="B506" s="18" t="s">
        <v>186</v>
      </c>
      <c r="C506" s="19">
        <v>337</v>
      </c>
      <c r="D506" s="20" t="str">
        <f>VLOOKUP(Table5[[#This Row],[afnemer_uri]],'Bron VKBO'!B:Z,12,FALSE)</f>
        <v xml:space="preserve">ZORGVERENIGING OPCURA ZV </v>
      </c>
      <c r="E506" s="20" t="str">
        <f>VLOOKUP(Table5[[#This Row],[afnemer_uri]],'Bron VKBO'!B:ZZ,43,FALSE)</f>
        <v>Vereniging van openbare centra voor maatschappelijk welzijn</v>
      </c>
      <c r="F506" s="20" t="str">
        <f>VLOOKUP(Table5[[#This Row],[afnemer_uri]],'Bron VKBO'!B:ZZ,28,FALSE)</f>
        <v>Provincie Vlaams-Brabant</v>
      </c>
    </row>
    <row r="507" spans="1:6" x14ac:dyDescent="0.25">
      <c r="A507" t="s">
        <v>306</v>
      </c>
      <c r="B507" s="18" t="s">
        <v>187</v>
      </c>
      <c r="C507" s="19">
        <v>2266</v>
      </c>
      <c r="D507" s="20" t="str">
        <f>VLOOKUP(Table5[[#This Row],[afnemer_uri]],'Bron VKBO'!B:Z,12,FALSE)</f>
        <v xml:space="preserve">GEMEENTE OLEN </v>
      </c>
      <c r="E507" s="20" t="str">
        <f>VLOOKUP(Table5[[#This Row],[afnemer_uri]],'Bron VKBO'!B:ZZ,43,FALSE)</f>
        <v>Steden en gemeenten</v>
      </c>
      <c r="F507" s="20" t="str">
        <f>VLOOKUP(Table5[[#This Row],[afnemer_uri]],'Bron VKBO'!B:ZZ,28,FALSE)</f>
        <v>Provincie Antwerpen</v>
      </c>
    </row>
    <row r="508" spans="1:6" x14ac:dyDescent="0.25">
      <c r="A508" t="s">
        <v>306</v>
      </c>
      <c r="B508" s="18" t="s">
        <v>192</v>
      </c>
      <c r="C508" s="19">
        <v>340</v>
      </c>
      <c r="D508" s="20" t="str">
        <f>VLOOKUP(Table5[[#This Row],[afnemer_uri]],'Bron VKBO'!B:Z,12,FALSE)</f>
        <v xml:space="preserve">ONS DAK </v>
      </c>
      <c r="E508" s="20" t="str">
        <f>VLOOKUP(Table5[[#This Row],[afnemer_uri]],'Bron VKBO'!B:ZZ,43,FALSE)</f>
        <v>Coöperatieve vennootschap met beperkte aansprakelijkheid</v>
      </c>
      <c r="F508" s="20" t="str">
        <f>VLOOKUP(Table5[[#This Row],[afnemer_uri]],'Bron VKBO'!B:ZZ,28,FALSE)</f>
        <v>Provincie Limburg</v>
      </c>
    </row>
    <row r="509" spans="1:6" x14ac:dyDescent="0.25">
      <c r="A509" t="s">
        <v>306</v>
      </c>
      <c r="B509" s="18" t="s">
        <v>193</v>
      </c>
      <c r="C509" s="19">
        <v>5126</v>
      </c>
      <c r="D509" s="20" t="str">
        <f>VLOOKUP(Table5[[#This Row],[afnemer_uri]],'Bron VKBO'!B:Z,12,FALSE)</f>
        <v xml:space="preserve">STAD OOSTENDE </v>
      </c>
      <c r="E509" s="20" t="str">
        <f>VLOOKUP(Table5[[#This Row],[afnemer_uri]],'Bron VKBO'!B:ZZ,43,FALSE)</f>
        <v>Steden en gemeenten</v>
      </c>
      <c r="F509" s="20" t="str">
        <f>VLOOKUP(Table5[[#This Row],[afnemer_uri]],'Bron VKBO'!B:ZZ,28,FALSE)</f>
        <v>Provincie West-Vlaanderen</v>
      </c>
    </row>
    <row r="510" spans="1:6" x14ac:dyDescent="0.25">
      <c r="A510" t="s">
        <v>306</v>
      </c>
      <c r="B510" s="18" t="s">
        <v>195</v>
      </c>
      <c r="C510" s="19">
        <v>3851</v>
      </c>
      <c r="D510" s="20" t="str">
        <f>VLOOKUP(Table5[[#This Row],[afnemer_uri]],'Bron VKBO'!B:Z,12,FALSE)</f>
        <v xml:space="preserve">GEMEENTE OOSTKAMP </v>
      </c>
      <c r="E510" s="20" t="str">
        <f>VLOOKUP(Table5[[#This Row],[afnemer_uri]],'Bron VKBO'!B:ZZ,43,FALSE)</f>
        <v>Steden en gemeenten</v>
      </c>
      <c r="F510" s="20" t="str">
        <f>VLOOKUP(Table5[[#This Row],[afnemer_uri]],'Bron VKBO'!B:ZZ,28,FALSE)</f>
        <v>Provincie West-Vlaanderen</v>
      </c>
    </row>
    <row r="511" spans="1:6" x14ac:dyDescent="0.25">
      <c r="A511" t="s">
        <v>306</v>
      </c>
      <c r="B511" s="18" t="s">
        <v>196</v>
      </c>
      <c r="C511" s="19">
        <v>1411</v>
      </c>
      <c r="D511" s="20" t="str">
        <f>VLOOKUP(Table5[[#This Row],[afnemer_uri]],'Bron VKBO'!B:Z,12,FALSE)</f>
        <v xml:space="preserve">GEMEENTE OOSTROZEBEKE </v>
      </c>
      <c r="E511" s="20" t="str">
        <f>VLOOKUP(Table5[[#This Row],[afnemer_uri]],'Bron VKBO'!B:ZZ,43,FALSE)</f>
        <v>Steden en gemeenten</v>
      </c>
      <c r="F511" s="20" t="str">
        <f>VLOOKUP(Table5[[#This Row],[afnemer_uri]],'Bron VKBO'!B:ZZ,28,FALSE)</f>
        <v>Provincie West-Vlaanderen</v>
      </c>
    </row>
    <row r="512" spans="1:6" x14ac:dyDescent="0.25">
      <c r="A512" t="s">
        <v>306</v>
      </c>
      <c r="B512" s="18" t="s">
        <v>197</v>
      </c>
      <c r="C512" s="19">
        <v>2288</v>
      </c>
      <c r="D512" s="20" t="str">
        <f>VLOOKUP(Table5[[#This Row],[afnemer_uri]],'Bron VKBO'!B:Z,12,FALSE)</f>
        <v xml:space="preserve">GEMEENTE OPWIJK </v>
      </c>
      <c r="E512" s="20" t="str">
        <f>VLOOKUP(Table5[[#This Row],[afnemer_uri]],'Bron VKBO'!B:ZZ,43,FALSE)</f>
        <v>Steden en gemeenten</v>
      </c>
      <c r="F512" s="20" t="str">
        <f>VLOOKUP(Table5[[#This Row],[afnemer_uri]],'Bron VKBO'!B:ZZ,28,FALSE)</f>
        <v>Provincie Vlaams-Brabant</v>
      </c>
    </row>
    <row r="513" spans="1:6" x14ac:dyDescent="0.25">
      <c r="A513" t="s">
        <v>306</v>
      </c>
      <c r="B513" s="18" t="s">
        <v>198</v>
      </c>
      <c r="C513" s="19">
        <v>6231</v>
      </c>
      <c r="D513" s="20" t="str">
        <f>VLOOKUP(Table5[[#This Row],[afnemer_uri]],'Bron VKBO'!B:Z,12,FALSE)</f>
        <v xml:space="preserve">OPENBAAR CENTRUM VOOR MAATSCHAPPELIJK WELZIJN VAN OUDENAARDE O.C.M.W. </v>
      </c>
      <c r="E513" s="20" t="str">
        <f>VLOOKUP(Table5[[#This Row],[afnemer_uri]],'Bron VKBO'!B:ZZ,43,FALSE)</f>
        <v>Openbaar centrum voor maatschappelijk welzijn</v>
      </c>
      <c r="F513" s="20" t="str">
        <f>VLOOKUP(Table5[[#This Row],[afnemer_uri]],'Bron VKBO'!B:ZZ,28,FALSE)</f>
        <v>Provincie Oost-Vlaanderen</v>
      </c>
    </row>
    <row r="514" spans="1:6" x14ac:dyDescent="0.25">
      <c r="A514" t="s">
        <v>306</v>
      </c>
      <c r="B514" s="18" t="s">
        <v>199</v>
      </c>
      <c r="C514" s="19">
        <v>733</v>
      </c>
      <c r="D514" s="20" t="str">
        <f>VLOOKUP(Table5[[#This Row],[afnemer_uri]],'Bron VKBO'!B:Z,12,FALSE)</f>
        <v xml:space="preserve">STAD OUDENBURG </v>
      </c>
      <c r="E514" s="20" t="str">
        <f>VLOOKUP(Table5[[#This Row],[afnemer_uri]],'Bron VKBO'!B:ZZ,43,FALSE)</f>
        <v>Steden en gemeenten</v>
      </c>
      <c r="F514" s="20" t="str">
        <f>VLOOKUP(Table5[[#This Row],[afnemer_uri]],'Bron VKBO'!B:ZZ,28,FALSE)</f>
        <v>Provincie West-Vlaanderen</v>
      </c>
    </row>
    <row r="515" spans="1:6" x14ac:dyDescent="0.25">
      <c r="A515" t="s">
        <v>306</v>
      </c>
      <c r="B515" s="18" t="s">
        <v>201</v>
      </c>
      <c r="C515" s="19">
        <v>1349</v>
      </c>
      <c r="D515" s="20" t="str">
        <f>VLOOKUP(Table5[[#This Row],[afnemer_uri]],'Bron VKBO'!B:Z,12,FALSE)</f>
        <v xml:space="preserve">GEMEENTE OUD-TURNHOUT </v>
      </c>
      <c r="E515" s="20" t="str">
        <f>VLOOKUP(Table5[[#This Row],[afnemer_uri]],'Bron VKBO'!B:ZZ,43,FALSE)</f>
        <v>Steden en gemeenten</v>
      </c>
      <c r="F515" s="20" t="str">
        <f>VLOOKUP(Table5[[#This Row],[afnemer_uri]],'Bron VKBO'!B:ZZ,28,FALSE)</f>
        <v>Provincie Antwerpen</v>
      </c>
    </row>
    <row r="516" spans="1:6" x14ac:dyDescent="0.25">
      <c r="A516" t="s">
        <v>306</v>
      </c>
      <c r="B516" s="18" t="s">
        <v>202</v>
      </c>
      <c r="C516" s="19">
        <v>4745</v>
      </c>
      <c r="D516" s="20" t="str">
        <f>VLOOKUP(Table5[[#This Row],[afnemer_uri]],'Bron VKBO'!B:Z,12,FALSE)</f>
        <v xml:space="preserve">GEMEENTE OVERIJSE </v>
      </c>
      <c r="E516" s="20" t="str">
        <f>VLOOKUP(Table5[[#This Row],[afnemer_uri]],'Bron VKBO'!B:ZZ,43,FALSE)</f>
        <v>Steden en gemeenten</v>
      </c>
      <c r="F516" s="20" t="str">
        <f>VLOOKUP(Table5[[#This Row],[afnemer_uri]],'Bron VKBO'!B:ZZ,28,FALSE)</f>
        <v>Provincie Vlaams-Brabant</v>
      </c>
    </row>
    <row r="517" spans="1:6" x14ac:dyDescent="0.25">
      <c r="A517" t="s">
        <v>306</v>
      </c>
      <c r="B517" s="18" t="s">
        <v>203</v>
      </c>
      <c r="C517" s="19">
        <v>1566</v>
      </c>
      <c r="D517" s="20" t="str">
        <f>VLOOKUP(Table5[[#This Row],[afnemer_uri]],'Bron VKBO'!B:Z,12,FALSE)</f>
        <v xml:space="preserve">STAD PEER </v>
      </c>
      <c r="E517" s="20" t="str">
        <f>VLOOKUP(Table5[[#This Row],[afnemer_uri]],'Bron VKBO'!B:ZZ,43,FALSE)</f>
        <v>Steden en gemeenten</v>
      </c>
      <c r="F517" s="20" t="str">
        <f>VLOOKUP(Table5[[#This Row],[afnemer_uri]],'Bron VKBO'!B:ZZ,28,FALSE)</f>
        <v>Provincie Limburg</v>
      </c>
    </row>
    <row r="518" spans="1:6" x14ac:dyDescent="0.25">
      <c r="A518" t="s">
        <v>306</v>
      </c>
      <c r="B518" s="18" t="s">
        <v>205</v>
      </c>
      <c r="C518" s="19">
        <v>179</v>
      </c>
      <c r="D518" s="20" t="str">
        <f>VLOOKUP(Table5[[#This Row],[afnemer_uri]],'Bron VKBO'!B:Z,12,FALSE)</f>
        <v xml:space="preserve">GEMEENTE PITTEM </v>
      </c>
      <c r="E518" s="20" t="str">
        <f>VLOOKUP(Table5[[#This Row],[afnemer_uri]],'Bron VKBO'!B:ZZ,43,FALSE)</f>
        <v>Steden en gemeenten</v>
      </c>
      <c r="F518" s="20" t="str">
        <f>VLOOKUP(Table5[[#This Row],[afnemer_uri]],'Bron VKBO'!B:ZZ,28,FALSE)</f>
        <v>Provincie West-Vlaanderen</v>
      </c>
    </row>
    <row r="519" spans="1:6" x14ac:dyDescent="0.25">
      <c r="A519" t="s">
        <v>306</v>
      </c>
      <c r="B519" s="18" t="s">
        <v>207</v>
      </c>
      <c r="C519" s="19">
        <v>5929</v>
      </c>
      <c r="D519" s="20" t="str">
        <f>VLOOKUP(Table5[[#This Row],[afnemer_uri]],'Bron VKBO'!B:Z,12,FALSE)</f>
        <v xml:space="preserve">PROVINCIE ANTWERPEN </v>
      </c>
      <c r="E519" s="20" t="str">
        <f>VLOOKUP(Table5[[#This Row],[afnemer_uri]],'Bron VKBO'!B:ZZ,43,FALSE)</f>
        <v>Provinciale Overheden</v>
      </c>
      <c r="F519" s="20" t="str">
        <f>VLOOKUP(Table5[[#This Row],[afnemer_uri]],'Bron VKBO'!B:ZZ,28,FALSE)</f>
        <v>Provincie Antwerpen</v>
      </c>
    </row>
    <row r="520" spans="1:6" x14ac:dyDescent="0.25">
      <c r="A520" t="s">
        <v>306</v>
      </c>
      <c r="B520" s="18" t="s">
        <v>208</v>
      </c>
      <c r="C520" s="19">
        <v>12751</v>
      </c>
      <c r="D520" s="20" t="str">
        <f>VLOOKUP(Table5[[#This Row],[afnemer_uri]],'Bron VKBO'!B:Z,12,FALSE)</f>
        <v xml:space="preserve">PROVINCIE LIMBURG </v>
      </c>
      <c r="E520" s="20" t="str">
        <f>VLOOKUP(Table5[[#This Row],[afnemer_uri]],'Bron VKBO'!B:ZZ,43,FALSE)</f>
        <v>Provinciale Overheden</v>
      </c>
      <c r="F520" s="20" t="str">
        <f>VLOOKUP(Table5[[#This Row],[afnemer_uri]],'Bron VKBO'!B:ZZ,28,FALSE)</f>
        <v>Provincie Limburg</v>
      </c>
    </row>
    <row r="521" spans="1:6" x14ac:dyDescent="0.25">
      <c r="A521" t="s">
        <v>306</v>
      </c>
      <c r="B521" s="18" t="s">
        <v>209</v>
      </c>
      <c r="C521" s="19">
        <v>9000</v>
      </c>
      <c r="D521" s="20" t="str">
        <f>VLOOKUP(Table5[[#This Row],[afnemer_uri]],'Bron VKBO'!B:Z,12,FALSE)</f>
        <v xml:space="preserve">PROVINCIE OOST-VLAANDEREN </v>
      </c>
      <c r="E521" s="20" t="str">
        <f>VLOOKUP(Table5[[#This Row],[afnemer_uri]],'Bron VKBO'!B:ZZ,43,FALSE)</f>
        <v>Provinciale Overheden</v>
      </c>
      <c r="F521" s="20" t="str">
        <f>VLOOKUP(Table5[[#This Row],[afnemer_uri]],'Bron VKBO'!B:ZZ,28,FALSE)</f>
        <v>Provincie Oost-Vlaanderen</v>
      </c>
    </row>
    <row r="522" spans="1:6" x14ac:dyDescent="0.25">
      <c r="A522" t="s">
        <v>306</v>
      </c>
      <c r="B522" s="18" t="s">
        <v>210</v>
      </c>
      <c r="C522" s="19">
        <v>40</v>
      </c>
      <c r="D522" s="20" t="str">
        <f>VLOOKUP(Table5[[#This Row],[afnemer_uri]],'Bron VKBO'!B:Z,12,FALSE)</f>
        <v xml:space="preserve">PROVINCIE VLAAMS-BRABANT </v>
      </c>
      <c r="E522" s="20" t="str">
        <f>VLOOKUP(Table5[[#This Row],[afnemer_uri]],'Bron VKBO'!B:ZZ,43,FALSE)</f>
        <v>Provinciale Overheden</v>
      </c>
      <c r="F522" s="20" t="str">
        <f>VLOOKUP(Table5[[#This Row],[afnemer_uri]],'Bron VKBO'!B:ZZ,28,FALSE)</f>
        <v>Provincie Vlaams-Brabant</v>
      </c>
    </row>
    <row r="523" spans="1:6" x14ac:dyDescent="0.25">
      <c r="A523" t="s">
        <v>306</v>
      </c>
      <c r="B523" s="18" t="s">
        <v>211</v>
      </c>
      <c r="C523" s="19">
        <v>3146</v>
      </c>
      <c r="D523" s="20" t="str">
        <f>VLOOKUP(Table5[[#This Row],[afnemer_uri]],'Bron VKBO'!B:Z,12,FALSE)</f>
        <v xml:space="preserve">GEMEENTE PUTTE </v>
      </c>
      <c r="E523" s="20" t="str">
        <f>VLOOKUP(Table5[[#This Row],[afnemer_uri]],'Bron VKBO'!B:ZZ,43,FALSE)</f>
        <v>Steden en gemeenten</v>
      </c>
      <c r="F523" s="20" t="str">
        <f>VLOOKUP(Table5[[#This Row],[afnemer_uri]],'Bron VKBO'!B:ZZ,28,FALSE)</f>
        <v>Provincie Antwerpen</v>
      </c>
    </row>
    <row r="524" spans="1:6" x14ac:dyDescent="0.25">
      <c r="A524" t="s">
        <v>306</v>
      </c>
      <c r="B524" s="18" t="s">
        <v>212</v>
      </c>
      <c r="C524" s="19">
        <v>3604</v>
      </c>
      <c r="D524" s="20" t="str">
        <f>VLOOKUP(Table5[[#This Row],[afnemer_uri]],'Bron VKBO'!B:Z,12,FALSE)</f>
        <v xml:space="preserve">ZORGBEDRIJF KLEIN-BRABANT </v>
      </c>
      <c r="E524" s="20" t="str">
        <f>VLOOKUP(Table5[[#This Row],[afnemer_uri]],'Bron VKBO'!B:ZZ,43,FALSE)</f>
        <v>Vereniging van openbare centra voor maatschappelijk welzijn</v>
      </c>
      <c r="F524" s="20" t="str">
        <f>VLOOKUP(Table5[[#This Row],[afnemer_uri]],'Bron VKBO'!B:ZZ,28,FALSE)</f>
        <v>Provincie Antwerpen</v>
      </c>
    </row>
    <row r="525" spans="1:6" x14ac:dyDescent="0.25">
      <c r="A525" t="s">
        <v>306</v>
      </c>
      <c r="B525" s="18" t="s">
        <v>213</v>
      </c>
      <c r="C525" s="19">
        <v>36</v>
      </c>
      <c r="D525" s="20" t="str">
        <f>VLOOKUP(Table5[[#This Row],[afnemer_uri]],'Bron VKBO'!B:Z,12,FALSE)</f>
        <v xml:space="preserve">POLITIEZONE : HEUVELLAND - IEPER - LANGEMARK - POELKAPELLE - MESEN - MOORSLEDE - POPERINGE - STADEN - VLETEREN - WERVIK - ZONNEBEKE ZPPZ 5462 ARRO </v>
      </c>
      <c r="E525" s="20" t="str">
        <f>VLOOKUP(Table5[[#This Row],[afnemer_uri]],'Bron VKBO'!B:ZZ,43,FALSE)</f>
        <v>Lokale politiezone</v>
      </c>
      <c r="F525" s="20" t="str">
        <f>VLOOKUP(Table5[[#This Row],[afnemer_uri]],'Bron VKBO'!B:ZZ,28,FALSE)</f>
        <v>Provincie West-Vlaanderen</v>
      </c>
    </row>
    <row r="526" spans="1:6" x14ac:dyDescent="0.25">
      <c r="A526" t="s">
        <v>306</v>
      </c>
      <c r="B526" s="18" t="s">
        <v>9129</v>
      </c>
      <c r="C526" s="19">
        <v>17</v>
      </c>
      <c r="D526" s="20" t="e">
        <f>VLOOKUP(Table5[[#This Row],[afnemer_uri]],'Bron VKBO'!B:Z,12,FALSE)</f>
        <v>#N/A</v>
      </c>
      <c r="E526" s="20" t="e">
        <f>VLOOKUP(Table5[[#This Row],[afnemer_uri]],'Bron VKBO'!B:ZZ,43,FALSE)</f>
        <v>#N/A</v>
      </c>
      <c r="F526" s="20" t="e">
        <f>VLOOKUP(Table5[[#This Row],[afnemer_uri]],'Bron VKBO'!B:ZZ,28,FALSE)</f>
        <v>#N/A</v>
      </c>
    </row>
    <row r="527" spans="1:6" x14ac:dyDescent="0.25">
      <c r="A527" t="s">
        <v>306</v>
      </c>
      <c r="B527" s="18" t="s">
        <v>214</v>
      </c>
      <c r="C527" s="19">
        <v>473</v>
      </c>
      <c r="D527" s="20" t="str">
        <f>VLOOKUP(Table5[[#This Row],[afnemer_uri]],'Bron VKBO'!B:Z,12,FALSE)</f>
        <v xml:space="preserve">POLITIEZONE : BONHEIDEN - DUFFEL - PUTTE - SINT-KATELIJNE-WAVER ZPPZ 5359 BODUKAP </v>
      </c>
      <c r="E527" s="20" t="str">
        <f>VLOOKUP(Table5[[#This Row],[afnemer_uri]],'Bron VKBO'!B:ZZ,43,FALSE)</f>
        <v>Lokale politiezone</v>
      </c>
      <c r="F527" s="20" t="str">
        <f>VLOOKUP(Table5[[#This Row],[afnemer_uri]],'Bron VKBO'!B:ZZ,28,FALSE)</f>
        <v>Provincie Antwerpen</v>
      </c>
    </row>
    <row r="528" spans="1:6" x14ac:dyDescent="0.25">
      <c r="A528" t="s">
        <v>306</v>
      </c>
      <c r="B528" s="18" t="s">
        <v>215</v>
      </c>
      <c r="C528" s="19">
        <v>47</v>
      </c>
      <c r="D528" s="20" t="str">
        <f>VLOOKUP(Table5[[#This Row],[afnemer_uri]],'Bron VKBO'!B:Z,12,FALSE)</f>
        <v xml:space="preserve">POLITIEZONE CARMA </v>
      </c>
      <c r="E528" s="20" t="str">
        <f>VLOOKUP(Table5[[#This Row],[afnemer_uri]],'Bron VKBO'!B:ZZ,43,FALSE)</f>
        <v>Lokale politiezone</v>
      </c>
      <c r="F528" s="20" t="str">
        <f>VLOOKUP(Table5[[#This Row],[afnemer_uri]],'Bron VKBO'!B:ZZ,28,FALSE)</f>
        <v>Provincie Limburg</v>
      </c>
    </row>
    <row r="529" spans="1:6" x14ac:dyDescent="0.25">
      <c r="A529" t="s">
        <v>306</v>
      </c>
      <c r="B529" s="18" t="s">
        <v>216</v>
      </c>
      <c r="C529" s="19">
        <v>113</v>
      </c>
      <c r="D529" s="20" t="str">
        <f>VLOOKUP(Table5[[#This Row],[afnemer_uri]],'Bron VKBO'!B:Z,12,FALSE)</f>
        <v xml:space="preserve">POLITIEZONE : GEEL - LAAKDAL - MEERHOUT ZPPZ 5366 </v>
      </c>
      <c r="E529" s="20" t="str">
        <f>VLOOKUP(Table5[[#This Row],[afnemer_uri]],'Bron VKBO'!B:ZZ,43,FALSE)</f>
        <v>Lokale politiezone</v>
      </c>
      <c r="F529" s="20" t="str">
        <f>VLOOKUP(Table5[[#This Row],[afnemer_uri]],'Bron VKBO'!B:ZZ,28,FALSE)</f>
        <v>Provincie Antwerpen</v>
      </c>
    </row>
    <row r="530" spans="1:6" x14ac:dyDescent="0.25">
      <c r="A530" t="s">
        <v>306</v>
      </c>
      <c r="B530" s="18" t="s">
        <v>217</v>
      </c>
      <c r="C530" s="19">
        <v>184</v>
      </c>
      <c r="D530" s="20" t="str">
        <f>VLOOKUP(Table5[[#This Row],[afnemer_uri]],'Bron VKBO'!B:Z,12,FALSE)</f>
        <v xml:space="preserve">POLITIEZONE : ESSEN - KALMTHOUT - WUUSTWEZEL ZPPZ 5350 </v>
      </c>
      <c r="E530" s="20" t="str">
        <f>VLOOKUP(Table5[[#This Row],[afnemer_uri]],'Bron VKBO'!B:ZZ,43,FALSE)</f>
        <v>Lokale politiezone</v>
      </c>
      <c r="F530" s="20" t="str">
        <f>VLOOKUP(Table5[[#This Row],[afnemer_uri]],'Bron VKBO'!B:ZZ,28,FALSE)</f>
        <v>Provincie Antwerpen</v>
      </c>
    </row>
    <row r="531" spans="1:6" x14ac:dyDescent="0.25">
      <c r="A531" t="s">
        <v>306</v>
      </c>
      <c r="B531" s="18" t="s">
        <v>218</v>
      </c>
      <c r="C531" s="19">
        <v>85</v>
      </c>
      <c r="D531" s="20" t="str">
        <f>VLOOKUP(Table5[[#This Row],[afnemer_uri]],'Bron VKBO'!B:Z,12,FALSE)</f>
        <v xml:space="preserve">POLITIEZONE : HAMONT-ACHEL - NEERPELT - OVERPELT ZPPZ 5372 </v>
      </c>
      <c r="E531" s="20" t="str">
        <f>VLOOKUP(Table5[[#This Row],[afnemer_uri]],'Bron VKBO'!B:ZZ,43,FALSE)</f>
        <v>Lokale politiezone</v>
      </c>
      <c r="F531" s="20" t="str">
        <f>VLOOKUP(Table5[[#This Row],[afnemer_uri]],'Bron VKBO'!B:ZZ,28,FALSE)</f>
        <v>Provincie Limburg</v>
      </c>
    </row>
    <row r="532" spans="1:6" x14ac:dyDescent="0.25">
      <c r="A532" t="s">
        <v>306</v>
      </c>
      <c r="B532" s="18" t="s">
        <v>9131</v>
      </c>
      <c r="C532" s="19">
        <v>44</v>
      </c>
      <c r="D532" s="20" t="e">
        <f>VLOOKUP(Table5[[#This Row],[afnemer_uri]],'Bron VKBO'!B:Z,12,FALSE)</f>
        <v>#N/A</v>
      </c>
      <c r="E532" s="20" t="e">
        <f>VLOOKUP(Table5[[#This Row],[afnemer_uri]],'Bron VKBO'!B:ZZ,43,FALSE)</f>
        <v>#N/A</v>
      </c>
      <c r="F532" s="20" t="e">
        <f>VLOOKUP(Table5[[#This Row],[afnemer_uri]],'Bron VKBO'!B:ZZ,28,FALSE)</f>
        <v>#N/A</v>
      </c>
    </row>
    <row r="533" spans="1:6" x14ac:dyDescent="0.25">
      <c r="A533" t="s">
        <v>306</v>
      </c>
      <c r="B533" s="18" t="s">
        <v>9132</v>
      </c>
      <c r="C533" s="19">
        <v>8</v>
      </c>
      <c r="D533" s="20" t="e">
        <f>VLOOKUP(Table5[[#This Row],[afnemer_uri]],'Bron VKBO'!B:Z,12,FALSE)</f>
        <v>#N/A</v>
      </c>
      <c r="E533" s="20" t="e">
        <f>VLOOKUP(Table5[[#This Row],[afnemer_uri]],'Bron VKBO'!B:ZZ,43,FALSE)</f>
        <v>#N/A</v>
      </c>
      <c r="F533" s="20" t="e">
        <f>VLOOKUP(Table5[[#This Row],[afnemer_uri]],'Bron VKBO'!B:ZZ,28,FALSE)</f>
        <v>#N/A</v>
      </c>
    </row>
    <row r="534" spans="1:6" x14ac:dyDescent="0.25">
      <c r="A534" t="s">
        <v>306</v>
      </c>
      <c r="B534" s="18" t="s">
        <v>219</v>
      </c>
      <c r="C534" s="19">
        <v>103</v>
      </c>
      <c r="D534" s="20" t="str">
        <f>VLOOKUP(Table5[[#This Row],[afnemer_uri]],'Bron VKBO'!B:Z,12,FALSE)</f>
        <v xml:space="preserve">POLITIEZONE : MACHELEN - VILVOORDE ZPPZ 5411 </v>
      </c>
      <c r="E534" s="20" t="str">
        <f>VLOOKUP(Table5[[#This Row],[afnemer_uri]],'Bron VKBO'!B:ZZ,43,FALSE)</f>
        <v>Lokale politiezone</v>
      </c>
      <c r="F534" s="20" t="str">
        <f>VLOOKUP(Table5[[#This Row],[afnemer_uri]],'Bron VKBO'!B:ZZ,28,FALSE)</f>
        <v>Provincie Vlaams-Brabant</v>
      </c>
    </row>
    <row r="535" spans="1:6" x14ac:dyDescent="0.25">
      <c r="A535" t="s">
        <v>306</v>
      </c>
      <c r="B535" s="18" t="s">
        <v>220</v>
      </c>
      <c r="C535" s="19">
        <v>13</v>
      </c>
      <c r="D535" s="20" t="str">
        <f>VLOOKUP(Table5[[#This Row],[afnemer_uri]],'Bron VKBO'!B:Z,12,FALSE)</f>
        <v xml:space="preserve">LOKALE POLITIEZONE MECHELEN - WILLEBROEK PZ - </v>
      </c>
      <c r="E535" s="20" t="str">
        <f>VLOOKUP(Table5[[#This Row],[afnemer_uri]],'Bron VKBO'!B:ZZ,43,FALSE)</f>
        <v>Lokale politiezone</v>
      </c>
      <c r="F535" s="20" t="str">
        <f>VLOOKUP(Table5[[#This Row],[afnemer_uri]],'Bron VKBO'!B:ZZ,28,FALSE)</f>
        <v>Provincie Antwerpen</v>
      </c>
    </row>
    <row r="536" spans="1:6" x14ac:dyDescent="0.25">
      <c r="A536" t="s">
        <v>306</v>
      </c>
      <c r="B536" s="18" t="s">
        <v>9134</v>
      </c>
      <c r="C536" s="19">
        <v>24</v>
      </c>
      <c r="D536" s="20" t="e">
        <f>VLOOKUP(Table5[[#This Row],[afnemer_uri]],'Bron VKBO'!B:Z,12,FALSE)</f>
        <v>#N/A</v>
      </c>
      <c r="E536" s="20" t="e">
        <f>VLOOKUP(Table5[[#This Row],[afnemer_uri]],'Bron VKBO'!B:ZZ,43,FALSE)</f>
        <v>#N/A</v>
      </c>
      <c r="F536" s="20" t="e">
        <f>VLOOKUP(Table5[[#This Row],[afnemer_uri]],'Bron VKBO'!B:ZZ,28,FALSE)</f>
        <v>#N/A</v>
      </c>
    </row>
    <row r="537" spans="1:6" x14ac:dyDescent="0.25">
      <c r="A537" t="s">
        <v>306</v>
      </c>
      <c r="B537" s="18" t="s">
        <v>9135</v>
      </c>
      <c r="C537" s="19">
        <v>294</v>
      </c>
      <c r="D537" s="20" t="e">
        <f>VLOOKUP(Table5[[#This Row],[afnemer_uri]],'Bron VKBO'!B:Z,12,FALSE)</f>
        <v>#N/A</v>
      </c>
      <c r="E537" s="20" t="e">
        <f>VLOOKUP(Table5[[#This Row],[afnemer_uri]],'Bron VKBO'!B:ZZ,43,FALSE)</f>
        <v>#N/A</v>
      </c>
      <c r="F537" s="20" t="e">
        <f>VLOOKUP(Table5[[#This Row],[afnemer_uri]],'Bron VKBO'!B:ZZ,28,FALSE)</f>
        <v>#N/A</v>
      </c>
    </row>
    <row r="538" spans="1:6" x14ac:dyDescent="0.25">
      <c r="A538" t="s">
        <v>306</v>
      </c>
      <c r="B538" s="18" t="s">
        <v>9136</v>
      </c>
      <c r="C538" s="19">
        <v>12</v>
      </c>
      <c r="D538" s="20" t="e">
        <f>VLOOKUP(Table5[[#This Row],[afnemer_uri]],'Bron VKBO'!B:Z,12,FALSE)</f>
        <v>#N/A</v>
      </c>
      <c r="E538" s="20" t="e">
        <f>VLOOKUP(Table5[[#This Row],[afnemer_uri]],'Bron VKBO'!B:ZZ,43,FALSE)</f>
        <v>#N/A</v>
      </c>
      <c r="F538" s="20" t="e">
        <f>VLOOKUP(Table5[[#This Row],[afnemer_uri]],'Bron VKBO'!B:ZZ,28,FALSE)</f>
        <v>#N/A</v>
      </c>
    </row>
    <row r="539" spans="1:6" x14ac:dyDescent="0.25">
      <c r="A539" t="s">
        <v>306</v>
      </c>
      <c r="B539" s="18" t="s">
        <v>9137</v>
      </c>
      <c r="C539" s="19">
        <v>63</v>
      </c>
      <c r="D539" s="20" t="e">
        <f>VLOOKUP(Table5[[#This Row],[afnemer_uri]],'Bron VKBO'!B:Z,12,FALSE)</f>
        <v>#N/A</v>
      </c>
      <c r="E539" s="20" t="e">
        <f>VLOOKUP(Table5[[#This Row],[afnemer_uri]],'Bron VKBO'!B:ZZ,43,FALSE)</f>
        <v>#N/A</v>
      </c>
      <c r="F539" s="20" t="e">
        <f>VLOOKUP(Table5[[#This Row],[afnemer_uri]],'Bron VKBO'!B:ZZ,28,FALSE)</f>
        <v>#N/A</v>
      </c>
    </row>
    <row r="540" spans="1:6" x14ac:dyDescent="0.25">
      <c r="A540" t="s">
        <v>306</v>
      </c>
      <c r="B540" s="18" t="s">
        <v>224</v>
      </c>
      <c r="C540" s="19">
        <v>315</v>
      </c>
      <c r="D540" s="20" t="str">
        <f>VLOOKUP(Table5[[#This Row],[afnemer_uri]],'Bron VKBO'!B:Z,12,FALSE)</f>
        <v xml:space="preserve">POLITIEZONE ZENNEVALLEI </v>
      </c>
      <c r="E540" s="20" t="str">
        <f>VLOOKUP(Table5[[#This Row],[afnemer_uri]],'Bron VKBO'!B:ZZ,43,FALSE)</f>
        <v>Lokale politiezone</v>
      </c>
      <c r="F540" s="20" t="str">
        <f>VLOOKUP(Table5[[#This Row],[afnemer_uri]],'Bron VKBO'!B:ZZ,28,FALSE)</f>
        <v>Provincie Vlaams-Brabant</v>
      </c>
    </row>
    <row r="541" spans="1:6" x14ac:dyDescent="0.25">
      <c r="A541" t="s">
        <v>306</v>
      </c>
      <c r="B541" s="18" t="s">
        <v>225</v>
      </c>
      <c r="C541" s="19">
        <v>2685</v>
      </c>
      <c r="D541" s="20" t="str">
        <f>VLOOKUP(Table5[[#This Row],[afnemer_uri]],'Bron VKBO'!B:Z,12,FALSE)</f>
        <v xml:space="preserve">GEMEENTE RANST </v>
      </c>
      <c r="E541" s="20" t="str">
        <f>VLOOKUP(Table5[[#This Row],[afnemer_uri]],'Bron VKBO'!B:ZZ,43,FALSE)</f>
        <v>Steden en gemeenten</v>
      </c>
      <c r="F541" s="20" t="str">
        <f>VLOOKUP(Table5[[#This Row],[afnemer_uri]],'Bron VKBO'!B:ZZ,28,FALSE)</f>
        <v>Provincie Antwerpen</v>
      </c>
    </row>
    <row r="542" spans="1:6" x14ac:dyDescent="0.25">
      <c r="A542" t="s">
        <v>306</v>
      </c>
      <c r="B542" s="18" t="s">
        <v>226</v>
      </c>
      <c r="C542" s="19">
        <v>1623</v>
      </c>
      <c r="D542" s="20" t="str">
        <f>VLOOKUP(Table5[[#This Row],[afnemer_uri]],'Bron VKBO'!B:Z,12,FALSE)</f>
        <v xml:space="preserve">GEMEENTE RAVELS </v>
      </c>
      <c r="E542" s="20" t="str">
        <f>VLOOKUP(Table5[[#This Row],[afnemer_uri]],'Bron VKBO'!B:ZZ,43,FALSE)</f>
        <v>Steden en gemeenten</v>
      </c>
      <c r="F542" s="20" t="str">
        <f>VLOOKUP(Table5[[#This Row],[afnemer_uri]],'Bron VKBO'!B:ZZ,28,FALSE)</f>
        <v>Provincie Antwerpen</v>
      </c>
    </row>
    <row r="543" spans="1:6" x14ac:dyDescent="0.25">
      <c r="A543" t="s">
        <v>306</v>
      </c>
      <c r="B543" s="18" t="s">
        <v>227</v>
      </c>
      <c r="C543" s="19">
        <v>450</v>
      </c>
      <c r="D543" s="20" t="str">
        <f>VLOOKUP(Table5[[#This Row],[afnemer_uri]],'Bron VKBO'!B:Z,12,FALSE)</f>
        <v xml:space="preserve">GEMEENTE RETIE </v>
      </c>
      <c r="E543" s="20" t="str">
        <f>VLOOKUP(Table5[[#This Row],[afnemer_uri]],'Bron VKBO'!B:ZZ,43,FALSE)</f>
        <v>Steden en gemeenten</v>
      </c>
      <c r="F543" s="20" t="str">
        <f>VLOOKUP(Table5[[#This Row],[afnemer_uri]],'Bron VKBO'!B:ZZ,28,FALSE)</f>
        <v>Provincie Antwerpen</v>
      </c>
    </row>
    <row r="544" spans="1:6" x14ac:dyDescent="0.25">
      <c r="A544" t="s">
        <v>306</v>
      </c>
      <c r="B544" s="18" t="s">
        <v>228</v>
      </c>
      <c r="C544" s="19">
        <v>939</v>
      </c>
      <c r="D544" s="20" t="str">
        <f>VLOOKUP(Table5[[#This Row],[afnemer_uri]],'Bron VKBO'!B:Z,12,FALSE)</f>
        <v xml:space="preserve">GEMEENTE RIEMST </v>
      </c>
      <c r="E544" s="20" t="str">
        <f>VLOOKUP(Table5[[#This Row],[afnemer_uri]],'Bron VKBO'!B:ZZ,43,FALSE)</f>
        <v>Steden en gemeenten</v>
      </c>
      <c r="F544" s="20" t="str">
        <f>VLOOKUP(Table5[[#This Row],[afnemer_uri]],'Bron VKBO'!B:ZZ,28,FALSE)</f>
        <v>Provincie Limburg</v>
      </c>
    </row>
    <row r="545" spans="1:6" x14ac:dyDescent="0.25">
      <c r="A545" t="s">
        <v>306</v>
      </c>
      <c r="B545" s="18" t="s">
        <v>229</v>
      </c>
      <c r="C545" s="19">
        <v>1606</v>
      </c>
      <c r="D545" s="20" t="str">
        <f>VLOOKUP(Table5[[#This Row],[afnemer_uri]],'Bron VKBO'!B:Z,12,FALSE)</f>
        <v xml:space="preserve">GEMEENTEBESTUUR RIJKEVORSEL </v>
      </c>
      <c r="E545" s="20" t="str">
        <f>VLOOKUP(Table5[[#This Row],[afnemer_uri]],'Bron VKBO'!B:ZZ,43,FALSE)</f>
        <v>Steden en gemeenten</v>
      </c>
      <c r="F545" s="20" t="str">
        <f>VLOOKUP(Table5[[#This Row],[afnemer_uri]],'Bron VKBO'!B:ZZ,28,FALSE)</f>
        <v>Provincie Antwerpen</v>
      </c>
    </row>
    <row r="546" spans="1:6" x14ac:dyDescent="0.25">
      <c r="A546" t="s">
        <v>306</v>
      </c>
      <c r="B546" s="18" t="s">
        <v>230</v>
      </c>
      <c r="C546" s="19">
        <v>9516</v>
      </c>
      <c r="D546" s="20" t="str">
        <f>VLOOKUP(Table5[[#This Row],[afnemer_uri]],'Bron VKBO'!B:Z,12,FALSE)</f>
        <v xml:space="preserve">STAD ROESELARE </v>
      </c>
      <c r="E546" s="20" t="str">
        <f>VLOOKUP(Table5[[#This Row],[afnemer_uri]],'Bron VKBO'!B:ZZ,43,FALSE)</f>
        <v>Steden en gemeenten</v>
      </c>
      <c r="F546" s="20" t="str">
        <f>VLOOKUP(Table5[[#This Row],[afnemer_uri]],'Bron VKBO'!B:ZZ,28,FALSE)</f>
        <v>Provincie West-Vlaanderen</v>
      </c>
    </row>
    <row r="547" spans="1:6" x14ac:dyDescent="0.25">
      <c r="A547" t="s">
        <v>306</v>
      </c>
      <c r="B547" s="18" t="s">
        <v>231</v>
      </c>
      <c r="C547" s="19">
        <v>321</v>
      </c>
      <c r="D547" s="20" t="str">
        <f>VLOOKUP(Table5[[#This Row],[afnemer_uri]],'Bron VKBO'!B:Z,12,FALSE)</f>
        <v xml:space="preserve">GEMEENTE RUISELEDE </v>
      </c>
      <c r="E547" s="20" t="str">
        <f>VLOOKUP(Table5[[#This Row],[afnemer_uri]],'Bron VKBO'!B:ZZ,43,FALSE)</f>
        <v>Steden en gemeenten</v>
      </c>
      <c r="F547" s="20" t="str">
        <f>VLOOKUP(Table5[[#This Row],[afnemer_uri]],'Bron VKBO'!B:ZZ,28,FALSE)</f>
        <v>Provincie West-Vlaanderen</v>
      </c>
    </row>
    <row r="548" spans="1:6" x14ac:dyDescent="0.25">
      <c r="A548" t="s">
        <v>306</v>
      </c>
      <c r="B548" s="18" t="s">
        <v>234</v>
      </c>
      <c r="C548" s="19">
        <v>2703</v>
      </c>
      <c r="D548" s="20" t="str">
        <f>VLOOKUP(Table5[[#This Row],[afnemer_uri]],'Bron VKBO'!B:Z,12,FALSE)</f>
        <v xml:space="preserve">GEMEENTE SCHILDE </v>
      </c>
      <c r="E548" s="20" t="str">
        <f>VLOOKUP(Table5[[#This Row],[afnemer_uri]],'Bron VKBO'!B:ZZ,43,FALSE)</f>
        <v>Steden en gemeenten</v>
      </c>
      <c r="F548" s="20" t="str">
        <f>VLOOKUP(Table5[[#This Row],[afnemer_uri]],'Bron VKBO'!B:ZZ,28,FALSE)</f>
        <v>Provincie Antwerpen</v>
      </c>
    </row>
    <row r="549" spans="1:6" x14ac:dyDescent="0.25">
      <c r="A549" t="s">
        <v>306</v>
      </c>
      <c r="B549" s="18" t="s">
        <v>235</v>
      </c>
      <c r="C549" s="19">
        <v>561</v>
      </c>
      <c r="D549" s="20" t="str">
        <f>VLOOKUP(Table5[[#This Row],[afnemer_uri]],'Bron VKBO'!B:Z,12,FALSE)</f>
        <v xml:space="preserve">GEMEENTE SCHOTEN </v>
      </c>
      <c r="E549" s="20" t="str">
        <f>VLOOKUP(Table5[[#This Row],[afnemer_uri]],'Bron VKBO'!B:ZZ,43,FALSE)</f>
        <v>Steden en gemeenten</v>
      </c>
      <c r="F549" s="20" t="str">
        <f>VLOOKUP(Table5[[#This Row],[afnemer_uri]],'Bron VKBO'!B:ZZ,28,FALSE)</f>
        <v>Provincie Antwerpen</v>
      </c>
    </row>
    <row r="550" spans="1:6" x14ac:dyDescent="0.25">
      <c r="A550" t="s">
        <v>306</v>
      </c>
      <c r="B550" s="18" t="s">
        <v>236</v>
      </c>
      <c r="C550" s="19">
        <v>984</v>
      </c>
      <c r="D550" s="20" t="str">
        <f>VLOOKUP(Table5[[#This Row],[afnemer_uri]],'Bron VKBO'!B:Z,12,FALSE)</f>
        <v xml:space="preserve">GEMEENTE SINT-GENESIUS-RODE </v>
      </c>
      <c r="E550" s="20" t="str">
        <f>VLOOKUP(Table5[[#This Row],[afnemer_uri]],'Bron VKBO'!B:ZZ,43,FALSE)</f>
        <v>Steden en gemeenten</v>
      </c>
      <c r="F550" s="20" t="str">
        <f>VLOOKUP(Table5[[#This Row],[afnemer_uri]],'Bron VKBO'!B:ZZ,28,FALSE)</f>
        <v>Provincie Vlaams-Brabant</v>
      </c>
    </row>
    <row r="551" spans="1:6" x14ac:dyDescent="0.25">
      <c r="A551" t="s">
        <v>306</v>
      </c>
      <c r="B551" s="18" t="s">
        <v>237</v>
      </c>
      <c r="C551" s="19">
        <v>2721</v>
      </c>
      <c r="D551" s="20" t="str">
        <f>VLOOKUP(Table5[[#This Row],[afnemer_uri]],'Bron VKBO'!B:Z,12,FALSE)</f>
        <v xml:space="preserve">GEMEENTE SINT-KATELIJNE-WAVER </v>
      </c>
      <c r="E551" s="20" t="str">
        <f>VLOOKUP(Table5[[#This Row],[afnemer_uri]],'Bron VKBO'!B:ZZ,43,FALSE)</f>
        <v>Steden en gemeenten</v>
      </c>
      <c r="F551" s="20" t="str">
        <f>VLOOKUP(Table5[[#This Row],[afnemer_uri]],'Bron VKBO'!B:ZZ,28,FALSE)</f>
        <v>Provincie Antwerpen</v>
      </c>
    </row>
    <row r="552" spans="1:6" x14ac:dyDescent="0.25">
      <c r="A552" t="s">
        <v>306</v>
      </c>
      <c r="B552" s="18" t="s">
        <v>238</v>
      </c>
      <c r="C552" s="19">
        <v>1457</v>
      </c>
      <c r="D552" s="20" t="str">
        <f>VLOOKUP(Table5[[#This Row],[afnemer_uri]],'Bron VKBO'!B:Z,12,FALSE)</f>
        <v xml:space="preserve">GEMEENTE SINT-LAUREINS </v>
      </c>
      <c r="E552" s="20" t="str">
        <f>VLOOKUP(Table5[[#This Row],[afnemer_uri]],'Bron VKBO'!B:ZZ,43,FALSE)</f>
        <v>Steden en gemeenten</v>
      </c>
      <c r="F552" s="20" t="str">
        <f>VLOOKUP(Table5[[#This Row],[afnemer_uri]],'Bron VKBO'!B:ZZ,28,FALSE)</f>
        <v>Provincie Oost-Vlaanderen</v>
      </c>
    </row>
    <row r="553" spans="1:6" x14ac:dyDescent="0.25">
      <c r="A553" t="s">
        <v>306</v>
      </c>
      <c r="B553" s="18" t="s">
        <v>240</v>
      </c>
      <c r="C553" s="19">
        <v>1852</v>
      </c>
      <c r="D553" s="20" t="str">
        <f>VLOOKUP(Table5[[#This Row],[afnemer_uri]],'Bron VKBO'!B:Z,12,FALSE)</f>
        <v xml:space="preserve">GEMEENTE SINT-MARTENS-LATEM </v>
      </c>
      <c r="E553" s="20" t="str">
        <f>VLOOKUP(Table5[[#This Row],[afnemer_uri]],'Bron VKBO'!B:ZZ,43,FALSE)</f>
        <v>Steden en gemeenten</v>
      </c>
      <c r="F553" s="20" t="str">
        <f>VLOOKUP(Table5[[#This Row],[afnemer_uri]],'Bron VKBO'!B:ZZ,28,FALSE)</f>
        <v>Provincie Oost-Vlaanderen</v>
      </c>
    </row>
    <row r="554" spans="1:6" x14ac:dyDescent="0.25">
      <c r="A554" t="s">
        <v>306</v>
      </c>
      <c r="B554" s="18" t="s">
        <v>241</v>
      </c>
      <c r="C554" s="19">
        <v>4087</v>
      </c>
      <c r="D554" s="20" t="str">
        <f>VLOOKUP(Table5[[#This Row],[afnemer_uri]],'Bron VKBO'!B:Z,12,FALSE)</f>
        <v xml:space="preserve">STAD SINT-NIKLAAS </v>
      </c>
      <c r="E554" s="20" t="str">
        <f>VLOOKUP(Table5[[#This Row],[afnemer_uri]],'Bron VKBO'!B:ZZ,43,FALSE)</f>
        <v>Steden en gemeenten</v>
      </c>
      <c r="F554" s="20" t="str">
        <f>VLOOKUP(Table5[[#This Row],[afnemer_uri]],'Bron VKBO'!B:ZZ,28,FALSE)</f>
        <v>Provincie Oost-Vlaanderen</v>
      </c>
    </row>
    <row r="555" spans="1:6" x14ac:dyDescent="0.25">
      <c r="A555" t="s">
        <v>306</v>
      </c>
      <c r="B555" s="18" t="s">
        <v>242</v>
      </c>
      <c r="C555" s="19">
        <v>2993</v>
      </c>
      <c r="D555" s="20" t="str">
        <f>VLOOKUP(Table5[[#This Row],[afnemer_uri]],'Bron VKBO'!B:Z,12,FALSE)</f>
        <v xml:space="preserve">GEMEENTE SINT-PIETERS-LEEUW </v>
      </c>
      <c r="E555" s="20" t="str">
        <f>VLOOKUP(Table5[[#This Row],[afnemer_uri]],'Bron VKBO'!B:ZZ,43,FALSE)</f>
        <v>Steden en gemeenten</v>
      </c>
      <c r="F555" s="20" t="str">
        <f>VLOOKUP(Table5[[#This Row],[afnemer_uri]],'Bron VKBO'!B:ZZ,28,FALSE)</f>
        <v>Provincie Vlaams-Brabant</v>
      </c>
    </row>
    <row r="556" spans="1:6" x14ac:dyDescent="0.25">
      <c r="A556" t="s">
        <v>306</v>
      </c>
      <c r="B556" s="18" t="s">
        <v>243</v>
      </c>
      <c r="C556" s="19">
        <v>1129</v>
      </c>
      <c r="D556" s="20" t="str">
        <f>VLOOKUP(Table5[[#This Row],[afnemer_uri]],'Bron VKBO'!B:Z,12,FALSE)</f>
        <v xml:space="preserve">STAD SINT-TRUIDEN </v>
      </c>
      <c r="E556" s="20" t="str">
        <f>VLOOKUP(Table5[[#This Row],[afnemer_uri]],'Bron VKBO'!B:ZZ,43,FALSE)</f>
        <v>Steden en gemeenten</v>
      </c>
      <c r="F556" s="20" t="str">
        <f>VLOOKUP(Table5[[#This Row],[afnemer_uri]],'Bron VKBO'!B:ZZ,28,FALSE)</f>
        <v>Provincie Limburg</v>
      </c>
    </row>
    <row r="557" spans="1:6" x14ac:dyDescent="0.25">
      <c r="A557" t="s">
        <v>306</v>
      </c>
      <c r="B557" s="18" t="s">
        <v>244</v>
      </c>
      <c r="C557" s="19">
        <v>587</v>
      </c>
      <c r="D557" s="20" t="str">
        <f>VLOOKUP(Table5[[#This Row],[afnemer_uri]],'Bron VKBO'!B:Z,12,FALSE)</f>
        <v xml:space="preserve">GEMEENTE SPIERE-HELKIJN </v>
      </c>
      <c r="E557" s="20" t="str">
        <f>VLOOKUP(Table5[[#This Row],[afnemer_uri]],'Bron VKBO'!B:ZZ,43,FALSE)</f>
        <v>Steden en gemeenten</v>
      </c>
      <c r="F557" s="20" t="str">
        <f>VLOOKUP(Table5[[#This Row],[afnemer_uri]],'Bron VKBO'!B:ZZ,28,FALSE)</f>
        <v>Provincie West-Vlaanderen</v>
      </c>
    </row>
    <row r="558" spans="1:6" x14ac:dyDescent="0.25">
      <c r="A558" t="s">
        <v>306</v>
      </c>
      <c r="B558" s="18" t="s">
        <v>245</v>
      </c>
      <c r="C558" s="19">
        <v>1977</v>
      </c>
      <c r="D558" s="20" t="str">
        <f>VLOOKUP(Table5[[#This Row],[afnemer_uri]],'Bron VKBO'!B:Z,12,FALSE)</f>
        <v xml:space="preserve">GEMEENTE STABROEK </v>
      </c>
      <c r="E558" s="20" t="str">
        <f>VLOOKUP(Table5[[#This Row],[afnemer_uri]],'Bron VKBO'!B:ZZ,43,FALSE)</f>
        <v>Steden en gemeenten</v>
      </c>
      <c r="F558" s="20" t="str">
        <f>VLOOKUP(Table5[[#This Row],[afnemer_uri]],'Bron VKBO'!B:ZZ,28,FALSE)</f>
        <v>Provincie Antwerpen</v>
      </c>
    </row>
    <row r="559" spans="1:6" x14ac:dyDescent="0.25">
      <c r="A559" t="s">
        <v>306</v>
      </c>
      <c r="B559" s="18" t="s">
        <v>246</v>
      </c>
      <c r="C559" s="19">
        <v>1183</v>
      </c>
      <c r="D559" s="20" t="str">
        <f>VLOOKUP(Table5[[#This Row],[afnemer_uri]],'Bron VKBO'!B:Z,12,FALSE)</f>
        <v xml:space="preserve">GEMEENTE STADEN </v>
      </c>
      <c r="E559" s="20" t="str">
        <f>VLOOKUP(Table5[[#This Row],[afnemer_uri]],'Bron VKBO'!B:ZZ,43,FALSE)</f>
        <v>Steden en gemeenten</v>
      </c>
      <c r="F559" s="20" t="str">
        <f>VLOOKUP(Table5[[#This Row],[afnemer_uri]],'Bron VKBO'!B:ZZ,28,FALSE)</f>
        <v>Provincie West-Vlaanderen</v>
      </c>
    </row>
    <row r="560" spans="1:6" x14ac:dyDescent="0.25">
      <c r="A560" t="s">
        <v>306</v>
      </c>
      <c r="B560" s="18" t="s">
        <v>247</v>
      </c>
      <c r="C560" s="19">
        <v>667</v>
      </c>
      <c r="D560" s="20" t="str">
        <f>VLOOKUP(Table5[[#This Row],[afnemer_uri]],'Bron VKBO'!B:Z,12,FALSE)</f>
        <v xml:space="preserve">GEMEENTE STEENOKKERZEEL </v>
      </c>
      <c r="E560" s="20" t="str">
        <f>VLOOKUP(Table5[[#This Row],[afnemer_uri]],'Bron VKBO'!B:ZZ,43,FALSE)</f>
        <v>Steden en gemeenten</v>
      </c>
      <c r="F560" s="20" t="str">
        <f>VLOOKUP(Table5[[#This Row],[afnemer_uri]],'Bron VKBO'!B:ZZ,28,FALSE)</f>
        <v>Provincie Vlaams-Brabant</v>
      </c>
    </row>
    <row r="561" spans="1:6" x14ac:dyDescent="0.25">
      <c r="A561" t="s">
        <v>306</v>
      </c>
      <c r="B561" s="18" t="s">
        <v>249</v>
      </c>
      <c r="C561" s="19">
        <v>1379</v>
      </c>
      <c r="D561" s="20" t="str">
        <f>VLOOKUP(Table5[[#This Row],[afnemer_uri]],'Bron VKBO'!B:Z,12,FALSE)</f>
        <v xml:space="preserve">GEMEENTE TERNAT </v>
      </c>
      <c r="E561" s="20" t="str">
        <f>VLOOKUP(Table5[[#This Row],[afnemer_uri]],'Bron VKBO'!B:ZZ,43,FALSE)</f>
        <v>Steden en gemeenten</v>
      </c>
      <c r="F561" s="20" t="str">
        <f>VLOOKUP(Table5[[#This Row],[afnemer_uri]],'Bron VKBO'!B:ZZ,28,FALSE)</f>
        <v>Provincie Vlaams-Brabant</v>
      </c>
    </row>
    <row r="562" spans="1:6" x14ac:dyDescent="0.25">
      <c r="A562" t="s">
        <v>306</v>
      </c>
      <c r="B562" s="18" t="s">
        <v>250</v>
      </c>
      <c r="C562" s="19">
        <v>1218</v>
      </c>
      <c r="D562" s="20" t="str">
        <f>VLOOKUP(Table5[[#This Row],[afnemer_uri]],'Bron VKBO'!B:Z,12,FALSE)</f>
        <v xml:space="preserve">GEMEENTE TERVUREN </v>
      </c>
      <c r="E562" s="20" t="str">
        <f>VLOOKUP(Table5[[#This Row],[afnemer_uri]],'Bron VKBO'!B:ZZ,43,FALSE)</f>
        <v>Steden en gemeenten</v>
      </c>
      <c r="F562" s="20" t="str">
        <f>VLOOKUP(Table5[[#This Row],[afnemer_uri]],'Bron VKBO'!B:ZZ,28,FALSE)</f>
        <v>Provincie Vlaams-Brabant</v>
      </c>
    </row>
    <row r="563" spans="1:6" x14ac:dyDescent="0.25">
      <c r="A563" t="s">
        <v>306</v>
      </c>
      <c r="B563" s="18" t="s">
        <v>251</v>
      </c>
      <c r="C563" s="19">
        <v>4247</v>
      </c>
      <c r="D563" s="20" t="str">
        <f>VLOOKUP(Table5[[#This Row],[afnemer_uri]],'Bron VKBO'!B:Z,12,FALSE)</f>
        <v xml:space="preserve">GEMEENTE TESSENDERLO </v>
      </c>
      <c r="E563" s="20" t="str">
        <f>VLOOKUP(Table5[[#This Row],[afnemer_uri]],'Bron VKBO'!B:ZZ,43,FALSE)</f>
        <v>Steden en gemeenten</v>
      </c>
      <c r="F563" s="20" t="str">
        <f>VLOOKUP(Table5[[#This Row],[afnemer_uri]],'Bron VKBO'!B:ZZ,28,FALSE)</f>
        <v>Provincie Limburg</v>
      </c>
    </row>
    <row r="564" spans="1:6" x14ac:dyDescent="0.25">
      <c r="A564" t="s">
        <v>306</v>
      </c>
      <c r="B564" s="18" t="s">
        <v>252</v>
      </c>
      <c r="C564" s="19">
        <v>476</v>
      </c>
      <c r="D564" s="20" t="str">
        <f>VLOOKUP(Table5[[#This Row],[afnemer_uri]],'Bron VKBO'!B:Z,12,FALSE)</f>
        <v xml:space="preserve">STAD TIELT </v>
      </c>
      <c r="E564" s="20" t="str">
        <f>VLOOKUP(Table5[[#This Row],[afnemer_uri]],'Bron VKBO'!B:ZZ,43,FALSE)</f>
        <v>Steden en gemeenten</v>
      </c>
      <c r="F564" s="20" t="str">
        <f>VLOOKUP(Table5[[#This Row],[afnemer_uri]],'Bron VKBO'!B:ZZ,28,FALSE)</f>
        <v>Provincie West-Vlaanderen</v>
      </c>
    </row>
    <row r="565" spans="1:6" x14ac:dyDescent="0.25">
      <c r="A565" t="s">
        <v>306</v>
      </c>
      <c r="B565" s="18" t="s">
        <v>254</v>
      </c>
      <c r="C565" s="19">
        <v>3835</v>
      </c>
      <c r="D565" s="20" t="str">
        <f>VLOOKUP(Table5[[#This Row],[afnemer_uri]],'Bron VKBO'!B:Z,12,FALSE)</f>
        <v xml:space="preserve">STAD TIENEN </v>
      </c>
      <c r="E565" s="20" t="str">
        <f>VLOOKUP(Table5[[#This Row],[afnemer_uri]],'Bron VKBO'!B:ZZ,43,FALSE)</f>
        <v>Steden en gemeenten</v>
      </c>
      <c r="F565" s="20" t="str">
        <f>VLOOKUP(Table5[[#This Row],[afnemer_uri]],'Bron VKBO'!B:ZZ,28,FALSE)</f>
        <v>Provincie Vlaams-Brabant</v>
      </c>
    </row>
    <row r="566" spans="1:6" x14ac:dyDescent="0.25">
      <c r="A566" t="s">
        <v>306</v>
      </c>
      <c r="B566" s="18" t="s">
        <v>255</v>
      </c>
      <c r="C566" s="19">
        <v>967</v>
      </c>
      <c r="D566" s="20" t="str">
        <f>VLOOKUP(Table5[[#This Row],[afnemer_uri]],'Bron VKBO'!B:Z,12,FALSE)</f>
        <v xml:space="preserve">STAD TONGEREN </v>
      </c>
      <c r="E566" s="20" t="str">
        <f>VLOOKUP(Table5[[#This Row],[afnemer_uri]],'Bron VKBO'!B:ZZ,43,FALSE)</f>
        <v>Steden en gemeenten</v>
      </c>
      <c r="F566" s="20" t="str">
        <f>VLOOKUP(Table5[[#This Row],[afnemer_uri]],'Bron VKBO'!B:ZZ,28,FALSE)</f>
        <v>Provincie Limburg</v>
      </c>
    </row>
    <row r="567" spans="1:6" x14ac:dyDescent="0.25">
      <c r="A567" t="s">
        <v>306</v>
      </c>
      <c r="B567" s="18" t="s">
        <v>257</v>
      </c>
      <c r="C567" s="19">
        <v>4832</v>
      </c>
      <c r="D567" s="20" t="str">
        <f>VLOOKUP(Table5[[#This Row],[afnemer_uri]],'Bron VKBO'!B:Z,12,FALSE)</f>
        <v xml:space="preserve">GEMEENTE TREMELO </v>
      </c>
      <c r="E567" s="20" t="str">
        <f>VLOOKUP(Table5[[#This Row],[afnemer_uri]],'Bron VKBO'!B:ZZ,43,FALSE)</f>
        <v>Steden en gemeenten</v>
      </c>
      <c r="F567" s="20" t="str">
        <f>VLOOKUP(Table5[[#This Row],[afnemer_uri]],'Bron VKBO'!B:ZZ,28,FALSE)</f>
        <v>Provincie Vlaams-Brabant</v>
      </c>
    </row>
    <row r="568" spans="1:6" x14ac:dyDescent="0.25">
      <c r="A568" t="s">
        <v>306</v>
      </c>
      <c r="B568" s="18" t="s">
        <v>258</v>
      </c>
      <c r="C568" s="19">
        <v>2985</v>
      </c>
      <c r="D568" s="20" t="str">
        <f>VLOOKUP(Table5[[#This Row],[afnemer_uri]],'Bron VKBO'!B:Z,12,FALSE)</f>
        <v xml:space="preserve">STAD TURNHOUT </v>
      </c>
      <c r="E568" s="20" t="str">
        <f>VLOOKUP(Table5[[#This Row],[afnemer_uri]],'Bron VKBO'!B:ZZ,43,FALSE)</f>
        <v>Steden en gemeenten</v>
      </c>
      <c r="F568" s="20" t="str">
        <f>VLOOKUP(Table5[[#This Row],[afnemer_uri]],'Bron VKBO'!B:ZZ,28,FALSE)</f>
        <v>Provincie Antwerpen</v>
      </c>
    </row>
    <row r="569" spans="1:6" x14ac:dyDescent="0.25">
      <c r="A569" t="s">
        <v>306</v>
      </c>
      <c r="B569" s="18" t="s">
        <v>259</v>
      </c>
      <c r="C569" s="19">
        <v>359</v>
      </c>
      <c r="D569" s="20" t="str">
        <f>VLOOKUP(Table5[[#This Row],[afnemer_uri]],'Bron VKBO'!B:Z,12,FALSE)</f>
        <v xml:space="preserve">UNIVERSITEIT HASSELT </v>
      </c>
      <c r="E569" s="20" t="str">
        <f>VLOOKUP(Table5[[#This Row],[afnemer_uri]],'Bron VKBO'!B:ZZ,43,FALSE)</f>
        <v>Openbare instelling</v>
      </c>
      <c r="F569" s="20" t="str">
        <f>VLOOKUP(Table5[[#This Row],[afnemer_uri]],'Bron VKBO'!B:ZZ,28,FALSE)</f>
        <v>Provincie Limburg</v>
      </c>
    </row>
    <row r="570" spans="1:6" x14ac:dyDescent="0.25">
      <c r="A570" t="s">
        <v>306</v>
      </c>
      <c r="B570" s="18" t="s">
        <v>260</v>
      </c>
      <c r="C570" s="19">
        <v>387</v>
      </c>
      <c r="D570" s="20" t="str">
        <f>VLOOKUP(Table5[[#This Row],[afnemer_uri]],'Bron VKBO'!B:Z,12,FALSE)</f>
        <v xml:space="preserve">AUTONOOM PROVINCIEBEDRIJF VLAAMS-BRABANTS EXTRANET VOOR REGIO EN ADMINISTRATIE VERA </v>
      </c>
      <c r="E570" s="20" t="str">
        <f>VLOOKUP(Table5[[#This Row],[afnemer_uri]],'Bron VKBO'!B:ZZ,43,FALSE)</f>
        <v>Autonoom provinciebedrijf</v>
      </c>
      <c r="F570" s="20" t="str">
        <f>VLOOKUP(Table5[[#This Row],[afnemer_uri]],'Bron VKBO'!B:ZZ,28,FALSE)</f>
        <v>Provincie Vlaams-Brabant</v>
      </c>
    </row>
    <row r="571" spans="1:6" x14ac:dyDescent="0.25">
      <c r="A571" t="s">
        <v>306</v>
      </c>
      <c r="B571" s="18" t="s">
        <v>8296</v>
      </c>
      <c r="C571" s="19">
        <v>1545</v>
      </c>
      <c r="D571" s="20" t="str">
        <f>VLOOKUP(Table5[[#This Row],[afnemer_uri]],'Bron VKBO'!B:Z,12,FALSE)</f>
        <v xml:space="preserve">STAD VEURNE </v>
      </c>
      <c r="E571" s="20" t="str">
        <f>VLOOKUP(Table5[[#This Row],[afnemer_uri]],'Bron VKBO'!B:ZZ,43,FALSE)</f>
        <v>Steden en gemeenten</v>
      </c>
      <c r="F571" s="20" t="str">
        <f>VLOOKUP(Table5[[#This Row],[afnemer_uri]],'Bron VKBO'!B:ZZ,28,FALSE)</f>
        <v>Provincie West-Vlaanderen</v>
      </c>
    </row>
    <row r="572" spans="1:6" x14ac:dyDescent="0.25">
      <c r="A572" t="s">
        <v>306</v>
      </c>
      <c r="B572" s="18" t="s">
        <v>261</v>
      </c>
      <c r="C572" s="19">
        <v>7709</v>
      </c>
      <c r="D572" s="20" t="str">
        <f>VLOOKUP(Table5[[#This Row],[afnemer_uri]],'Bron VKBO'!B:Z,12,FALSE)</f>
        <v xml:space="preserve">STAD VILVOORDE </v>
      </c>
      <c r="E572" s="20" t="str">
        <f>VLOOKUP(Table5[[#This Row],[afnemer_uri]],'Bron VKBO'!B:ZZ,43,FALSE)</f>
        <v>Steden en gemeenten</v>
      </c>
      <c r="F572" s="20" t="str">
        <f>VLOOKUP(Table5[[#This Row],[afnemer_uri]],'Bron VKBO'!B:ZZ,28,FALSE)</f>
        <v>Provincie Vlaams-Brabant</v>
      </c>
    </row>
    <row r="573" spans="1:6" x14ac:dyDescent="0.25">
      <c r="A573" t="s">
        <v>306</v>
      </c>
      <c r="B573" s="18" t="s">
        <v>263</v>
      </c>
      <c r="C573" s="19">
        <v>3147</v>
      </c>
      <c r="D573" s="20" t="str">
        <f>VLOOKUP(Table5[[#This Row],[afnemer_uri]],'Bron VKBO'!B:Z,12,FALSE)</f>
        <v xml:space="preserve">VLAAMSE OMBUDSDIENST </v>
      </c>
      <c r="E573" s="20" t="str">
        <f>VLOOKUP(Table5[[#This Row],[afnemer_uri]],'Bron VKBO'!B:ZZ,43,FALSE)</f>
        <v>Overheden van het Vlaams Gewest en Vlaams Gemeenschap</v>
      </c>
      <c r="F573" s="20" t="str">
        <f>VLOOKUP(Table5[[#This Row],[afnemer_uri]],'Bron VKBO'!B:ZZ,28,FALSE)</f>
        <v>Arrondissement Brussel Hoofdstad</v>
      </c>
    </row>
    <row r="574" spans="1:6" x14ac:dyDescent="0.25">
      <c r="A574" t="s">
        <v>306</v>
      </c>
      <c r="B574" s="18" t="s">
        <v>9152</v>
      </c>
      <c r="C574" s="19">
        <v>6</v>
      </c>
      <c r="D574" s="20" t="e">
        <f>VLOOKUP(Table5[[#This Row],[afnemer_uri]],'Bron VKBO'!B:Z,12,FALSE)</f>
        <v>#N/A</v>
      </c>
      <c r="E574" s="20" t="e">
        <f>VLOOKUP(Table5[[#This Row],[afnemer_uri]],'Bron VKBO'!B:ZZ,43,FALSE)</f>
        <v>#N/A</v>
      </c>
      <c r="F574" s="20" t="e">
        <f>VLOOKUP(Table5[[#This Row],[afnemer_uri]],'Bron VKBO'!B:ZZ,28,FALSE)</f>
        <v>#N/A</v>
      </c>
    </row>
    <row r="575" spans="1:6" x14ac:dyDescent="0.25">
      <c r="A575" t="s">
        <v>306</v>
      </c>
      <c r="B575" s="18" t="s">
        <v>264</v>
      </c>
      <c r="C575" s="19">
        <v>227</v>
      </c>
      <c r="D575" s="20" t="str">
        <f>VLOOKUP(Table5[[#This Row],[afnemer_uri]],'Bron VKBO'!B:Z,12,FALSE)</f>
        <v xml:space="preserve">GEWESTELIJKE BOUWVENNOOTSCHAP VOLKSWONINGEN VAN DUFFEL </v>
      </c>
      <c r="E575" s="20" t="str">
        <f>VLOOKUP(Table5[[#This Row],[afnemer_uri]],'Bron VKBO'!B:ZZ,43,FALSE)</f>
        <v>Coöperatieve vennootschap met beperkte aansprakelijkheid</v>
      </c>
      <c r="F575" s="20" t="str">
        <f>VLOOKUP(Table5[[#This Row],[afnemer_uri]],'Bron VKBO'!B:ZZ,28,FALSE)</f>
        <v>Provincie Antwerpen</v>
      </c>
    </row>
    <row r="576" spans="1:6" x14ac:dyDescent="0.25">
      <c r="A576" t="s">
        <v>306</v>
      </c>
      <c r="B576" s="18" t="s">
        <v>265</v>
      </c>
      <c r="C576" s="19">
        <v>556</v>
      </c>
      <c r="D576" s="20" t="str">
        <f>VLOOKUP(Table5[[#This Row],[afnemer_uri]],'Bron VKBO'!B:Z,12,FALSE)</f>
        <v xml:space="preserve">GEMEENTE VORSELAAR </v>
      </c>
      <c r="E576" s="20" t="str">
        <f>VLOOKUP(Table5[[#This Row],[afnemer_uri]],'Bron VKBO'!B:ZZ,43,FALSE)</f>
        <v>Steden en gemeenten</v>
      </c>
      <c r="F576" s="20" t="str">
        <f>VLOOKUP(Table5[[#This Row],[afnemer_uri]],'Bron VKBO'!B:ZZ,28,FALSE)</f>
        <v>Provincie Antwerpen</v>
      </c>
    </row>
    <row r="577" spans="1:6" x14ac:dyDescent="0.25">
      <c r="A577" t="s">
        <v>306</v>
      </c>
      <c r="B577" s="18" t="s">
        <v>266</v>
      </c>
      <c r="C577" s="19">
        <v>1067</v>
      </c>
      <c r="D577" s="20" t="str">
        <f>VLOOKUP(Table5[[#This Row],[afnemer_uri]],'Bron VKBO'!B:Z,12,FALSE)</f>
        <v xml:space="preserve">GEMEENTE VOSSELAAR </v>
      </c>
      <c r="E577" s="20" t="str">
        <f>VLOOKUP(Table5[[#This Row],[afnemer_uri]],'Bron VKBO'!B:ZZ,43,FALSE)</f>
        <v>Steden en gemeenten</v>
      </c>
      <c r="F577" s="20" t="str">
        <f>VLOOKUP(Table5[[#This Row],[afnemer_uri]],'Bron VKBO'!B:ZZ,28,FALSE)</f>
        <v>Provincie Antwerpen</v>
      </c>
    </row>
    <row r="578" spans="1:6" x14ac:dyDescent="0.25">
      <c r="A578" t="s">
        <v>306</v>
      </c>
      <c r="B578" s="18" t="s">
        <v>267</v>
      </c>
      <c r="C578" s="19">
        <v>1954</v>
      </c>
      <c r="D578" s="20" t="str">
        <f>VLOOKUP(Table5[[#This Row],[afnemer_uri]],'Bron VKBO'!B:Z,12,FALSE)</f>
        <v xml:space="preserve">GEMEENTE WAASMUNSTER </v>
      </c>
      <c r="E578" s="20" t="str">
        <f>VLOOKUP(Table5[[#This Row],[afnemer_uri]],'Bron VKBO'!B:ZZ,43,FALSE)</f>
        <v>Steden en gemeenten</v>
      </c>
      <c r="F578" s="20" t="str">
        <f>VLOOKUP(Table5[[#This Row],[afnemer_uri]],'Bron VKBO'!B:ZZ,28,FALSE)</f>
        <v>Provincie Oost-Vlaanderen</v>
      </c>
    </row>
    <row r="579" spans="1:6" x14ac:dyDescent="0.25">
      <c r="A579" t="s">
        <v>306</v>
      </c>
      <c r="B579" s="18" t="s">
        <v>9140</v>
      </c>
      <c r="C579" s="19">
        <v>29</v>
      </c>
      <c r="D579" s="20" t="str">
        <f>VLOOKUP(Table5[[#This Row],[afnemer_uri]],'Bron VKBO'!B:Z,12,FALSE)</f>
        <v>GEMEENTE WACHTEBEKE</v>
      </c>
      <c r="E579" s="20" t="str">
        <f>VLOOKUP(Table5[[#This Row],[afnemer_uri]],'Bron VKBO'!B:ZZ,43,FALSE)</f>
        <v>Steden en gemeenten</v>
      </c>
      <c r="F579" s="20" t="str">
        <f>VLOOKUP(Table5[[#This Row],[afnemer_uri]],'Bron VKBO'!B:ZZ,28,FALSE)</f>
        <v>Provincie Oost-Vlaanderen</v>
      </c>
    </row>
    <row r="580" spans="1:6" x14ac:dyDescent="0.25">
      <c r="A580" t="s">
        <v>306</v>
      </c>
      <c r="B580" s="18" t="s">
        <v>9141</v>
      </c>
      <c r="C580" s="19">
        <v>9</v>
      </c>
      <c r="D580" s="20" t="e">
        <f>VLOOKUP(Table5[[#This Row],[afnemer_uri]],'Bron VKBO'!B:Z,12,FALSE)</f>
        <v>#N/A</v>
      </c>
      <c r="E580" s="20" t="e">
        <f>VLOOKUP(Table5[[#This Row],[afnemer_uri]],'Bron VKBO'!B:ZZ,43,FALSE)</f>
        <v>#N/A</v>
      </c>
      <c r="F580" s="20" t="e">
        <f>VLOOKUP(Table5[[#This Row],[afnemer_uri]],'Bron VKBO'!B:ZZ,28,FALSE)</f>
        <v>#N/A</v>
      </c>
    </row>
    <row r="581" spans="1:6" x14ac:dyDescent="0.25">
      <c r="A581" t="s">
        <v>306</v>
      </c>
      <c r="B581" s="18" t="s">
        <v>268</v>
      </c>
      <c r="C581" s="19">
        <v>3204</v>
      </c>
      <c r="D581" s="20" t="str">
        <f>VLOOKUP(Table5[[#This Row],[afnemer_uri]],'Bron VKBO'!B:Z,12,FALSE)</f>
        <v xml:space="preserve">STAD WAREGEM </v>
      </c>
      <c r="E581" s="20" t="str">
        <f>VLOOKUP(Table5[[#This Row],[afnemer_uri]],'Bron VKBO'!B:ZZ,43,FALSE)</f>
        <v>Steden en gemeenten</v>
      </c>
      <c r="F581" s="20" t="str">
        <f>VLOOKUP(Table5[[#This Row],[afnemer_uri]],'Bron VKBO'!B:ZZ,28,FALSE)</f>
        <v>Provincie West-Vlaanderen</v>
      </c>
    </row>
    <row r="582" spans="1:6" x14ac:dyDescent="0.25">
      <c r="A582" t="s">
        <v>306</v>
      </c>
      <c r="B582" s="18" t="s">
        <v>269</v>
      </c>
      <c r="C582" s="19">
        <v>52071</v>
      </c>
      <c r="D582" s="20" t="str">
        <f>VLOOKUP(Table5[[#This Row],[afnemer_uri]],'Bron VKBO'!B:Z,12,FALSE)</f>
        <v xml:space="preserve">VLAAMSE MAATSCHAPPIJ VOOR WATERVOORZIENING VMW DE WATERGROEP </v>
      </c>
      <c r="E582" s="20" t="str">
        <f>VLOOKUP(Table5[[#This Row],[afnemer_uri]],'Bron VKBO'!B:ZZ,43,FALSE)</f>
        <v>Coöperatieve vennootschap van publiek recht</v>
      </c>
      <c r="F582" s="20" t="str">
        <f>VLOOKUP(Table5[[#This Row],[afnemer_uri]],'Bron VKBO'!B:ZZ,28,FALSE)</f>
        <v>Arrondissement Brussel Hoofdstad</v>
      </c>
    </row>
    <row r="583" spans="1:6" x14ac:dyDescent="0.25">
      <c r="A583" t="s">
        <v>306</v>
      </c>
      <c r="B583" s="18" t="s">
        <v>9142</v>
      </c>
      <c r="C583" s="19">
        <v>98</v>
      </c>
      <c r="D583" s="20" t="e">
        <f>VLOOKUP(Table5[[#This Row],[afnemer_uri]],'Bron VKBO'!B:Z,12,FALSE)</f>
        <v>#N/A</v>
      </c>
      <c r="E583" s="20" t="e">
        <f>VLOOKUP(Table5[[#This Row],[afnemer_uri]],'Bron VKBO'!B:ZZ,43,FALSE)</f>
        <v>#N/A</v>
      </c>
      <c r="F583" s="20" t="e">
        <f>VLOOKUP(Table5[[#This Row],[afnemer_uri]],'Bron VKBO'!B:ZZ,28,FALSE)</f>
        <v>#N/A</v>
      </c>
    </row>
    <row r="584" spans="1:6" x14ac:dyDescent="0.25">
      <c r="A584" t="s">
        <v>306</v>
      </c>
      <c r="B584" s="18" t="s">
        <v>9143</v>
      </c>
      <c r="C584" s="19">
        <v>51</v>
      </c>
      <c r="D584" s="20" t="e">
        <f>VLOOKUP(Table5[[#This Row],[afnemer_uri]],'Bron VKBO'!B:Z,12,FALSE)</f>
        <v>#N/A</v>
      </c>
      <c r="E584" s="20" t="e">
        <f>VLOOKUP(Table5[[#This Row],[afnemer_uri]],'Bron VKBO'!B:ZZ,43,FALSE)</f>
        <v>#N/A</v>
      </c>
      <c r="F584" s="20" t="e">
        <f>VLOOKUP(Table5[[#This Row],[afnemer_uri]],'Bron VKBO'!B:ZZ,28,FALSE)</f>
        <v>#N/A</v>
      </c>
    </row>
    <row r="585" spans="1:6" x14ac:dyDescent="0.25">
      <c r="A585" t="s">
        <v>306</v>
      </c>
      <c r="B585" s="18" t="s">
        <v>9144</v>
      </c>
      <c r="C585" s="19">
        <v>34</v>
      </c>
      <c r="D585" s="20" t="e">
        <f>VLOOKUP(Table5[[#This Row],[afnemer_uri]],'Bron VKBO'!B:Z,12,FALSE)</f>
        <v>#N/A</v>
      </c>
      <c r="E585" s="20" t="e">
        <f>VLOOKUP(Table5[[#This Row],[afnemer_uri]],'Bron VKBO'!B:ZZ,43,FALSE)</f>
        <v>#N/A</v>
      </c>
      <c r="F585" s="20" t="e">
        <f>VLOOKUP(Table5[[#This Row],[afnemer_uri]],'Bron VKBO'!B:ZZ,28,FALSE)</f>
        <v>#N/A</v>
      </c>
    </row>
    <row r="586" spans="1:6" x14ac:dyDescent="0.25">
      <c r="A586" t="s">
        <v>306</v>
      </c>
      <c r="B586" s="18" t="s">
        <v>270</v>
      </c>
      <c r="C586" s="19">
        <v>352</v>
      </c>
      <c r="D586" s="20" t="str">
        <f>VLOOKUP(Table5[[#This Row],[afnemer_uri]],'Bron VKBO'!B:Z,12,FALSE)</f>
        <v xml:space="preserve">GEMEENTE WEMMEL </v>
      </c>
      <c r="E586" s="20" t="str">
        <f>VLOOKUP(Table5[[#This Row],[afnemer_uri]],'Bron VKBO'!B:ZZ,43,FALSE)</f>
        <v>Steden en gemeenten</v>
      </c>
      <c r="F586" s="20" t="str">
        <f>VLOOKUP(Table5[[#This Row],[afnemer_uri]],'Bron VKBO'!B:ZZ,28,FALSE)</f>
        <v>Provincie Vlaams-Brabant</v>
      </c>
    </row>
    <row r="587" spans="1:6" x14ac:dyDescent="0.25">
      <c r="A587" t="s">
        <v>306</v>
      </c>
      <c r="B587" s="18" t="s">
        <v>271</v>
      </c>
      <c r="C587" s="19">
        <v>3135</v>
      </c>
      <c r="D587" s="20" t="str">
        <f>VLOOKUP(Table5[[#This Row],[afnemer_uri]],'Bron VKBO'!B:Z,12,FALSE)</f>
        <v xml:space="preserve">STAD WERVIK </v>
      </c>
      <c r="E587" s="20" t="str">
        <f>VLOOKUP(Table5[[#This Row],[afnemer_uri]],'Bron VKBO'!B:ZZ,43,FALSE)</f>
        <v>Steden en gemeenten</v>
      </c>
      <c r="F587" s="20" t="str">
        <f>VLOOKUP(Table5[[#This Row],[afnemer_uri]],'Bron VKBO'!B:ZZ,28,FALSE)</f>
        <v>Provincie West-Vlaanderen</v>
      </c>
    </row>
    <row r="588" spans="1:6" x14ac:dyDescent="0.25">
      <c r="A588" t="s">
        <v>306</v>
      </c>
      <c r="B588" s="18" t="s">
        <v>272</v>
      </c>
      <c r="C588" s="19">
        <v>3748</v>
      </c>
      <c r="D588" s="20" t="str">
        <f>VLOOKUP(Table5[[#This Row],[afnemer_uri]],'Bron VKBO'!B:Z,12,FALSE)</f>
        <v xml:space="preserve">GEMEENTE WESTERLO </v>
      </c>
      <c r="E588" s="20" t="str">
        <f>VLOOKUP(Table5[[#This Row],[afnemer_uri]],'Bron VKBO'!B:ZZ,43,FALSE)</f>
        <v>Steden en gemeenten</v>
      </c>
      <c r="F588" s="20" t="str">
        <f>VLOOKUP(Table5[[#This Row],[afnemer_uri]],'Bron VKBO'!B:ZZ,28,FALSE)</f>
        <v>Provincie Antwerpen</v>
      </c>
    </row>
    <row r="589" spans="1:6" x14ac:dyDescent="0.25">
      <c r="A589" t="s">
        <v>306</v>
      </c>
      <c r="B589" s="18" t="s">
        <v>273</v>
      </c>
      <c r="C589" s="19">
        <v>1050</v>
      </c>
      <c r="D589" s="20" t="str">
        <f>VLOOKUP(Table5[[#This Row],[afnemer_uri]],'Bron VKBO'!B:Z,12,FALSE)</f>
        <v xml:space="preserve">WEST-VLAAMSE INTERCOMMUNALE WVI </v>
      </c>
      <c r="E589" s="20" t="str">
        <f>VLOOKUP(Table5[[#This Row],[afnemer_uri]],'Bron VKBO'!B:ZZ,43,FALSE)</f>
        <v>Dienstverlenende vereniging (Vlaams Gewest)</v>
      </c>
      <c r="F589" s="20" t="str">
        <f>VLOOKUP(Table5[[#This Row],[afnemer_uri]],'Bron VKBO'!B:ZZ,28,FALSE)</f>
        <v>Provincie West-Vlaanderen</v>
      </c>
    </row>
    <row r="590" spans="1:6" x14ac:dyDescent="0.25">
      <c r="A590" t="s">
        <v>306</v>
      </c>
      <c r="B590" s="18" t="s">
        <v>274</v>
      </c>
      <c r="C590" s="19">
        <v>6287</v>
      </c>
      <c r="D590" s="20" t="str">
        <f>VLOOKUP(Table5[[#This Row],[afnemer_uri]],'Bron VKBO'!B:Z,12,FALSE)</f>
        <v xml:space="preserve">PROVINCIE WEST-VLAANDEREN </v>
      </c>
      <c r="E590" s="20" t="str">
        <f>VLOOKUP(Table5[[#This Row],[afnemer_uri]],'Bron VKBO'!B:ZZ,43,FALSE)</f>
        <v>Provinciale Overheden</v>
      </c>
      <c r="F590" s="20" t="str">
        <f>VLOOKUP(Table5[[#This Row],[afnemer_uri]],'Bron VKBO'!B:ZZ,28,FALSE)</f>
        <v>Provincie West-Vlaanderen</v>
      </c>
    </row>
    <row r="591" spans="1:6" x14ac:dyDescent="0.25">
      <c r="A591" t="s">
        <v>306</v>
      </c>
      <c r="B591" s="18" t="s">
        <v>275</v>
      </c>
      <c r="C591" s="19">
        <v>2866</v>
      </c>
      <c r="D591" s="20" t="str">
        <f>VLOOKUP(Table5[[#This Row],[afnemer_uri]],'Bron VKBO'!B:Z,12,FALSE)</f>
        <v xml:space="preserve">GEMEENTE WETTEREN </v>
      </c>
      <c r="E591" s="20" t="str">
        <f>VLOOKUP(Table5[[#This Row],[afnemer_uri]],'Bron VKBO'!B:ZZ,43,FALSE)</f>
        <v>Steden en gemeenten</v>
      </c>
      <c r="F591" s="20" t="str">
        <f>VLOOKUP(Table5[[#This Row],[afnemer_uri]],'Bron VKBO'!B:ZZ,28,FALSE)</f>
        <v>Provincie Oost-Vlaanderen</v>
      </c>
    </row>
    <row r="592" spans="1:6" x14ac:dyDescent="0.25">
      <c r="A592" t="s">
        <v>306</v>
      </c>
      <c r="B592" s="18" t="s">
        <v>276</v>
      </c>
      <c r="C592" s="19">
        <v>3406</v>
      </c>
      <c r="D592" s="20" t="str">
        <f>VLOOKUP(Table5[[#This Row],[afnemer_uri]],'Bron VKBO'!B:Z,12,FALSE)</f>
        <v xml:space="preserve">GEMEENTE WEVELGEM </v>
      </c>
      <c r="E592" s="20" t="str">
        <f>VLOOKUP(Table5[[#This Row],[afnemer_uri]],'Bron VKBO'!B:ZZ,43,FALSE)</f>
        <v>Steden en gemeenten</v>
      </c>
      <c r="F592" s="20" t="str">
        <f>VLOOKUP(Table5[[#This Row],[afnemer_uri]],'Bron VKBO'!B:ZZ,28,FALSE)</f>
        <v>Provincie West-Vlaanderen</v>
      </c>
    </row>
    <row r="593" spans="1:6" x14ac:dyDescent="0.25">
      <c r="A593" t="s">
        <v>306</v>
      </c>
      <c r="B593" s="18" t="s">
        <v>279</v>
      </c>
      <c r="C593" s="19">
        <v>5200</v>
      </c>
      <c r="D593" s="20" t="str">
        <f>VLOOKUP(Table5[[#This Row],[afnemer_uri]],'Bron VKBO'!B:Z,12,FALSE)</f>
        <v xml:space="preserve">GEMEENTE WILLEBROEK </v>
      </c>
      <c r="E593" s="20" t="str">
        <f>VLOOKUP(Table5[[#This Row],[afnemer_uri]],'Bron VKBO'!B:ZZ,43,FALSE)</f>
        <v>Steden en gemeenten</v>
      </c>
      <c r="F593" s="20" t="str">
        <f>VLOOKUP(Table5[[#This Row],[afnemer_uri]],'Bron VKBO'!B:ZZ,28,FALSE)</f>
        <v>Provincie Antwerpen</v>
      </c>
    </row>
    <row r="594" spans="1:6" x14ac:dyDescent="0.25">
      <c r="A594" t="s">
        <v>306</v>
      </c>
      <c r="B594" s="18" t="s">
        <v>280</v>
      </c>
      <c r="C594" s="19">
        <v>2553</v>
      </c>
      <c r="D594" s="20" t="str">
        <f>VLOOKUP(Table5[[#This Row],[afnemer_uri]],'Bron VKBO'!B:Z,12,FALSE)</f>
        <v xml:space="preserve">GEMEENTE WINGENE </v>
      </c>
      <c r="E594" s="20" t="str">
        <f>VLOOKUP(Table5[[#This Row],[afnemer_uri]],'Bron VKBO'!B:ZZ,43,FALSE)</f>
        <v>Steden en gemeenten</v>
      </c>
      <c r="F594" s="20" t="str">
        <f>VLOOKUP(Table5[[#This Row],[afnemer_uri]],'Bron VKBO'!B:ZZ,28,FALSE)</f>
        <v>Provincie West-Vlaanderen</v>
      </c>
    </row>
    <row r="595" spans="1:6" x14ac:dyDescent="0.25">
      <c r="A595" t="s">
        <v>306</v>
      </c>
      <c r="B595" s="18" t="s">
        <v>281</v>
      </c>
      <c r="C595" s="19">
        <v>63</v>
      </c>
      <c r="D595" s="20" t="str">
        <f>VLOOKUP(Table5[[#This Row],[afnemer_uri]],'Bron VKBO'!B:Z,12,FALSE)</f>
        <v xml:space="preserve">GEMEENTE WOMMELGEM </v>
      </c>
      <c r="E595" s="20" t="str">
        <f>VLOOKUP(Table5[[#This Row],[afnemer_uri]],'Bron VKBO'!B:ZZ,43,FALSE)</f>
        <v>Steden en gemeenten</v>
      </c>
      <c r="F595" s="20" t="str">
        <f>VLOOKUP(Table5[[#This Row],[afnemer_uri]],'Bron VKBO'!B:ZZ,28,FALSE)</f>
        <v>Provincie Antwerpen</v>
      </c>
    </row>
    <row r="596" spans="1:6" x14ac:dyDescent="0.25">
      <c r="A596" t="s">
        <v>306</v>
      </c>
      <c r="B596" s="18" t="s">
        <v>282</v>
      </c>
      <c r="C596" s="19">
        <v>14078</v>
      </c>
      <c r="D596" s="20" t="str">
        <f>VLOOKUP(Table5[[#This Row],[afnemer_uri]],'Bron VKBO'!B:Z,12,FALSE)</f>
        <v xml:space="preserve">WOONHAVEN ANTWERPEN D.M.W. </v>
      </c>
      <c r="E596" s="20" t="str">
        <f>VLOOKUP(Table5[[#This Row],[afnemer_uri]],'Bron VKBO'!B:ZZ,43,FALSE)</f>
        <v>Besloten Vennootschap</v>
      </c>
      <c r="F596" s="20" t="str">
        <f>VLOOKUP(Table5[[#This Row],[afnemer_uri]],'Bron VKBO'!B:ZZ,28,FALSE)</f>
        <v>Provincie Antwerpen</v>
      </c>
    </row>
    <row r="597" spans="1:6" x14ac:dyDescent="0.25">
      <c r="A597" t="s">
        <v>306</v>
      </c>
      <c r="B597" s="18" t="s">
        <v>9146</v>
      </c>
      <c r="C597" s="19">
        <v>118</v>
      </c>
      <c r="D597" s="20" t="e">
        <f>VLOOKUP(Table5[[#This Row],[afnemer_uri]],'Bron VKBO'!B:Z,12,FALSE)</f>
        <v>#N/A</v>
      </c>
      <c r="E597" s="20" t="e">
        <f>VLOOKUP(Table5[[#This Row],[afnemer_uri]],'Bron VKBO'!B:ZZ,43,FALSE)</f>
        <v>#N/A</v>
      </c>
      <c r="F597" s="20" t="e">
        <f>VLOOKUP(Table5[[#This Row],[afnemer_uri]],'Bron VKBO'!B:ZZ,28,FALSE)</f>
        <v>#N/A</v>
      </c>
    </row>
    <row r="598" spans="1:6" x14ac:dyDescent="0.25">
      <c r="A598" t="s">
        <v>306</v>
      </c>
      <c r="B598" s="18" t="s">
        <v>283</v>
      </c>
      <c r="C598" s="19">
        <v>291</v>
      </c>
      <c r="D598" s="20" t="str">
        <f>VLOOKUP(Table5[[#This Row],[afnemer_uri]],'Bron VKBO'!B:Z,12,FALSE)</f>
        <v xml:space="preserve">WOONZORGNET-DIJLELAND </v>
      </c>
      <c r="E598" s="20" t="str">
        <f>VLOOKUP(Table5[[#This Row],[afnemer_uri]],'Bron VKBO'!B:ZZ,43,FALSE)</f>
        <v>Vereniging zonder winstoogmerk</v>
      </c>
      <c r="F598" s="20" t="str">
        <f>VLOOKUP(Table5[[#This Row],[afnemer_uri]],'Bron VKBO'!B:ZZ,28,FALSE)</f>
        <v>Provincie Vlaams-Brabant</v>
      </c>
    </row>
    <row r="599" spans="1:6" x14ac:dyDescent="0.25">
      <c r="A599" t="s">
        <v>306</v>
      </c>
      <c r="B599" s="18" t="s">
        <v>284</v>
      </c>
      <c r="C599" s="19">
        <v>1523</v>
      </c>
      <c r="D599" s="20" t="str">
        <f>VLOOKUP(Table5[[#This Row],[afnemer_uri]],'Bron VKBO'!B:Z,12,FALSE)</f>
        <v xml:space="preserve">GEMEENTE WORTEGEM-PETEGEM </v>
      </c>
      <c r="E599" s="20" t="str">
        <f>VLOOKUP(Table5[[#This Row],[afnemer_uri]],'Bron VKBO'!B:ZZ,43,FALSE)</f>
        <v>Steden en gemeenten</v>
      </c>
      <c r="F599" s="20" t="str">
        <f>VLOOKUP(Table5[[#This Row],[afnemer_uri]],'Bron VKBO'!B:ZZ,28,FALSE)</f>
        <v>Provincie Oost-Vlaanderen</v>
      </c>
    </row>
    <row r="600" spans="1:6" x14ac:dyDescent="0.25">
      <c r="A600" t="s">
        <v>306</v>
      </c>
      <c r="B600" s="18" t="s">
        <v>285</v>
      </c>
      <c r="C600" s="19">
        <v>80653</v>
      </c>
      <c r="D600" s="20" t="str">
        <f>VLOOKUP(Table5[[#This Row],[afnemer_uri]],'Bron VKBO'!B:Z,12,FALSE)</f>
        <v xml:space="preserve">VLAAMSE DIENST VOOR ARBEIDSBEMIDDELING EN BEROEPSOPLEIDING VDAB </v>
      </c>
      <c r="E600" s="20" t="str">
        <f>VLOOKUP(Table5[[#This Row],[afnemer_uri]],'Bron VKBO'!B:ZZ,43,FALSE)</f>
        <v>Overheden van het Vlaams Gewest en Vlaams Gemeenschap</v>
      </c>
      <c r="F600" s="20" t="str">
        <f>VLOOKUP(Table5[[#This Row],[afnemer_uri]],'Bron VKBO'!B:ZZ,28,FALSE)</f>
        <v>Arrondissement Brussel Hoofdstad</v>
      </c>
    </row>
    <row r="601" spans="1:6" x14ac:dyDescent="0.25">
      <c r="A601" t="s">
        <v>306</v>
      </c>
      <c r="B601" s="18" t="s">
        <v>286</v>
      </c>
      <c r="C601" s="19">
        <v>988</v>
      </c>
      <c r="D601" s="20" t="str">
        <f>VLOOKUP(Table5[[#This Row],[afnemer_uri]],'Bron VKBO'!B:Z,12,FALSE)</f>
        <v xml:space="preserve">GEMEENTE WUUSTWEZEL </v>
      </c>
      <c r="E601" s="20" t="str">
        <f>VLOOKUP(Table5[[#This Row],[afnemer_uri]],'Bron VKBO'!B:ZZ,43,FALSE)</f>
        <v>Steden en gemeenten</v>
      </c>
      <c r="F601" s="20" t="str">
        <f>VLOOKUP(Table5[[#This Row],[afnemer_uri]],'Bron VKBO'!B:ZZ,28,FALSE)</f>
        <v>Provincie Antwerpen</v>
      </c>
    </row>
    <row r="602" spans="1:6" x14ac:dyDescent="0.25">
      <c r="A602" t="s">
        <v>306</v>
      </c>
      <c r="B602" s="18" t="s">
        <v>9147</v>
      </c>
      <c r="C602" s="19">
        <v>14</v>
      </c>
      <c r="D602" s="20" t="e">
        <f>VLOOKUP(Table5[[#This Row],[afnemer_uri]],'Bron VKBO'!B:Z,12,FALSE)</f>
        <v>#N/A</v>
      </c>
      <c r="E602" s="20" t="e">
        <f>VLOOKUP(Table5[[#This Row],[afnemer_uri]],'Bron VKBO'!B:ZZ,43,FALSE)</f>
        <v>#N/A</v>
      </c>
      <c r="F602" s="20" t="e">
        <f>VLOOKUP(Table5[[#This Row],[afnemer_uri]],'Bron VKBO'!B:ZZ,28,FALSE)</f>
        <v>#N/A</v>
      </c>
    </row>
    <row r="603" spans="1:6" x14ac:dyDescent="0.25">
      <c r="A603" t="s">
        <v>306</v>
      </c>
      <c r="B603" s="18" t="s">
        <v>287</v>
      </c>
      <c r="C603" s="19">
        <v>684</v>
      </c>
      <c r="D603" s="20" t="str">
        <f>VLOOKUP(Table5[[#This Row],[afnemer_uri]],'Bron VKBO'!B:Z,12,FALSE)</f>
        <v xml:space="preserve">GEMEENTE ZANDHOVEN </v>
      </c>
      <c r="E603" s="20" t="str">
        <f>VLOOKUP(Table5[[#This Row],[afnemer_uri]],'Bron VKBO'!B:ZZ,43,FALSE)</f>
        <v>Steden en gemeenten</v>
      </c>
      <c r="F603" s="20" t="str">
        <f>VLOOKUP(Table5[[#This Row],[afnemer_uri]],'Bron VKBO'!B:ZZ,28,FALSE)</f>
        <v>Provincie Antwerpen</v>
      </c>
    </row>
    <row r="604" spans="1:6" x14ac:dyDescent="0.25">
      <c r="A604" t="s">
        <v>306</v>
      </c>
      <c r="B604" s="18" t="s">
        <v>288</v>
      </c>
      <c r="C604" s="19">
        <v>5835</v>
      </c>
      <c r="D604" s="20" t="str">
        <f>VLOOKUP(Table5[[#This Row],[afnemer_uri]],'Bron VKBO'!B:Z,12,FALSE)</f>
        <v xml:space="preserve">GEMEENTE ZAVENTEM </v>
      </c>
      <c r="E604" s="20" t="str">
        <f>VLOOKUP(Table5[[#This Row],[afnemer_uri]],'Bron VKBO'!B:ZZ,43,FALSE)</f>
        <v>Steden en gemeenten</v>
      </c>
      <c r="F604" s="20" t="str">
        <f>VLOOKUP(Table5[[#This Row],[afnemer_uri]],'Bron VKBO'!B:ZZ,28,FALSE)</f>
        <v>Provincie Vlaams-Brabant</v>
      </c>
    </row>
    <row r="605" spans="1:6" x14ac:dyDescent="0.25">
      <c r="A605" t="s">
        <v>306</v>
      </c>
      <c r="B605" s="18" t="s">
        <v>290</v>
      </c>
      <c r="C605" s="19">
        <v>119</v>
      </c>
      <c r="D605" s="20" t="str">
        <f>VLOOKUP(Table5[[#This Row],[afnemer_uri]],'Bron VKBO'!B:Z,12,FALSE)</f>
        <v xml:space="preserve">GEMEENTE ZELZATE </v>
      </c>
      <c r="E605" s="20" t="str">
        <f>VLOOKUP(Table5[[#This Row],[afnemer_uri]],'Bron VKBO'!B:ZZ,43,FALSE)</f>
        <v>Steden en gemeenten</v>
      </c>
      <c r="F605" s="20" t="str">
        <f>VLOOKUP(Table5[[#This Row],[afnemer_uri]],'Bron VKBO'!B:ZZ,28,FALSE)</f>
        <v>Provincie Oost-Vlaanderen</v>
      </c>
    </row>
    <row r="606" spans="1:6" x14ac:dyDescent="0.25">
      <c r="A606" t="s">
        <v>306</v>
      </c>
      <c r="B606" s="18" t="s">
        <v>291</v>
      </c>
      <c r="C606" s="19">
        <v>2672</v>
      </c>
      <c r="D606" s="20" t="str">
        <f>VLOOKUP(Table5[[#This Row],[afnemer_uri]],'Bron VKBO'!B:Z,12,FALSE)</f>
        <v xml:space="preserve">GEMEENTE ZOERSEL </v>
      </c>
      <c r="E606" s="20" t="str">
        <f>VLOOKUP(Table5[[#This Row],[afnemer_uri]],'Bron VKBO'!B:ZZ,43,FALSE)</f>
        <v>Steden en gemeenten</v>
      </c>
      <c r="F606" s="20" t="str">
        <f>VLOOKUP(Table5[[#This Row],[afnemer_uri]],'Bron VKBO'!B:ZZ,28,FALSE)</f>
        <v>Provincie Antwerpen</v>
      </c>
    </row>
    <row r="607" spans="1:6" x14ac:dyDescent="0.25">
      <c r="A607" t="s">
        <v>306</v>
      </c>
      <c r="B607" s="18" t="s">
        <v>9149</v>
      </c>
      <c r="C607" s="19">
        <v>10</v>
      </c>
      <c r="D607" s="20" t="e">
        <f>VLOOKUP(Table5[[#This Row],[afnemer_uri]],'Bron VKBO'!B:Z,12,FALSE)</f>
        <v>#N/A</v>
      </c>
      <c r="E607" s="20" t="e">
        <f>VLOOKUP(Table5[[#This Row],[afnemer_uri]],'Bron VKBO'!B:ZZ,43,FALSE)</f>
        <v>#N/A</v>
      </c>
      <c r="F607" s="20" t="e">
        <f>VLOOKUP(Table5[[#This Row],[afnemer_uri]],'Bron VKBO'!B:ZZ,28,FALSE)</f>
        <v>#N/A</v>
      </c>
    </row>
    <row r="608" spans="1:6" x14ac:dyDescent="0.25">
      <c r="A608" t="s">
        <v>306</v>
      </c>
      <c r="B608" s="18" t="s">
        <v>292</v>
      </c>
      <c r="C608" s="19">
        <v>2388</v>
      </c>
      <c r="D608" s="20" t="str">
        <f>VLOOKUP(Table5[[#This Row],[afnemer_uri]],'Bron VKBO'!B:Z,12,FALSE)</f>
        <v xml:space="preserve">GEMEENTE ZONHOVEN </v>
      </c>
      <c r="E608" s="20" t="str">
        <f>VLOOKUP(Table5[[#This Row],[afnemer_uri]],'Bron VKBO'!B:ZZ,43,FALSE)</f>
        <v>Steden en gemeenten</v>
      </c>
      <c r="F608" s="20" t="str">
        <f>VLOOKUP(Table5[[#This Row],[afnemer_uri]],'Bron VKBO'!B:ZZ,28,FALSE)</f>
        <v>Provincie Limburg</v>
      </c>
    </row>
    <row r="609" spans="1:6" x14ac:dyDescent="0.25">
      <c r="A609" t="s">
        <v>306</v>
      </c>
      <c r="B609" s="18" t="s">
        <v>294</v>
      </c>
      <c r="C609" s="19">
        <v>3336</v>
      </c>
      <c r="D609" s="20" t="str">
        <f>VLOOKUP(Table5[[#This Row],[afnemer_uri]],'Bron VKBO'!B:Z,12,FALSE)</f>
        <v xml:space="preserve">ZORGBAND LEIE EN SCHELDE OCMW-VERENIGING VAN PUBLIEKRECHT </v>
      </c>
      <c r="E609" s="20" t="str">
        <f>VLOOKUP(Table5[[#This Row],[afnemer_uri]],'Bron VKBO'!B:ZZ,43,FALSE)</f>
        <v>Vereniging van openbare centra voor maatschappelijk welzijn</v>
      </c>
      <c r="F609" s="20" t="str">
        <f>VLOOKUP(Table5[[#This Row],[afnemer_uri]],'Bron VKBO'!B:ZZ,28,FALSE)</f>
        <v>Provincie Oost-Vlaanderen</v>
      </c>
    </row>
    <row r="610" spans="1:6" x14ac:dyDescent="0.25">
      <c r="A610" t="s">
        <v>306</v>
      </c>
      <c r="B610" s="18" t="s">
        <v>295</v>
      </c>
      <c r="C610" s="19">
        <v>3199</v>
      </c>
      <c r="D610" s="20" t="str">
        <f>VLOOKUP(Table5[[#This Row],[afnemer_uri]],'Bron VKBO'!B:Z,12,FALSE)</f>
        <v xml:space="preserve">ZORGBEDRIJF MEETJESLAND </v>
      </c>
      <c r="E610" s="20" t="str">
        <f>VLOOKUP(Table5[[#This Row],[afnemer_uri]],'Bron VKBO'!B:ZZ,43,FALSE)</f>
        <v>Vereniging van openbare centra voor maatschappelijk welzijn</v>
      </c>
      <c r="F610" s="20" t="str">
        <f>VLOOKUP(Table5[[#This Row],[afnemer_uri]],'Bron VKBO'!B:ZZ,28,FALSE)</f>
        <v>Provincie Oost-Vlaanderen</v>
      </c>
    </row>
    <row r="611" spans="1:6" x14ac:dyDescent="0.25">
      <c r="A611" t="s">
        <v>306</v>
      </c>
      <c r="B611" s="18" t="s">
        <v>297</v>
      </c>
      <c r="C611" s="19">
        <v>195</v>
      </c>
      <c r="D611" s="20" t="str">
        <f>VLOOKUP(Table5[[#This Row],[afnemer_uri]],'Bron VKBO'!B:Z,12,FALSE)</f>
        <v xml:space="preserve">STAD ZOTTEGEM </v>
      </c>
      <c r="E611" s="20" t="str">
        <f>VLOOKUP(Table5[[#This Row],[afnemer_uri]],'Bron VKBO'!B:ZZ,43,FALSE)</f>
        <v>Steden en gemeenten</v>
      </c>
      <c r="F611" s="20" t="str">
        <f>VLOOKUP(Table5[[#This Row],[afnemer_uri]],'Bron VKBO'!B:ZZ,28,FALSE)</f>
        <v>Provincie Oost-Vlaanderen</v>
      </c>
    </row>
    <row r="612" spans="1:6" x14ac:dyDescent="0.25">
      <c r="A612" t="s">
        <v>306</v>
      </c>
      <c r="B612" s="18" t="s">
        <v>298</v>
      </c>
      <c r="C612" s="19">
        <v>1203</v>
      </c>
      <c r="D612" s="20" t="str">
        <f>VLOOKUP(Table5[[#This Row],[afnemer_uri]],'Bron VKBO'!B:Z,12,FALSE)</f>
        <v xml:space="preserve">STAD ZOUTLEEUW </v>
      </c>
      <c r="E612" s="20" t="str">
        <f>VLOOKUP(Table5[[#This Row],[afnemer_uri]],'Bron VKBO'!B:ZZ,43,FALSE)</f>
        <v>Steden en gemeenten</v>
      </c>
      <c r="F612" s="20" t="str">
        <f>VLOOKUP(Table5[[#This Row],[afnemer_uri]],'Bron VKBO'!B:ZZ,28,FALSE)</f>
        <v>Provincie Vlaams-Brabant</v>
      </c>
    </row>
    <row r="613" spans="1:6" x14ac:dyDescent="0.25">
      <c r="A613" t="s">
        <v>306</v>
      </c>
      <c r="B613" s="18" t="s">
        <v>299</v>
      </c>
      <c r="C613" s="19">
        <v>155</v>
      </c>
      <c r="D613" s="20" t="e">
        <f>VLOOKUP(Table5[[#This Row],[afnemer_uri]],'Bron VKBO'!B:Z,12,FALSE)</f>
        <v>#N/A</v>
      </c>
      <c r="E613" s="20" t="e">
        <f>VLOOKUP(Table5[[#This Row],[afnemer_uri]],'Bron VKBO'!B:ZZ,43,FALSE)</f>
        <v>#N/A</v>
      </c>
      <c r="F613" s="20" t="e">
        <f>VLOOKUP(Table5[[#This Row],[afnemer_uri]],'Bron VKBO'!B:ZZ,28,FALSE)</f>
        <v>#N/A</v>
      </c>
    </row>
    <row r="614" spans="1:6" x14ac:dyDescent="0.25">
      <c r="A614" t="s">
        <v>306</v>
      </c>
      <c r="B614" s="18" t="s">
        <v>300</v>
      </c>
      <c r="C614" s="19">
        <v>258</v>
      </c>
      <c r="D614" s="20" t="str">
        <f>VLOOKUP(Table5[[#This Row],[afnemer_uri]],'Bron VKBO'!B:Z,12,FALSE)</f>
        <v xml:space="preserve">HULPVERLENINGSZONE ZUIDWEST LIMBURG </v>
      </c>
      <c r="E614" s="20" t="str">
        <f>VLOOKUP(Table5[[#This Row],[afnemer_uri]],'Bron VKBO'!B:ZZ,43,FALSE)</f>
        <v>Hulpverleningszone</v>
      </c>
      <c r="F614" s="20" t="str">
        <f>VLOOKUP(Table5[[#This Row],[afnemer_uri]],'Bron VKBO'!B:ZZ,28,FALSE)</f>
        <v>Provincie Limburg</v>
      </c>
    </row>
    <row r="615" spans="1:6" x14ac:dyDescent="0.25">
      <c r="A615" t="s">
        <v>306</v>
      </c>
      <c r="B615" s="18" t="s">
        <v>301</v>
      </c>
      <c r="C615" s="19">
        <v>689</v>
      </c>
      <c r="D615" s="20" t="str">
        <f>VLOOKUP(Table5[[#This Row],[afnemer_uri]],'Bron VKBO'!B:Z,12,FALSE)</f>
        <v xml:space="preserve">GEMEENTE ZULTE </v>
      </c>
      <c r="E615" s="20" t="str">
        <f>VLOOKUP(Table5[[#This Row],[afnemer_uri]],'Bron VKBO'!B:ZZ,43,FALSE)</f>
        <v>Steden en gemeenten</v>
      </c>
      <c r="F615" s="20" t="str">
        <f>VLOOKUP(Table5[[#This Row],[afnemer_uri]],'Bron VKBO'!B:ZZ,28,FALSE)</f>
        <v>Provincie Oost-Vlaanderen</v>
      </c>
    </row>
    <row r="616" spans="1:6" x14ac:dyDescent="0.25">
      <c r="A616" t="s">
        <v>306</v>
      </c>
      <c r="B616" s="18" t="s">
        <v>302</v>
      </c>
      <c r="C616" s="19">
        <v>629</v>
      </c>
      <c r="D616" s="20" t="str">
        <f>VLOOKUP(Table5[[#This Row],[afnemer_uri]],'Bron VKBO'!B:Z,12,FALSE)</f>
        <v xml:space="preserve">GEMEENTE ZWALM </v>
      </c>
      <c r="E616" s="20" t="str">
        <f>VLOOKUP(Table5[[#This Row],[afnemer_uri]],'Bron VKBO'!B:ZZ,43,FALSE)</f>
        <v>Steden en gemeenten</v>
      </c>
      <c r="F616" s="20" t="str">
        <f>VLOOKUP(Table5[[#This Row],[afnemer_uri]],'Bron VKBO'!B:ZZ,28,FALSE)</f>
        <v>Provincie Oost-Vlaanderen</v>
      </c>
    </row>
    <row r="617" spans="1:6" x14ac:dyDescent="0.25">
      <c r="A617" t="s">
        <v>306</v>
      </c>
      <c r="B617" s="18" t="s">
        <v>303</v>
      </c>
      <c r="C617" s="19">
        <v>7</v>
      </c>
      <c r="D617" s="20" t="str">
        <f>VLOOKUP(Table5[[#This Row],[afnemer_uri]],'Bron VKBO'!B:Z,12,FALSE)</f>
        <v xml:space="preserve">GEMEENTE ZWEVEGEM </v>
      </c>
      <c r="E617" s="20" t="str">
        <f>VLOOKUP(Table5[[#This Row],[afnemer_uri]],'Bron VKBO'!B:ZZ,43,FALSE)</f>
        <v>Steden en gemeenten</v>
      </c>
      <c r="F617" s="20" t="str">
        <f>VLOOKUP(Table5[[#This Row],[afnemer_uri]],'Bron VKBO'!B:ZZ,28,FALSE)</f>
        <v>Provincie West-Vlaanderen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59D1D-2D30-42C1-A89F-42784B7C9267}">
  <dimension ref="A1:I566"/>
  <sheetViews>
    <sheetView workbookViewId="0">
      <selection activeCell="I2" sqref="I2"/>
    </sheetView>
  </sheetViews>
  <sheetFormatPr defaultRowHeight="15" x14ac:dyDescent="0.25"/>
  <cols>
    <col min="1" max="1" width="11.140625" customWidth="1"/>
    <col min="2" max="2" width="45.7109375" bestFit="1" customWidth="1"/>
    <col min="3" max="3" width="19.85546875" bestFit="1" customWidth="1"/>
    <col min="4" max="4" width="15.140625" customWidth="1"/>
    <col min="5" max="5" width="17.28515625" customWidth="1"/>
    <col min="6" max="6" width="20" bestFit="1" customWidth="1"/>
    <col min="7" max="7" width="26.7109375" customWidth="1"/>
    <col min="8" max="8" width="57.140625" bestFit="1" customWidth="1"/>
  </cols>
  <sheetData>
    <row r="1" spans="1:9" x14ac:dyDescent="0.25">
      <c r="A1" t="s">
        <v>9107</v>
      </c>
      <c r="B1" t="s">
        <v>9108</v>
      </c>
      <c r="C1" t="s">
        <v>9109</v>
      </c>
      <c r="D1" t="s">
        <v>9110</v>
      </c>
      <c r="E1" t="s">
        <v>9111</v>
      </c>
      <c r="F1" t="s">
        <v>9112</v>
      </c>
      <c r="G1" t="s">
        <v>9104</v>
      </c>
      <c r="H1" t="s">
        <v>8334</v>
      </c>
      <c r="I1" t="s">
        <v>8718</v>
      </c>
    </row>
    <row r="2" spans="1:9" x14ac:dyDescent="0.25">
      <c r="A2">
        <v>4707</v>
      </c>
      <c r="B2" t="s">
        <v>2</v>
      </c>
      <c r="C2" t="s">
        <v>0</v>
      </c>
      <c r="D2" t="s">
        <v>1</v>
      </c>
      <c r="E2" t="s">
        <v>306</v>
      </c>
      <c r="F2" t="s">
        <v>9099</v>
      </c>
      <c r="G2" t="str">
        <f>VLOOKUP(Tabel15[[#This Row],[afnemer_uri]],'Bron VKBO'!B:Z,12,FALSE)</f>
        <v xml:space="preserve">STAD AALST </v>
      </c>
      <c r="H2" t="str">
        <f>VLOOKUP(Tabel15[[#This Row],[afnemer_uri]],'Bron VKBO'!B:ZZ,43,FALSE)</f>
        <v>Steden en gemeenten</v>
      </c>
      <c r="I2" t="str">
        <f>VLOOKUP(Tabel15[[#This Row],[afnemer_uri]],'Bron VKBO'!B:ZZ,28,FALSE)</f>
        <v>Provincie Oost-Vlaanderen</v>
      </c>
    </row>
    <row r="3" spans="1:9" x14ac:dyDescent="0.25">
      <c r="A3">
        <v>3015</v>
      </c>
      <c r="B3" t="s">
        <v>3</v>
      </c>
      <c r="C3" t="s">
        <v>0</v>
      </c>
      <c r="D3" t="s">
        <v>1</v>
      </c>
      <c r="E3" t="s">
        <v>306</v>
      </c>
      <c r="F3" t="s">
        <v>9099</v>
      </c>
      <c r="G3" t="str">
        <f>VLOOKUP(Tabel15[[#This Row],[afnemer_uri]],'Bron VKBO'!B:Z,12,FALSE)</f>
        <v xml:space="preserve">GEMEENTE AALTER </v>
      </c>
      <c r="H3" t="str">
        <f>VLOOKUP(Tabel15[[#This Row],[afnemer_uri]],'Bron VKBO'!B:ZZ,43,FALSE)</f>
        <v>Steden en gemeenten</v>
      </c>
      <c r="I3" t="str">
        <f>VLOOKUP(Tabel15[[#This Row],[afnemer_uri]],'Bron VKBO'!B:ZZ,28,FALSE)</f>
        <v>Provincie Oost-Vlaanderen</v>
      </c>
    </row>
    <row r="4" spans="1:9" x14ac:dyDescent="0.25">
      <c r="A4">
        <v>4356</v>
      </c>
      <c r="B4" t="s">
        <v>4</v>
      </c>
      <c r="C4" t="s">
        <v>0</v>
      </c>
      <c r="D4" t="s">
        <v>1</v>
      </c>
      <c r="E4" t="s">
        <v>306</v>
      </c>
      <c r="F4" t="s">
        <v>9099</v>
      </c>
      <c r="G4" t="str">
        <f>VLOOKUP(Tabel15[[#This Row],[afnemer_uri]],'Bron VKBO'!B:Z,12,FALSE)</f>
        <v xml:space="preserve">STAD AARSCHOT </v>
      </c>
      <c r="H4" t="str">
        <f>VLOOKUP(Tabel15[[#This Row],[afnemer_uri]],'Bron VKBO'!B:ZZ,43,FALSE)</f>
        <v>Steden en gemeenten</v>
      </c>
      <c r="I4" t="str">
        <f>VLOOKUP(Tabel15[[#This Row],[afnemer_uri]],'Bron VKBO'!B:ZZ,28,FALSE)</f>
        <v>Provincie Vlaams-Brabant</v>
      </c>
    </row>
    <row r="5" spans="1:9" x14ac:dyDescent="0.25">
      <c r="A5">
        <v>430</v>
      </c>
      <c r="B5" t="s">
        <v>5</v>
      </c>
      <c r="C5" t="s">
        <v>0</v>
      </c>
      <c r="D5" t="s">
        <v>1</v>
      </c>
      <c r="E5" t="s">
        <v>306</v>
      </c>
      <c r="F5" t="s">
        <v>9099</v>
      </c>
      <c r="G5" t="str">
        <f>VLOOKUP(Tabel15[[#This Row],[afnemer_uri]],'Bron VKBO'!B:Z,12,FALSE)</f>
        <v xml:space="preserve">GEMEENTE AARTSELAAR </v>
      </c>
      <c r="H5" t="str">
        <f>VLOOKUP(Tabel15[[#This Row],[afnemer_uri]],'Bron VKBO'!B:ZZ,43,FALSE)</f>
        <v>Steden en gemeenten</v>
      </c>
      <c r="I5" t="str">
        <f>VLOOKUP(Tabel15[[#This Row],[afnemer_uri]],'Bron VKBO'!B:ZZ,28,FALSE)</f>
        <v>Provincie Antwerpen</v>
      </c>
    </row>
    <row r="6" spans="1:9" x14ac:dyDescent="0.25">
      <c r="A6">
        <v>168</v>
      </c>
      <c r="B6" t="s">
        <v>6</v>
      </c>
      <c r="C6" t="s">
        <v>0</v>
      </c>
      <c r="D6" t="s">
        <v>1</v>
      </c>
      <c r="E6" t="s">
        <v>306</v>
      </c>
      <c r="F6" t="s">
        <v>9099</v>
      </c>
      <c r="G6" t="str">
        <f>VLOOKUP(Tabel15[[#This Row],[afnemer_uri]],'Bron VKBO'!B:Z,12,FALSE)</f>
        <v xml:space="preserve">GEMEENTE AFFLIGEM </v>
      </c>
      <c r="H6" t="str">
        <f>VLOOKUP(Tabel15[[#This Row],[afnemer_uri]],'Bron VKBO'!B:ZZ,43,FALSE)</f>
        <v>Steden en gemeenten</v>
      </c>
      <c r="I6" t="str">
        <f>VLOOKUP(Tabel15[[#This Row],[afnemer_uri]],'Bron VKBO'!B:ZZ,28,FALSE)</f>
        <v>Provincie Vlaams-Brabant</v>
      </c>
    </row>
    <row r="7" spans="1:9" x14ac:dyDescent="0.25">
      <c r="A7">
        <v>11</v>
      </c>
      <c r="B7" t="s">
        <v>7</v>
      </c>
      <c r="C7" t="s">
        <v>0</v>
      </c>
      <c r="D7" t="s">
        <v>1</v>
      </c>
      <c r="E7" t="s">
        <v>306</v>
      </c>
      <c r="F7" t="s">
        <v>9099</v>
      </c>
      <c r="G7" t="str">
        <f>VLOOKUP(Tabel15[[#This Row],[afnemer_uri]],'Bron VKBO'!B:Z,12,FALSE)</f>
        <v xml:space="preserve">WOONBEDRIJF MENEN </v>
      </c>
      <c r="H7" t="str">
        <f>VLOOKUP(Tabel15[[#This Row],[afnemer_uri]],'Bron VKBO'!B:ZZ,43,FALSE)</f>
        <v>Autonoom Gemeentebedrijf</v>
      </c>
      <c r="I7" t="str">
        <f>VLOOKUP(Tabel15[[#This Row],[afnemer_uri]],'Bron VKBO'!B:ZZ,28,FALSE)</f>
        <v>Provincie West-Vlaanderen</v>
      </c>
    </row>
    <row r="8" spans="1:9" x14ac:dyDescent="0.25">
      <c r="A8">
        <v>47</v>
      </c>
      <c r="B8" t="s">
        <v>9</v>
      </c>
      <c r="C8" t="s">
        <v>0</v>
      </c>
      <c r="D8" t="s">
        <v>1</v>
      </c>
      <c r="E8" t="s">
        <v>306</v>
      </c>
      <c r="F8" t="s">
        <v>9099</v>
      </c>
      <c r="G8" t="str">
        <f>VLOOKUP(Tabel15[[#This Row],[afnemer_uri]],'Bron VKBO'!B:Z,12,FALSE)</f>
        <v xml:space="preserve">AUTONOOM GEMEENTEBEDRIJF STADSONTWIKKELING LEUVEN </v>
      </c>
      <c r="H8" t="str">
        <f>VLOOKUP(Tabel15[[#This Row],[afnemer_uri]],'Bron VKBO'!B:ZZ,43,FALSE)</f>
        <v>Autonoom Gemeentebedrijf</v>
      </c>
      <c r="I8" t="str">
        <f>VLOOKUP(Tabel15[[#This Row],[afnemer_uri]],'Bron VKBO'!B:ZZ,28,FALSE)</f>
        <v>Provincie Vlaams-Brabant</v>
      </c>
    </row>
    <row r="9" spans="1:9" x14ac:dyDescent="0.25">
      <c r="A9">
        <v>75</v>
      </c>
      <c r="B9" t="s">
        <v>10</v>
      </c>
      <c r="C9" t="s">
        <v>0</v>
      </c>
      <c r="D9" t="s">
        <v>1</v>
      </c>
      <c r="E9" t="s">
        <v>306</v>
      </c>
      <c r="F9" t="s">
        <v>9099</v>
      </c>
      <c r="G9" t="str">
        <f>VLOOKUP(Tabel15[[#This Row],[afnemer_uri]],'Bron VKBO'!B:Z,12,FALSE)</f>
        <v xml:space="preserve">GEMEENTE ALKEN </v>
      </c>
      <c r="H9" t="str">
        <f>VLOOKUP(Tabel15[[#This Row],[afnemer_uri]],'Bron VKBO'!B:ZZ,43,FALSE)</f>
        <v>Steden en gemeenten</v>
      </c>
      <c r="I9" t="str">
        <f>VLOOKUP(Tabel15[[#This Row],[afnemer_uri]],'Bron VKBO'!B:ZZ,28,FALSE)</f>
        <v>Provincie Limburg</v>
      </c>
    </row>
    <row r="10" spans="1:9" x14ac:dyDescent="0.25">
      <c r="A10">
        <v>95121</v>
      </c>
      <c r="B10" t="s">
        <v>11</v>
      </c>
      <c r="C10" t="s">
        <v>0</v>
      </c>
      <c r="D10" t="s">
        <v>1</v>
      </c>
      <c r="E10" t="s">
        <v>306</v>
      </c>
      <c r="F10" t="s">
        <v>9099</v>
      </c>
      <c r="G10" t="str">
        <f>VLOOKUP(Tabel15[[#This Row],[afnemer_uri]],'Bron VKBO'!B:Z,12,FALSE)</f>
        <v xml:space="preserve">STAD ANTWERPEN </v>
      </c>
      <c r="H10" t="str">
        <f>VLOOKUP(Tabel15[[#This Row],[afnemer_uri]],'Bron VKBO'!B:ZZ,43,FALSE)</f>
        <v>Steden en gemeenten</v>
      </c>
      <c r="I10" t="str">
        <f>VLOOKUP(Tabel15[[#This Row],[afnemer_uri]],'Bron VKBO'!B:ZZ,28,FALSE)</f>
        <v>Provincie Antwerpen</v>
      </c>
    </row>
    <row r="11" spans="1:9" x14ac:dyDescent="0.25">
      <c r="A11">
        <v>49</v>
      </c>
      <c r="B11" t="s">
        <v>12</v>
      </c>
      <c r="C11" t="s">
        <v>0</v>
      </c>
      <c r="D11" t="s">
        <v>1</v>
      </c>
      <c r="E11" t="s">
        <v>306</v>
      </c>
      <c r="F11" t="s">
        <v>9099</v>
      </c>
      <c r="G11" t="str">
        <f>VLOOKUP(Tabel15[[#This Row],[afnemer_uri]],'Bron VKBO'!B:Z,12,FALSE)</f>
        <v xml:space="preserve">GEMEENTE ANZEGEM </v>
      </c>
      <c r="H11" t="str">
        <f>VLOOKUP(Tabel15[[#This Row],[afnemer_uri]],'Bron VKBO'!B:ZZ,43,FALSE)</f>
        <v>Steden en gemeenten</v>
      </c>
      <c r="I11" t="str">
        <f>VLOOKUP(Tabel15[[#This Row],[afnemer_uri]],'Bron VKBO'!B:ZZ,28,FALSE)</f>
        <v>Provincie West-Vlaanderen</v>
      </c>
    </row>
    <row r="12" spans="1:9" x14ac:dyDescent="0.25">
      <c r="A12">
        <v>1302</v>
      </c>
      <c r="B12" t="s">
        <v>13</v>
      </c>
      <c r="C12" t="s">
        <v>0</v>
      </c>
      <c r="D12" t="s">
        <v>1</v>
      </c>
      <c r="E12" t="s">
        <v>306</v>
      </c>
      <c r="F12" t="s">
        <v>9099</v>
      </c>
      <c r="G12" t="str">
        <f>VLOOKUP(Tabel15[[#This Row],[afnemer_uri]],'Bron VKBO'!B:Z,12,FALSE)</f>
        <v xml:space="preserve">GEMEENTE ARDOOIE </v>
      </c>
      <c r="H12" t="str">
        <f>VLOOKUP(Tabel15[[#This Row],[afnemer_uri]],'Bron VKBO'!B:ZZ,43,FALSE)</f>
        <v>Steden en gemeenten</v>
      </c>
      <c r="I12" t="str">
        <f>VLOOKUP(Tabel15[[#This Row],[afnemer_uri]],'Bron VKBO'!B:ZZ,28,FALSE)</f>
        <v>Provincie West-Vlaanderen</v>
      </c>
    </row>
    <row r="13" spans="1:9" x14ac:dyDescent="0.25">
      <c r="A13">
        <v>2041</v>
      </c>
      <c r="B13" t="s">
        <v>14</v>
      </c>
      <c r="C13" t="s">
        <v>0</v>
      </c>
      <c r="D13" t="s">
        <v>1</v>
      </c>
      <c r="E13" t="s">
        <v>306</v>
      </c>
      <c r="F13" t="s">
        <v>9099</v>
      </c>
      <c r="G13" t="str">
        <f>VLOOKUP(Tabel15[[#This Row],[afnemer_uri]],'Bron VKBO'!B:Z,12,FALSE)</f>
        <v xml:space="preserve">GEMEENTE ARENDONK </v>
      </c>
      <c r="H13" t="str">
        <f>VLOOKUP(Tabel15[[#This Row],[afnemer_uri]],'Bron VKBO'!B:ZZ,43,FALSE)</f>
        <v>Steden en gemeenten</v>
      </c>
      <c r="I13" t="str">
        <f>VLOOKUP(Tabel15[[#This Row],[afnemer_uri]],'Bron VKBO'!B:ZZ,28,FALSE)</f>
        <v>Provincie Antwerpen</v>
      </c>
    </row>
    <row r="14" spans="1:9" x14ac:dyDescent="0.25">
      <c r="A14">
        <v>2548</v>
      </c>
      <c r="B14" t="s">
        <v>15</v>
      </c>
      <c r="C14" t="s">
        <v>0</v>
      </c>
      <c r="D14" t="s">
        <v>1</v>
      </c>
      <c r="E14" t="s">
        <v>306</v>
      </c>
      <c r="F14" t="s">
        <v>9099</v>
      </c>
      <c r="G14" t="str">
        <f>VLOOKUP(Tabel15[[#This Row],[afnemer_uri]],'Bron VKBO'!B:Z,12,FALSE)</f>
        <v xml:space="preserve">GEMEENTE ASSE </v>
      </c>
      <c r="H14" t="str">
        <f>VLOOKUP(Tabel15[[#This Row],[afnemer_uri]],'Bron VKBO'!B:ZZ,43,FALSE)</f>
        <v>Steden en gemeenten</v>
      </c>
      <c r="I14" t="str">
        <f>VLOOKUP(Tabel15[[#This Row],[afnemer_uri]],'Bron VKBO'!B:ZZ,28,FALSE)</f>
        <v>Provincie Vlaams-Brabant</v>
      </c>
    </row>
    <row r="15" spans="1:9" x14ac:dyDescent="0.25">
      <c r="A15">
        <v>349</v>
      </c>
      <c r="B15" t="s">
        <v>16</v>
      </c>
      <c r="C15" t="s">
        <v>0</v>
      </c>
      <c r="D15" t="s">
        <v>1</v>
      </c>
      <c r="E15" t="s">
        <v>306</v>
      </c>
      <c r="F15" t="s">
        <v>9099</v>
      </c>
      <c r="G15" t="str">
        <f>VLOOKUP(Tabel15[[#This Row],[afnemer_uri]],'Bron VKBO'!B:Z,12,FALSE)</f>
        <v xml:space="preserve">GEMEENTE AVELGEM </v>
      </c>
      <c r="H15" t="str">
        <f>VLOOKUP(Tabel15[[#This Row],[afnemer_uri]],'Bron VKBO'!B:ZZ,43,FALSE)</f>
        <v>Steden en gemeenten</v>
      </c>
      <c r="I15" t="str">
        <f>VLOOKUP(Tabel15[[#This Row],[afnemer_uri]],'Bron VKBO'!B:ZZ,28,FALSE)</f>
        <v>Provincie West-Vlaanderen</v>
      </c>
    </row>
    <row r="16" spans="1:9" x14ac:dyDescent="0.25">
      <c r="A16">
        <v>138</v>
      </c>
      <c r="B16" t="s">
        <v>18</v>
      </c>
      <c r="C16" t="s">
        <v>0</v>
      </c>
      <c r="D16" t="s">
        <v>1</v>
      </c>
      <c r="E16" t="s">
        <v>306</v>
      </c>
      <c r="F16" t="s">
        <v>9099</v>
      </c>
      <c r="G16" t="str">
        <f>VLOOKUP(Tabel15[[#This Row],[afnemer_uri]],'Bron VKBO'!B:Z,12,FALSE)</f>
        <v xml:space="preserve">GEMEENTE BAARLE-HERTOG </v>
      </c>
      <c r="H16" t="str">
        <f>VLOOKUP(Tabel15[[#This Row],[afnemer_uri]],'Bron VKBO'!B:ZZ,43,FALSE)</f>
        <v>Steden en gemeenten</v>
      </c>
      <c r="I16" t="str">
        <f>VLOOKUP(Tabel15[[#This Row],[afnemer_uri]],'Bron VKBO'!B:ZZ,28,FALSE)</f>
        <v>Provincie Antwerpen</v>
      </c>
    </row>
    <row r="17" spans="1:9" x14ac:dyDescent="0.25">
      <c r="A17">
        <v>402</v>
      </c>
      <c r="B17" t="s">
        <v>19</v>
      </c>
      <c r="C17" t="s">
        <v>0</v>
      </c>
      <c r="D17" t="s">
        <v>1</v>
      </c>
      <c r="E17" t="s">
        <v>306</v>
      </c>
      <c r="F17" t="s">
        <v>9099</v>
      </c>
      <c r="G17" t="str">
        <f>VLOOKUP(Tabel15[[#This Row],[afnemer_uri]],'Bron VKBO'!B:Z,12,FALSE)</f>
        <v xml:space="preserve">GEMEENTE BALEN </v>
      </c>
      <c r="H17" t="str">
        <f>VLOOKUP(Tabel15[[#This Row],[afnemer_uri]],'Bron VKBO'!B:ZZ,43,FALSE)</f>
        <v>Steden en gemeenten</v>
      </c>
      <c r="I17" t="str">
        <f>VLOOKUP(Tabel15[[#This Row],[afnemer_uri]],'Bron VKBO'!B:ZZ,28,FALSE)</f>
        <v>Provincie Antwerpen</v>
      </c>
    </row>
    <row r="18" spans="1:9" x14ac:dyDescent="0.25">
      <c r="A18">
        <v>2657</v>
      </c>
      <c r="B18" t="s">
        <v>20</v>
      </c>
      <c r="C18" t="s">
        <v>0</v>
      </c>
      <c r="D18" t="s">
        <v>1</v>
      </c>
      <c r="E18" t="s">
        <v>306</v>
      </c>
      <c r="F18" t="s">
        <v>9099</v>
      </c>
      <c r="G18" t="str">
        <f>VLOOKUP(Tabel15[[#This Row],[afnemer_uri]],'Bron VKBO'!B:Z,12,FALSE)</f>
        <v xml:space="preserve">GEMEENTE BEERSE </v>
      </c>
      <c r="H18" t="str">
        <f>VLOOKUP(Tabel15[[#This Row],[afnemer_uri]],'Bron VKBO'!B:ZZ,43,FALSE)</f>
        <v>Steden en gemeenten</v>
      </c>
      <c r="I18" t="str">
        <f>VLOOKUP(Tabel15[[#This Row],[afnemer_uri]],'Bron VKBO'!B:ZZ,28,FALSE)</f>
        <v>Provincie Antwerpen</v>
      </c>
    </row>
    <row r="19" spans="1:9" x14ac:dyDescent="0.25">
      <c r="A19">
        <v>141</v>
      </c>
      <c r="B19" t="s">
        <v>21</v>
      </c>
      <c r="C19" t="s">
        <v>0</v>
      </c>
      <c r="D19" t="s">
        <v>1</v>
      </c>
      <c r="E19" t="s">
        <v>306</v>
      </c>
      <c r="F19" t="s">
        <v>9099</v>
      </c>
      <c r="G19" t="str">
        <f>VLOOKUP(Tabel15[[#This Row],[afnemer_uri]],'Bron VKBO'!B:Z,12,FALSE)</f>
        <v xml:space="preserve">GEMEENTE BEERSEL </v>
      </c>
      <c r="H19" t="str">
        <f>VLOOKUP(Tabel15[[#This Row],[afnemer_uri]],'Bron VKBO'!B:ZZ,43,FALSE)</f>
        <v>Steden en gemeenten</v>
      </c>
      <c r="I19" t="str">
        <f>VLOOKUP(Tabel15[[#This Row],[afnemer_uri]],'Bron VKBO'!B:ZZ,28,FALSE)</f>
        <v>Provincie Vlaams-Brabant</v>
      </c>
    </row>
    <row r="20" spans="1:9" x14ac:dyDescent="0.25">
      <c r="A20">
        <v>707</v>
      </c>
      <c r="B20" t="s">
        <v>22</v>
      </c>
      <c r="C20" t="s">
        <v>0</v>
      </c>
      <c r="D20" t="s">
        <v>1</v>
      </c>
      <c r="E20" t="s">
        <v>306</v>
      </c>
      <c r="F20" t="s">
        <v>9099</v>
      </c>
      <c r="G20" t="str">
        <f>VLOOKUP(Tabel15[[#This Row],[afnemer_uri]],'Bron VKBO'!B:Z,12,FALSE)</f>
        <v xml:space="preserve">GEMEENTE BEGIJNENDIJK </v>
      </c>
      <c r="H20" t="str">
        <f>VLOOKUP(Tabel15[[#This Row],[afnemer_uri]],'Bron VKBO'!B:ZZ,43,FALSE)</f>
        <v>Steden en gemeenten</v>
      </c>
      <c r="I20" t="str">
        <f>VLOOKUP(Tabel15[[#This Row],[afnemer_uri]],'Bron VKBO'!B:ZZ,28,FALSE)</f>
        <v>Provincie Vlaams-Brabant</v>
      </c>
    </row>
    <row r="21" spans="1:9" x14ac:dyDescent="0.25">
      <c r="A21">
        <v>1105</v>
      </c>
      <c r="B21" t="s">
        <v>23</v>
      </c>
      <c r="C21" t="s">
        <v>0</v>
      </c>
      <c r="D21" t="s">
        <v>1</v>
      </c>
      <c r="E21" t="s">
        <v>306</v>
      </c>
      <c r="F21" t="s">
        <v>9099</v>
      </c>
      <c r="G21" t="str">
        <f>VLOOKUP(Tabel15[[#This Row],[afnemer_uri]],'Bron VKBO'!B:Z,12,FALSE)</f>
        <v xml:space="preserve">GEMEENTE BEKKEVOORT </v>
      </c>
      <c r="H21" t="str">
        <f>VLOOKUP(Tabel15[[#This Row],[afnemer_uri]],'Bron VKBO'!B:ZZ,43,FALSE)</f>
        <v>Steden en gemeenten</v>
      </c>
      <c r="I21" t="str">
        <f>VLOOKUP(Tabel15[[#This Row],[afnemer_uri]],'Bron VKBO'!B:ZZ,28,FALSE)</f>
        <v>Provincie Vlaams-Brabant</v>
      </c>
    </row>
    <row r="22" spans="1:9" x14ac:dyDescent="0.25">
      <c r="A22">
        <v>5694</v>
      </c>
      <c r="B22" t="s">
        <v>24</v>
      </c>
      <c r="C22" t="s">
        <v>0</v>
      </c>
      <c r="D22" t="s">
        <v>1</v>
      </c>
      <c r="E22" t="s">
        <v>306</v>
      </c>
      <c r="F22" t="s">
        <v>9099</v>
      </c>
      <c r="G22" t="str">
        <f>VLOOKUP(Tabel15[[#This Row],[afnemer_uri]],'Bron VKBO'!B:Z,12,FALSE)</f>
        <v xml:space="preserve">STAD BERINGEN </v>
      </c>
      <c r="H22" t="str">
        <f>VLOOKUP(Tabel15[[#This Row],[afnemer_uri]],'Bron VKBO'!B:ZZ,43,FALSE)</f>
        <v>Steden en gemeenten</v>
      </c>
      <c r="I22" t="str">
        <f>VLOOKUP(Tabel15[[#This Row],[afnemer_uri]],'Bron VKBO'!B:ZZ,28,FALSE)</f>
        <v>Provincie Limburg</v>
      </c>
    </row>
    <row r="23" spans="1:9" x14ac:dyDescent="0.25">
      <c r="A23">
        <v>80</v>
      </c>
      <c r="B23" t="s">
        <v>25</v>
      </c>
      <c r="C23" t="s">
        <v>0</v>
      </c>
      <c r="D23" t="s">
        <v>1</v>
      </c>
      <c r="E23" t="s">
        <v>306</v>
      </c>
      <c r="F23" t="s">
        <v>9099</v>
      </c>
      <c r="G23" t="str">
        <f>VLOOKUP(Tabel15[[#This Row],[afnemer_uri]],'Bron VKBO'!B:Z,12,FALSE)</f>
        <v xml:space="preserve">GEMEENTE BERLAAR </v>
      </c>
      <c r="H23" t="str">
        <f>VLOOKUP(Tabel15[[#This Row],[afnemer_uri]],'Bron VKBO'!B:ZZ,43,FALSE)</f>
        <v>Steden en gemeenten</v>
      </c>
      <c r="I23" t="str">
        <f>VLOOKUP(Tabel15[[#This Row],[afnemer_uri]],'Bron VKBO'!B:ZZ,28,FALSE)</f>
        <v>Provincie Antwerpen</v>
      </c>
    </row>
    <row r="24" spans="1:9" x14ac:dyDescent="0.25">
      <c r="A24">
        <v>1978</v>
      </c>
      <c r="B24" t="s">
        <v>26</v>
      </c>
      <c r="C24" t="s">
        <v>0</v>
      </c>
      <c r="D24" t="s">
        <v>1</v>
      </c>
      <c r="E24" t="s">
        <v>306</v>
      </c>
      <c r="F24" t="s">
        <v>9099</v>
      </c>
      <c r="G24" t="str">
        <f>VLOOKUP(Tabel15[[#This Row],[afnemer_uri]],'Bron VKBO'!B:Z,12,FALSE)</f>
        <v xml:space="preserve">GEMEENTE BERLARE </v>
      </c>
      <c r="H24" t="str">
        <f>VLOOKUP(Tabel15[[#This Row],[afnemer_uri]],'Bron VKBO'!B:ZZ,43,FALSE)</f>
        <v>Steden en gemeenten</v>
      </c>
      <c r="I24" t="str">
        <f>VLOOKUP(Tabel15[[#This Row],[afnemer_uri]],'Bron VKBO'!B:ZZ,28,FALSE)</f>
        <v>Provincie Oost-Vlaanderen</v>
      </c>
    </row>
    <row r="25" spans="1:9" x14ac:dyDescent="0.25">
      <c r="A25">
        <v>7</v>
      </c>
      <c r="B25" t="s">
        <v>27</v>
      </c>
      <c r="C25" t="s">
        <v>0</v>
      </c>
      <c r="D25" t="s">
        <v>1</v>
      </c>
      <c r="E25" t="s">
        <v>306</v>
      </c>
      <c r="F25" t="s">
        <v>9099</v>
      </c>
      <c r="G25" t="str">
        <f>VLOOKUP(Tabel15[[#This Row],[afnemer_uri]],'Bron VKBO'!B:Z,12,FALSE)</f>
        <v xml:space="preserve">GEMEENTE BEVER </v>
      </c>
      <c r="H25" t="str">
        <f>VLOOKUP(Tabel15[[#This Row],[afnemer_uri]],'Bron VKBO'!B:ZZ,43,FALSE)</f>
        <v>Steden en gemeenten</v>
      </c>
      <c r="I25" t="str">
        <f>VLOOKUP(Tabel15[[#This Row],[afnemer_uri]],'Bron VKBO'!B:ZZ,28,FALSE)</f>
        <v>Provincie Vlaams-Brabant</v>
      </c>
    </row>
    <row r="26" spans="1:9" x14ac:dyDescent="0.25">
      <c r="A26">
        <v>1527</v>
      </c>
      <c r="B26" t="s">
        <v>28</v>
      </c>
      <c r="C26" t="s">
        <v>0</v>
      </c>
      <c r="D26" t="s">
        <v>1</v>
      </c>
      <c r="E26" t="s">
        <v>306</v>
      </c>
      <c r="F26" t="s">
        <v>9099</v>
      </c>
      <c r="G26" t="str">
        <f>VLOOKUP(Tabel15[[#This Row],[afnemer_uri]],'Bron VKBO'!B:Z,12,FALSE)</f>
        <v xml:space="preserve">GEMEENTE BEVEREN (WAAS) </v>
      </c>
      <c r="H26" t="str">
        <f>VLOOKUP(Tabel15[[#This Row],[afnemer_uri]],'Bron VKBO'!B:ZZ,43,FALSE)</f>
        <v>Steden en gemeenten</v>
      </c>
      <c r="I26" t="str">
        <f>VLOOKUP(Tabel15[[#This Row],[afnemer_uri]],'Bron VKBO'!B:ZZ,28,FALSE)</f>
        <v>Provincie Oost-Vlaanderen</v>
      </c>
    </row>
    <row r="27" spans="1:9" x14ac:dyDescent="0.25">
      <c r="A27">
        <v>157</v>
      </c>
      <c r="B27" t="s">
        <v>29</v>
      </c>
      <c r="C27" t="s">
        <v>0</v>
      </c>
      <c r="D27" t="s">
        <v>1</v>
      </c>
      <c r="E27" t="s">
        <v>306</v>
      </c>
      <c r="F27" t="s">
        <v>9099</v>
      </c>
      <c r="G27" t="str">
        <f>VLOOKUP(Tabel15[[#This Row],[afnemer_uri]],'Bron VKBO'!B:Z,12,FALSE)</f>
        <v xml:space="preserve">GEMEENTE BIERBEEK </v>
      </c>
      <c r="H27" t="str">
        <f>VLOOKUP(Tabel15[[#This Row],[afnemer_uri]],'Bron VKBO'!B:ZZ,43,FALSE)</f>
        <v>Steden en gemeenten</v>
      </c>
      <c r="I27" t="str">
        <f>VLOOKUP(Tabel15[[#This Row],[afnemer_uri]],'Bron VKBO'!B:ZZ,28,FALSE)</f>
        <v>Provincie Vlaams-Brabant</v>
      </c>
    </row>
    <row r="28" spans="1:9" x14ac:dyDescent="0.25">
      <c r="A28">
        <v>1806</v>
      </c>
      <c r="B28" t="s">
        <v>31</v>
      </c>
      <c r="C28" t="s">
        <v>0</v>
      </c>
      <c r="D28" t="s">
        <v>1</v>
      </c>
      <c r="E28" t="s">
        <v>306</v>
      </c>
      <c r="F28" t="s">
        <v>9099</v>
      </c>
      <c r="G28" t="str">
        <f>VLOOKUP(Tabel15[[#This Row],[afnemer_uri]],'Bron VKBO'!B:Z,12,FALSE)</f>
        <v xml:space="preserve">STAD BLANKENBERGE </v>
      </c>
      <c r="H28" t="str">
        <f>VLOOKUP(Tabel15[[#This Row],[afnemer_uri]],'Bron VKBO'!B:ZZ,43,FALSE)</f>
        <v>Steden en gemeenten</v>
      </c>
      <c r="I28" t="str">
        <f>VLOOKUP(Tabel15[[#This Row],[afnemer_uri]],'Bron VKBO'!B:ZZ,28,FALSE)</f>
        <v>Provincie West-Vlaanderen</v>
      </c>
    </row>
    <row r="29" spans="1:9" x14ac:dyDescent="0.25">
      <c r="A29">
        <v>959</v>
      </c>
      <c r="B29" t="s">
        <v>32</v>
      </c>
      <c r="C29" t="s">
        <v>0</v>
      </c>
      <c r="D29" t="s">
        <v>1</v>
      </c>
      <c r="E29" t="s">
        <v>306</v>
      </c>
      <c r="F29" t="s">
        <v>9099</v>
      </c>
      <c r="G29" t="str">
        <f>VLOOKUP(Tabel15[[#This Row],[afnemer_uri]],'Bron VKBO'!B:Z,12,FALSE)</f>
        <v xml:space="preserve">GEMEENTE BOCHOLT </v>
      </c>
      <c r="H29" t="str">
        <f>VLOOKUP(Tabel15[[#This Row],[afnemer_uri]],'Bron VKBO'!B:ZZ,43,FALSE)</f>
        <v>Steden en gemeenten</v>
      </c>
      <c r="I29" t="str">
        <f>VLOOKUP(Tabel15[[#This Row],[afnemer_uri]],'Bron VKBO'!B:ZZ,28,FALSE)</f>
        <v>Provincie Limburg</v>
      </c>
    </row>
    <row r="30" spans="1:9" x14ac:dyDescent="0.25">
      <c r="A30">
        <v>790</v>
      </c>
      <c r="B30" t="s">
        <v>33</v>
      </c>
      <c r="C30" t="s">
        <v>0</v>
      </c>
      <c r="D30" t="s">
        <v>1</v>
      </c>
      <c r="E30" t="s">
        <v>306</v>
      </c>
      <c r="F30" t="s">
        <v>9099</v>
      </c>
      <c r="G30" t="str">
        <f>VLOOKUP(Tabel15[[#This Row],[afnemer_uri]],'Bron VKBO'!B:Z,12,FALSE)</f>
        <v xml:space="preserve">GEMEENTE BOECHOUT </v>
      </c>
      <c r="H30" t="str">
        <f>VLOOKUP(Tabel15[[#This Row],[afnemer_uri]],'Bron VKBO'!B:ZZ,43,FALSE)</f>
        <v>Steden en gemeenten</v>
      </c>
      <c r="I30" t="str">
        <f>VLOOKUP(Tabel15[[#This Row],[afnemer_uri]],'Bron VKBO'!B:ZZ,28,FALSE)</f>
        <v>Provincie Antwerpen</v>
      </c>
    </row>
    <row r="31" spans="1:9" x14ac:dyDescent="0.25">
      <c r="A31">
        <v>523</v>
      </c>
      <c r="B31" t="s">
        <v>34</v>
      </c>
      <c r="C31" t="s">
        <v>0</v>
      </c>
      <c r="D31" t="s">
        <v>1</v>
      </c>
      <c r="E31" t="s">
        <v>306</v>
      </c>
      <c r="F31" t="s">
        <v>9099</v>
      </c>
      <c r="G31" t="str">
        <f>VLOOKUP(Tabel15[[#This Row],[afnemer_uri]],'Bron VKBO'!B:Z,12,FALSE)</f>
        <v xml:space="preserve">GEMEENTE BONHEIDEN </v>
      </c>
      <c r="H31" t="str">
        <f>VLOOKUP(Tabel15[[#This Row],[afnemer_uri]],'Bron VKBO'!B:ZZ,43,FALSE)</f>
        <v>Steden en gemeenten</v>
      </c>
      <c r="I31" t="str">
        <f>VLOOKUP(Tabel15[[#This Row],[afnemer_uri]],'Bron VKBO'!B:ZZ,28,FALSE)</f>
        <v>Provincie Antwerpen</v>
      </c>
    </row>
    <row r="32" spans="1:9" x14ac:dyDescent="0.25">
      <c r="A32">
        <v>2774</v>
      </c>
      <c r="B32" t="s">
        <v>35</v>
      </c>
      <c r="C32" t="s">
        <v>0</v>
      </c>
      <c r="D32" t="s">
        <v>1</v>
      </c>
      <c r="E32" t="s">
        <v>306</v>
      </c>
      <c r="F32" t="s">
        <v>9099</v>
      </c>
      <c r="G32" t="str">
        <f>VLOOKUP(Tabel15[[#This Row],[afnemer_uri]],'Bron VKBO'!B:Z,12,FALSE)</f>
        <v xml:space="preserve">GEMEENTE BOOM </v>
      </c>
      <c r="H32" t="str">
        <f>VLOOKUP(Tabel15[[#This Row],[afnemer_uri]],'Bron VKBO'!B:ZZ,43,FALSE)</f>
        <v>Steden en gemeenten</v>
      </c>
      <c r="I32" t="str">
        <f>VLOOKUP(Tabel15[[#This Row],[afnemer_uri]],'Bron VKBO'!B:ZZ,28,FALSE)</f>
        <v>Provincie Antwerpen</v>
      </c>
    </row>
    <row r="33" spans="1:9" x14ac:dyDescent="0.25">
      <c r="A33">
        <v>1747</v>
      </c>
      <c r="B33" t="s">
        <v>36</v>
      </c>
      <c r="C33" t="s">
        <v>0</v>
      </c>
      <c r="D33" t="s">
        <v>1</v>
      </c>
      <c r="E33" t="s">
        <v>306</v>
      </c>
      <c r="F33" t="s">
        <v>9099</v>
      </c>
      <c r="G33" t="str">
        <f>VLOOKUP(Tabel15[[#This Row],[afnemer_uri]],'Bron VKBO'!B:Z,12,FALSE)</f>
        <v xml:space="preserve">GEMEENTE BOORTMEERBEEK </v>
      </c>
      <c r="H33" t="str">
        <f>VLOOKUP(Tabel15[[#This Row],[afnemer_uri]],'Bron VKBO'!B:ZZ,43,FALSE)</f>
        <v>Steden en gemeenten</v>
      </c>
      <c r="I33" t="str">
        <f>VLOOKUP(Tabel15[[#This Row],[afnemer_uri]],'Bron VKBO'!B:ZZ,28,FALSE)</f>
        <v>Provincie Vlaams-Brabant</v>
      </c>
    </row>
    <row r="34" spans="1:9" x14ac:dyDescent="0.25">
      <c r="A34">
        <v>1718</v>
      </c>
      <c r="B34" t="s">
        <v>37</v>
      </c>
      <c r="C34" t="s">
        <v>0</v>
      </c>
      <c r="D34" t="s">
        <v>1</v>
      </c>
      <c r="E34" t="s">
        <v>306</v>
      </c>
      <c r="F34" t="s">
        <v>9099</v>
      </c>
      <c r="G34" t="str">
        <f>VLOOKUP(Tabel15[[#This Row],[afnemer_uri]],'Bron VKBO'!B:Z,12,FALSE)</f>
        <v xml:space="preserve">STAD BORGLOON </v>
      </c>
      <c r="H34" t="str">
        <f>VLOOKUP(Tabel15[[#This Row],[afnemer_uri]],'Bron VKBO'!B:ZZ,43,FALSE)</f>
        <v>Steden en gemeenten</v>
      </c>
      <c r="I34" t="str">
        <f>VLOOKUP(Tabel15[[#This Row],[afnemer_uri]],'Bron VKBO'!B:ZZ,28,FALSE)</f>
        <v>Provincie Limburg</v>
      </c>
    </row>
    <row r="35" spans="1:9" x14ac:dyDescent="0.25">
      <c r="A35">
        <v>441</v>
      </c>
      <c r="B35" t="s">
        <v>38</v>
      </c>
      <c r="C35" t="s">
        <v>0</v>
      </c>
      <c r="D35" t="s">
        <v>1</v>
      </c>
      <c r="E35" t="s">
        <v>306</v>
      </c>
      <c r="F35" t="s">
        <v>9099</v>
      </c>
      <c r="G35" t="str">
        <f>VLOOKUP(Tabel15[[#This Row],[afnemer_uri]],'Bron VKBO'!B:Z,12,FALSE)</f>
        <v xml:space="preserve">GEMEENTE BORNEM </v>
      </c>
      <c r="H35" t="str">
        <f>VLOOKUP(Tabel15[[#This Row],[afnemer_uri]],'Bron VKBO'!B:ZZ,43,FALSE)</f>
        <v>Steden en gemeenten</v>
      </c>
      <c r="I35" t="str">
        <f>VLOOKUP(Tabel15[[#This Row],[afnemer_uri]],'Bron VKBO'!B:ZZ,28,FALSE)</f>
        <v>Provincie Antwerpen</v>
      </c>
    </row>
    <row r="36" spans="1:9" x14ac:dyDescent="0.25">
      <c r="A36">
        <v>145</v>
      </c>
      <c r="B36" t="s">
        <v>39</v>
      </c>
      <c r="C36" t="s">
        <v>0</v>
      </c>
      <c r="D36" t="s">
        <v>1</v>
      </c>
      <c r="E36" t="s">
        <v>306</v>
      </c>
      <c r="F36" t="s">
        <v>9099</v>
      </c>
      <c r="G36" t="str">
        <f>VLOOKUP(Tabel15[[#This Row],[afnemer_uri]],'Bron VKBO'!B:Z,12,FALSE)</f>
        <v xml:space="preserve">GEMEENTE BORSBEEK </v>
      </c>
      <c r="H36" t="str">
        <f>VLOOKUP(Tabel15[[#This Row],[afnemer_uri]],'Bron VKBO'!B:ZZ,43,FALSE)</f>
        <v>Steden en gemeenten</v>
      </c>
      <c r="I36" t="str">
        <f>VLOOKUP(Tabel15[[#This Row],[afnemer_uri]],'Bron VKBO'!B:ZZ,28,FALSE)</f>
        <v>Provincie Antwerpen</v>
      </c>
    </row>
    <row r="37" spans="1:9" x14ac:dyDescent="0.25">
      <c r="A37">
        <v>944</v>
      </c>
      <c r="B37" t="s">
        <v>40</v>
      </c>
      <c r="C37" t="s">
        <v>0</v>
      </c>
      <c r="D37" t="s">
        <v>1</v>
      </c>
      <c r="E37" t="s">
        <v>306</v>
      </c>
      <c r="F37" t="s">
        <v>9099</v>
      </c>
      <c r="G37" t="str">
        <f>VLOOKUP(Tabel15[[#This Row],[afnemer_uri]],'Bron VKBO'!B:Z,12,FALSE)</f>
        <v xml:space="preserve">GEMEENTE BRAKEL </v>
      </c>
      <c r="H37" t="str">
        <f>VLOOKUP(Tabel15[[#This Row],[afnemer_uri]],'Bron VKBO'!B:ZZ,43,FALSE)</f>
        <v>Steden en gemeenten</v>
      </c>
      <c r="I37" t="str">
        <f>VLOOKUP(Tabel15[[#This Row],[afnemer_uri]],'Bron VKBO'!B:ZZ,28,FALSE)</f>
        <v>Provincie Oost-Vlaanderen</v>
      </c>
    </row>
    <row r="38" spans="1:9" x14ac:dyDescent="0.25">
      <c r="A38">
        <v>2288</v>
      </c>
      <c r="B38" t="s">
        <v>41</v>
      </c>
      <c r="C38" t="s">
        <v>0</v>
      </c>
      <c r="D38" t="s">
        <v>1</v>
      </c>
      <c r="E38" t="s">
        <v>306</v>
      </c>
      <c r="F38" t="s">
        <v>9099</v>
      </c>
      <c r="G38" t="str">
        <f>VLOOKUP(Tabel15[[#This Row],[afnemer_uri]],'Bron VKBO'!B:Z,12,FALSE)</f>
        <v xml:space="preserve">GEMEENTE BRASSCHAAT </v>
      </c>
      <c r="H38" t="str">
        <f>VLOOKUP(Tabel15[[#This Row],[afnemer_uri]],'Bron VKBO'!B:ZZ,43,FALSE)</f>
        <v>Steden en gemeenten</v>
      </c>
      <c r="I38" t="str">
        <f>VLOOKUP(Tabel15[[#This Row],[afnemer_uri]],'Bron VKBO'!B:ZZ,28,FALSE)</f>
        <v>Provincie Antwerpen</v>
      </c>
    </row>
    <row r="39" spans="1:9" x14ac:dyDescent="0.25">
      <c r="A39">
        <v>1270</v>
      </c>
      <c r="B39" t="s">
        <v>42</v>
      </c>
      <c r="C39" t="s">
        <v>0</v>
      </c>
      <c r="D39" t="s">
        <v>1</v>
      </c>
      <c r="E39" t="s">
        <v>306</v>
      </c>
      <c r="F39" t="s">
        <v>9099</v>
      </c>
      <c r="G39" t="str">
        <f>VLOOKUP(Tabel15[[#This Row],[afnemer_uri]],'Bron VKBO'!B:Z,12,FALSE)</f>
        <v xml:space="preserve">GEMEENTE BRECHT </v>
      </c>
      <c r="H39" t="str">
        <f>VLOOKUP(Tabel15[[#This Row],[afnemer_uri]],'Bron VKBO'!B:ZZ,43,FALSE)</f>
        <v>Steden en gemeenten</v>
      </c>
      <c r="I39" t="str">
        <f>VLOOKUP(Tabel15[[#This Row],[afnemer_uri]],'Bron VKBO'!B:ZZ,28,FALSE)</f>
        <v>Provincie Antwerpen</v>
      </c>
    </row>
    <row r="40" spans="1:9" x14ac:dyDescent="0.25">
      <c r="A40">
        <v>3333</v>
      </c>
      <c r="B40" t="s">
        <v>43</v>
      </c>
      <c r="C40" t="s">
        <v>0</v>
      </c>
      <c r="D40" t="s">
        <v>1</v>
      </c>
      <c r="E40" t="s">
        <v>306</v>
      </c>
      <c r="F40" t="s">
        <v>9099</v>
      </c>
      <c r="G40" t="str">
        <f>VLOOKUP(Tabel15[[#This Row],[afnemer_uri]],'Bron VKBO'!B:Z,12,FALSE)</f>
        <v xml:space="preserve">GEMEENTE BREDENE </v>
      </c>
      <c r="H40" t="str">
        <f>VLOOKUP(Tabel15[[#This Row],[afnemer_uri]],'Bron VKBO'!B:ZZ,43,FALSE)</f>
        <v>Steden en gemeenten</v>
      </c>
      <c r="I40" t="str">
        <f>VLOOKUP(Tabel15[[#This Row],[afnemer_uri]],'Bron VKBO'!B:ZZ,28,FALSE)</f>
        <v>Provincie West-Vlaanderen</v>
      </c>
    </row>
    <row r="41" spans="1:9" x14ac:dyDescent="0.25">
      <c r="A41">
        <v>35</v>
      </c>
      <c r="B41" t="s">
        <v>44</v>
      </c>
      <c r="C41" t="s">
        <v>0</v>
      </c>
      <c r="D41" t="s">
        <v>1</v>
      </c>
      <c r="E41" t="s">
        <v>306</v>
      </c>
      <c r="F41" t="s">
        <v>9099</v>
      </c>
      <c r="G41" t="str">
        <f>VLOOKUP(Tabel15[[#This Row],[afnemer_uri]],'Bron VKBO'!B:Z,12,FALSE)</f>
        <v xml:space="preserve">STAD BREE </v>
      </c>
      <c r="H41" t="str">
        <f>VLOOKUP(Tabel15[[#This Row],[afnemer_uri]],'Bron VKBO'!B:ZZ,43,FALSE)</f>
        <v>Steden en gemeenten</v>
      </c>
      <c r="I41" t="str">
        <f>VLOOKUP(Tabel15[[#This Row],[afnemer_uri]],'Bron VKBO'!B:ZZ,28,FALSE)</f>
        <v>Provincie Limburg</v>
      </c>
    </row>
    <row r="42" spans="1:9" x14ac:dyDescent="0.25">
      <c r="A42">
        <v>6520</v>
      </c>
      <c r="B42" t="s">
        <v>45</v>
      </c>
      <c r="C42" t="s">
        <v>0</v>
      </c>
      <c r="D42" t="s">
        <v>1</v>
      </c>
      <c r="E42" t="s">
        <v>306</v>
      </c>
      <c r="F42" t="s">
        <v>9099</v>
      </c>
      <c r="G42" t="str">
        <f>VLOOKUP(Tabel15[[#This Row],[afnemer_uri]],'Bron VKBO'!B:Z,12,FALSE)</f>
        <v xml:space="preserve">STAD BRUGGE </v>
      </c>
      <c r="H42" t="str">
        <f>VLOOKUP(Tabel15[[#This Row],[afnemer_uri]],'Bron VKBO'!B:ZZ,43,FALSE)</f>
        <v>Steden en gemeenten</v>
      </c>
      <c r="I42" t="str">
        <f>VLOOKUP(Tabel15[[#This Row],[afnemer_uri]],'Bron VKBO'!B:ZZ,28,FALSE)</f>
        <v>Provincie West-Vlaanderen</v>
      </c>
    </row>
    <row r="43" spans="1:9" x14ac:dyDescent="0.25">
      <c r="A43">
        <v>12275</v>
      </c>
      <c r="B43" t="s">
        <v>46</v>
      </c>
      <c r="C43" t="s">
        <v>0</v>
      </c>
      <c r="D43" t="s">
        <v>1</v>
      </c>
      <c r="E43" t="s">
        <v>306</v>
      </c>
      <c r="F43" t="s">
        <v>9099</v>
      </c>
      <c r="G43" t="str">
        <f>VLOOKUP(Tabel15[[#This Row],[afnemer_uri]],'Bron VKBO'!B:Z,12,FALSE)</f>
        <v xml:space="preserve">DE VLAAMSE RADIO- EN TELEVISIEOMROEPORGANISATIE VRT </v>
      </c>
      <c r="H43" t="str">
        <f>VLOOKUP(Tabel15[[#This Row],[afnemer_uri]],'Bron VKBO'!B:ZZ,43,FALSE)</f>
        <v>Naamloze vennootschap (Publiek recht)</v>
      </c>
      <c r="I43" t="str">
        <f>VLOOKUP(Tabel15[[#This Row],[afnemer_uri]],'Bron VKBO'!B:ZZ,28,FALSE)</f>
        <v>Arrondissement Brussel Hoofdstad</v>
      </c>
    </row>
    <row r="44" spans="1:9" x14ac:dyDescent="0.25">
      <c r="A44">
        <v>1545</v>
      </c>
      <c r="B44" t="s">
        <v>48</v>
      </c>
      <c r="C44" t="s">
        <v>0</v>
      </c>
      <c r="D44" t="s">
        <v>1</v>
      </c>
      <c r="E44" t="s">
        <v>306</v>
      </c>
      <c r="F44" t="s">
        <v>9099</v>
      </c>
      <c r="G44" t="str">
        <f>VLOOKUP(Tabel15[[#This Row],[afnemer_uri]],'Bron VKBO'!B:Z,12,FALSE)</f>
        <v xml:space="preserve">STAD DAMME </v>
      </c>
      <c r="H44" t="str">
        <f>VLOOKUP(Tabel15[[#This Row],[afnemer_uri]],'Bron VKBO'!B:ZZ,43,FALSE)</f>
        <v>Steden en gemeenten</v>
      </c>
      <c r="I44" t="str">
        <f>VLOOKUP(Tabel15[[#This Row],[afnemer_uri]],'Bron VKBO'!B:ZZ,28,FALSE)</f>
        <v>Provincie West-Vlaanderen</v>
      </c>
    </row>
    <row r="45" spans="1:9" x14ac:dyDescent="0.25">
      <c r="A45">
        <v>1675</v>
      </c>
      <c r="B45" t="s">
        <v>49</v>
      </c>
      <c r="C45" t="s">
        <v>0</v>
      </c>
      <c r="D45" t="s">
        <v>1</v>
      </c>
      <c r="E45" t="s">
        <v>306</v>
      </c>
      <c r="F45" t="s">
        <v>9099</v>
      </c>
      <c r="G45" t="str">
        <f>VLOOKUP(Tabel15[[#This Row],[afnemer_uri]],'Bron VKBO'!B:Z,12,FALSE)</f>
        <v xml:space="preserve">GEMEENTE DEERLIJK </v>
      </c>
      <c r="H45" t="str">
        <f>VLOOKUP(Tabel15[[#This Row],[afnemer_uri]],'Bron VKBO'!B:ZZ,43,FALSE)</f>
        <v>Steden en gemeenten</v>
      </c>
      <c r="I45" t="str">
        <f>VLOOKUP(Tabel15[[#This Row],[afnemer_uri]],'Bron VKBO'!B:ZZ,28,FALSE)</f>
        <v>Provincie West-Vlaanderen</v>
      </c>
    </row>
    <row r="46" spans="1:9" x14ac:dyDescent="0.25">
      <c r="A46">
        <v>4290</v>
      </c>
      <c r="B46" t="s">
        <v>51</v>
      </c>
      <c r="C46" t="s">
        <v>0</v>
      </c>
      <c r="D46" t="s">
        <v>1</v>
      </c>
      <c r="E46" t="s">
        <v>306</v>
      </c>
      <c r="F46" t="s">
        <v>9099</v>
      </c>
      <c r="G46" t="str">
        <f>VLOOKUP(Tabel15[[#This Row],[afnemer_uri]],'Bron VKBO'!B:Z,12,FALSE)</f>
        <v xml:space="preserve">STAD DEINZE </v>
      </c>
      <c r="H46" t="str">
        <f>VLOOKUP(Tabel15[[#This Row],[afnemer_uri]],'Bron VKBO'!B:ZZ,43,FALSE)</f>
        <v>Steden en gemeenten</v>
      </c>
      <c r="I46" t="str">
        <f>VLOOKUP(Tabel15[[#This Row],[afnemer_uri]],'Bron VKBO'!B:ZZ,28,FALSE)</f>
        <v>Provincie Oost-Vlaanderen</v>
      </c>
    </row>
    <row r="47" spans="1:9" x14ac:dyDescent="0.25">
      <c r="A47">
        <v>6004</v>
      </c>
      <c r="B47" t="s">
        <v>52</v>
      </c>
      <c r="C47" t="s">
        <v>0</v>
      </c>
      <c r="D47" t="s">
        <v>1</v>
      </c>
      <c r="E47" t="s">
        <v>306</v>
      </c>
      <c r="F47" t="s">
        <v>9099</v>
      </c>
      <c r="G47" t="str">
        <f>VLOOKUP(Tabel15[[#This Row],[afnemer_uri]],'Bron VKBO'!B:Z,12,FALSE)</f>
        <v xml:space="preserve">STAD DENDERMONDE </v>
      </c>
      <c r="H47" t="str">
        <f>VLOOKUP(Tabel15[[#This Row],[afnemer_uri]],'Bron VKBO'!B:ZZ,43,FALSE)</f>
        <v>Steden en gemeenten</v>
      </c>
      <c r="I47" t="str">
        <f>VLOOKUP(Tabel15[[#This Row],[afnemer_uri]],'Bron VKBO'!B:ZZ,28,FALSE)</f>
        <v>Provincie Oost-Vlaanderen</v>
      </c>
    </row>
    <row r="48" spans="1:9" x14ac:dyDescent="0.25">
      <c r="A48">
        <v>119</v>
      </c>
      <c r="B48" t="s">
        <v>53</v>
      </c>
      <c r="C48" t="s">
        <v>0</v>
      </c>
      <c r="D48" t="s">
        <v>1</v>
      </c>
      <c r="E48" t="s">
        <v>306</v>
      </c>
      <c r="F48" t="s">
        <v>9099</v>
      </c>
      <c r="G48" t="str">
        <f>VLOOKUP(Tabel15[[#This Row],[afnemer_uri]],'Bron VKBO'!B:Z,12,FALSE)</f>
        <v xml:space="preserve">GEMEENTE DENTERGEM </v>
      </c>
      <c r="H48" t="str">
        <f>VLOOKUP(Tabel15[[#This Row],[afnemer_uri]],'Bron VKBO'!B:ZZ,43,FALSE)</f>
        <v>Steden en gemeenten</v>
      </c>
      <c r="I48" t="str">
        <f>VLOOKUP(Tabel15[[#This Row],[afnemer_uri]],'Bron VKBO'!B:ZZ,28,FALSE)</f>
        <v>Provincie West-Vlaanderen</v>
      </c>
    </row>
    <row r="49" spans="1:9" x14ac:dyDescent="0.25">
      <c r="A49">
        <v>3147</v>
      </c>
      <c r="B49" t="s">
        <v>54</v>
      </c>
      <c r="C49" t="s">
        <v>0</v>
      </c>
      <c r="D49" t="s">
        <v>1</v>
      </c>
      <c r="E49" t="s">
        <v>306</v>
      </c>
      <c r="F49" t="s">
        <v>9099</v>
      </c>
      <c r="G49" t="str">
        <f>VLOOKUP(Tabel15[[#This Row],[afnemer_uri]],'Bron VKBO'!B:Z,12,FALSE)</f>
        <v xml:space="preserve">GEMEENTE DE PANNE </v>
      </c>
      <c r="H49" t="str">
        <f>VLOOKUP(Tabel15[[#This Row],[afnemer_uri]],'Bron VKBO'!B:ZZ,43,FALSE)</f>
        <v>Steden en gemeenten</v>
      </c>
      <c r="I49" t="str">
        <f>VLOOKUP(Tabel15[[#This Row],[afnemer_uri]],'Bron VKBO'!B:ZZ,28,FALSE)</f>
        <v>Provincie West-Vlaanderen</v>
      </c>
    </row>
    <row r="50" spans="1:9" x14ac:dyDescent="0.25">
      <c r="A50">
        <v>164</v>
      </c>
      <c r="B50" t="s">
        <v>55</v>
      </c>
      <c r="C50" t="s">
        <v>0</v>
      </c>
      <c r="D50" t="s">
        <v>1</v>
      </c>
      <c r="E50" t="s">
        <v>306</v>
      </c>
      <c r="F50" t="s">
        <v>9099</v>
      </c>
      <c r="G50" t="str">
        <f>VLOOKUP(Tabel15[[#This Row],[afnemer_uri]],'Bron VKBO'!B:Z,12,FALSE)</f>
        <v xml:space="preserve">GEMEENTE DE PINTE </v>
      </c>
      <c r="H50" t="str">
        <f>VLOOKUP(Tabel15[[#This Row],[afnemer_uri]],'Bron VKBO'!B:ZZ,43,FALSE)</f>
        <v>Steden en gemeenten</v>
      </c>
      <c r="I50" t="str">
        <f>VLOOKUP(Tabel15[[#This Row],[afnemer_uri]],'Bron VKBO'!B:ZZ,28,FALSE)</f>
        <v>Provincie Oost-Vlaanderen</v>
      </c>
    </row>
    <row r="51" spans="1:9" x14ac:dyDescent="0.25">
      <c r="A51">
        <v>664</v>
      </c>
      <c r="B51" t="s">
        <v>56</v>
      </c>
      <c r="C51" t="s">
        <v>0</v>
      </c>
      <c r="D51" t="s">
        <v>1</v>
      </c>
      <c r="E51" t="s">
        <v>306</v>
      </c>
      <c r="F51" t="s">
        <v>9099</v>
      </c>
      <c r="G51" t="str">
        <f>VLOOKUP(Tabel15[[#This Row],[afnemer_uri]],'Bron VKBO'!B:Z,12,FALSE)</f>
        <v xml:space="preserve">GEMEENTE DESSEL </v>
      </c>
      <c r="H51" t="str">
        <f>VLOOKUP(Tabel15[[#This Row],[afnemer_uri]],'Bron VKBO'!B:ZZ,43,FALSE)</f>
        <v>Steden en gemeenten</v>
      </c>
      <c r="I51" t="str">
        <f>VLOOKUP(Tabel15[[#This Row],[afnemer_uri]],'Bron VKBO'!B:ZZ,28,FALSE)</f>
        <v>Provincie Antwerpen</v>
      </c>
    </row>
    <row r="52" spans="1:9" x14ac:dyDescent="0.25">
      <c r="A52">
        <v>1541</v>
      </c>
      <c r="B52" t="s">
        <v>58</v>
      </c>
      <c r="C52" t="s">
        <v>0</v>
      </c>
      <c r="D52" t="s">
        <v>1</v>
      </c>
      <c r="E52" t="s">
        <v>306</v>
      </c>
      <c r="F52" t="s">
        <v>9099</v>
      </c>
      <c r="G52" t="str">
        <f>VLOOKUP(Tabel15[[#This Row],[afnemer_uri]],'Bron VKBO'!B:Z,12,FALSE)</f>
        <v xml:space="preserve">GEMEENTE DIEPENBEEK </v>
      </c>
      <c r="H52" t="str">
        <f>VLOOKUP(Tabel15[[#This Row],[afnemer_uri]],'Bron VKBO'!B:ZZ,43,FALSE)</f>
        <v>Steden en gemeenten</v>
      </c>
      <c r="I52" t="str">
        <f>VLOOKUP(Tabel15[[#This Row],[afnemer_uri]],'Bron VKBO'!B:ZZ,28,FALSE)</f>
        <v>Provincie Limburg</v>
      </c>
    </row>
    <row r="53" spans="1:9" x14ac:dyDescent="0.25">
      <c r="A53">
        <v>3564</v>
      </c>
      <c r="B53" t="s">
        <v>59</v>
      </c>
      <c r="C53" t="s">
        <v>0</v>
      </c>
      <c r="D53" t="s">
        <v>1</v>
      </c>
      <c r="E53" t="s">
        <v>306</v>
      </c>
      <c r="F53" t="s">
        <v>9099</v>
      </c>
      <c r="G53" t="str">
        <f>VLOOKUP(Tabel15[[#This Row],[afnemer_uri]],'Bron VKBO'!B:Z,12,FALSE)</f>
        <v xml:space="preserve">STAD DIEST </v>
      </c>
      <c r="H53" t="str">
        <f>VLOOKUP(Tabel15[[#This Row],[afnemer_uri]],'Bron VKBO'!B:ZZ,43,FALSE)</f>
        <v>Steden en gemeenten</v>
      </c>
      <c r="I53" t="str">
        <f>VLOOKUP(Tabel15[[#This Row],[afnemer_uri]],'Bron VKBO'!B:ZZ,28,FALSE)</f>
        <v>Provincie Vlaams-Brabant</v>
      </c>
    </row>
    <row r="54" spans="1:9" x14ac:dyDescent="0.25">
      <c r="A54">
        <v>87</v>
      </c>
      <c r="B54" t="s">
        <v>60</v>
      </c>
      <c r="C54" t="s">
        <v>0</v>
      </c>
      <c r="D54" t="s">
        <v>1</v>
      </c>
      <c r="E54" t="s">
        <v>306</v>
      </c>
      <c r="F54" t="s">
        <v>9099</v>
      </c>
      <c r="G54" t="str">
        <f>VLOOKUP(Tabel15[[#This Row],[afnemer_uri]],'Bron VKBO'!B:Z,12,FALSE)</f>
        <v xml:space="preserve">DIEST UITBREIDING </v>
      </c>
      <c r="H54" t="str">
        <f>VLOOKUP(Tabel15[[#This Row],[afnemer_uri]],'Bron VKBO'!B:ZZ,43,FALSE)</f>
        <v>Coöperatieve vennootschap met bep aanspr met soc oogmerk</v>
      </c>
      <c r="I54" t="str">
        <f>VLOOKUP(Tabel15[[#This Row],[afnemer_uri]],'Bron VKBO'!B:ZZ,28,FALSE)</f>
        <v>Provincie Vlaams-Brabant</v>
      </c>
    </row>
    <row r="55" spans="1:9" x14ac:dyDescent="0.25">
      <c r="A55">
        <v>4</v>
      </c>
      <c r="B55" t="s">
        <v>61</v>
      </c>
      <c r="C55" t="s">
        <v>0</v>
      </c>
      <c r="D55" t="s">
        <v>1</v>
      </c>
      <c r="E55" t="s">
        <v>306</v>
      </c>
      <c r="F55" t="s">
        <v>9099</v>
      </c>
      <c r="G55" t="str">
        <f>VLOOKUP(Tabel15[[#This Row],[afnemer_uri]],'Bron VKBO'!B:Z,12,FALSE)</f>
        <v xml:space="preserve">DIJLEDAL SOCIALE HUISVESTING LEUVEN </v>
      </c>
      <c r="H55" t="str">
        <f>VLOOKUP(Tabel15[[#This Row],[afnemer_uri]],'Bron VKBO'!B:ZZ,43,FALSE)</f>
        <v>Coöperatieve vennootschap met beperkte aansprakelijkheid</v>
      </c>
      <c r="I55" t="str">
        <f>VLOOKUP(Tabel15[[#This Row],[afnemer_uri]],'Bron VKBO'!B:ZZ,28,FALSE)</f>
        <v>Provincie Vlaams-Brabant</v>
      </c>
    </row>
    <row r="56" spans="1:9" x14ac:dyDescent="0.25">
      <c r="A56">
        <v>3404</v>
      </c>
      <c r="B56" t="s">
        <v>62</v>
      </c>
      <c r="C56" t="s">
        <v>0</v>
      </c>
      <c r="D56" t="s">
        <v>1</v>
      </c>
      <c r="E56" t="s">
        <v>306</v>
      </c>
      <c r="F56" t="s">
        <v>9099</v>
      </c>
      <c r="G56" t="str">
        <f>VLOOKUP(Tabel15[[#This Row],[afnemer_uri]],'Bron VKBO'!B:Z,12,FALSE)</f>
        <v xml:space="preserve">GEMEENTE DILBEEK </v>
      </c>
      <c r="H56" t="str">
        <f>VLOOKUP(Tabel15[[#This Row],[afnemer_uri]],'Bron VKBO'!B:ZZ,43,FALSE)</f>
        <v>Steden en gemeenten</v>
      </c>
      <c r="I56" t="str">
        <f>VLOOKUP(Tabel15[[#This Row],[afnemer_uri]],'Bron VKBO'!B:ZZ,28,FALSE)</f>
        <v>Provincie Vlaams-Brabant</v>
      </c>
    </row>
    <row r="57" spans="1:9" x14ac:dyDescent="0.25">
      <c r="A57">
        <v>254</v>
      </c>
      <c r="B57" t="s">
        <v>63</v>
      </c>
      <c r="C57" t="s">
        <v>0</v>
      </c>
      <c r="D57" t="s">
        <v>1</v>
      </c>
      <c r="E57" t="s">
        <v>306</v>
      </c>
      <c r="F57" t="s">
        <v>9099</v>
      </c>
      <c r="G57" t="str">
        <f>VLOOKUP(Tabel15[[#This Row],[afnemer_uri]],'Bron VKBO'!B:Z,12,FALSE)</f>
        <v xml:space="preserve">STAD DILSEN-STOKKEM </v>
      </c>
      <c r="H57" t="str">
        <f>VLOOKUP(Tabel15[[#This Row],[afnemer_uri]],'Bron VKBO'!B:ZZ,43,FALSE)</f>
        <v>Steden en gemeenten</v>
      </c>
      <c r="I57" t="str">
        <f>VLOOKUP(Tabel15[[#This Row],[afnemer_uri]],'Bron VKBO'!B:ZZ,28,FALSE)</f>
        <v>Provincie Limburg</v>
      </c>
    </row>
    <row r="58" spans="1:9" x14ac:dyDescent="0.25">
      <c r="A58">
        <v>654</v>
      </c>
      <c r="B58" t="s">
        <v>64</v>
      </c>
      <c r="C58" t="s">
        <v>0</v>
      </c>
      <c r="D58" t="s">
        <v>1</v>
      </c>
      <c r="E58" t="s">
        <v>306</v>
      </c>
      <c r="F58" t="s">
        <v>9099</v>
      </c>
      <c r="G58" t="str">
        <f>VLOOKUP(Tabel15[[#This Row],[afnemer_uri]],'Bron VKBO'!B:Z,12,FALSE)</f>
        <v xml:space="preserve">GEMEENTE DROGENBOS </v>
      </c>
      <c r="H58" t="str">
        <f>VLOOKUP(Tabel15[[#This Row],[afnemer_uri]],'Bron VKBO'!B:ZZ,43,FALSE)</f>
        <v>Steden en gemeenten</v>
      </c>
      <c r="I58" t="str">
        <f>VLOOKUP(Tabel15[[#This Row],[afnemer_uri]],'Bron VKBO'!B:ZZ,28,FALSE)</f>
        <v>Provincie Vlaams-Brabant</v>
      </c>
    </row>
    <row r="59" spans="1:9" x14ac:dyDescent="0.25">
      <c r="A59">
        <v>94</v>
      </c>
      <c r="B59" t="s">
        <v>65</v>
      </c>
      <c r="C59" t="s">
        <v>0</v>
      </c>
      <c r="D59" t="s">
        <v>1</v>
      </c>
      <c r="E59" t="s">
        <v>306</v>
      </c>
      <c r="F59" t="s">
        <v>9099</v>
      </c>
      <c r="G59" t="str">
        <f>VLOOKUP(Tabel15[[#This Row],[afnemer_uri]],'Bron VKBO'!B:Z,12,FALSE)</f>
        <v xml:space="preserve">GEMEENTE EDEGEM </v>
      </c>
      <c r="H59" t="str">
        <f>VLOOKUP(Tabel15[[#This Row],[afnemer_uri]],'Bron VKBO'!B:ZZ,43,FALSE)</f>
        <v>Steden en gemeenten</v>
      </c>
      <c r="I59" t="str">
        <f>VLOOKUP(Tabel15[[#This Row],[afnemer_uri]],'Bron VKBO'!B:ZZ,28,FALSE)</f>
        <v>Provincie Antwerpen</v>
      </c>
    </row>
    <row r="60" spans="1:9" x14ac:dyDescent="0.25">
      <c r="A60">
        <v>1</v>
      </c>
      <c r="B60" t="s">
        <v>66</v>
      </c>
      <c r="C60" t="s">
        <v>0</v>
      </c>
      <c r="D60" t="s">
        <v>1</v>
      </c>
      <c r="E60" t="s">
        <v>306</v>
      </c>
      <c r="F60" t="s">
        <v>9099</v>
      </c>
      <c r="G60" t="str">
        <f>VLOOKUP(Tabel15[[#This Row],[afnemer_uri]],'Bron VKBO'!B:Z,12,FALSE)</f>
        <v xml:space="preserve">"HET EEPOS (WONEN VOOR VOLWASSEN PERSONEN MET EEN HANDICAP)" </v>
      </c>
      <c r="H60" t="str">
        <f>VLOOKUP(Tabel15[[#This Row],[afnemer_uri]],'Bron VKBO'!B:ZZ,43,FALSE)</f>
        <v>Vereniging van openbare centra voor maatschappelijk welzijn</v>
      </c>
      <c r="I60" t="str">
        <f>VLOOKUP(Tabel15[[#This Row],[afnemer_uri]],'Bron VKBO'!B:ZZ,28,FALSE)</f>
        <v>Provincie Antwerpen</v>
      </c>
    </row>
    <row r="61" spans="1:9" x14ac:dyDescent="0.25">
      <c r="A61">
        <v>985</v>
      </c>
      <c r="B61" t="s">
        <v>68</v>
      </c>
      <c r="C61" t="s">
        <v>0</v>
      </c>
      <c r="D61" t="s">
        <v>1</v>
      </c>
      <c r="E61" t="s">
        <v>306</v>
      </c>
      <c r="F61" t="s">
        <v>9099</v>
      </c>
      <c r="G61" t="str">
        <f>VLOOKUP(Tabel15[[#This Row],[afnemer_uri]],'Bron VKBO'!B:Z,12,FALSE)</f>
        <v xml:space="preserve">FERM KINDEROPVANG </v>
      </c>
      <c r="H61" t="str">
        <f>VLOOKUP(Tabel15[[#This Row],[afnemer_uri]],'Bron VKBO'!B:ZZ,43,FALSE)</f>
        <v>Vereniging zonder winstoogmerk</v>
      </c>
      <c r="I61" t="str">
        <f>VLOOKUP(Tabel15[[#This Row],[afnemer_uri]],'Bron VKBO'!B:ZZ,28,FALSE)</f>
        <v>Provincie Vlaams-Brabant</v>
      </c>
    </row>
    <row r="62" spans="1:9" x14ac:dyDescent="0.25">
      <c r="A62">
        <v>169259</v>
      </c>
      <c r="B62" t="s">
        <v>69</v>
      </c>
      <c r="C62" t="s">
        <v>0</v>
      </c>
      <c r="D62" t="s">
        <v>1</v>
      </c>
      <c r="E62" t="s">
        <v>306</v>
      </c>
      <c r="F62" t="s">
        <v>9099</v>
      </c>
      <c r="G62" t="str">
        <f>VLOOKUP(Tabel15[[#This Row],[afnemer_uri]],'Bron VKBO'!B:Z,12,FALSE)</f>
        <v xml:space="preserve">TOERISME VLAANDEREN </v>
      </c>
      <c r="H62" t="str">
        <f>VLOOKUP(Tabel15[[#This Row],[afnemer_uri]],'Bron VKBO'!B:ZZ,43,FALSE)</f>
        <v>Openbare instelling</v>
      </c>
      <c r="I62" t="str">
        <f>VLOOKUP(Tabel15[[#This Row],[afnemer_uri]],'Bron VKBO'!B:ZZ,28,FALSE)</f>
        <v>Arrondissement Brussel Hoofdstad</v>
      </c>
    </row>
    <row r="63" spans="1:9" x14ac:dyDescent="0.25">
      <c r="A63">
        <v>95</v>
      </c>
      <c r="B63" t="s">
        <v>69</v>
      </c>
      <c r="C63" t="s">
        <v>0</v>
      </c>
      <c r="D63" t="s">
        <v>1</v>
      </c>
      <c r="E63" t="s">
        <v>306</v>
      </c>
      <c r="F63" t="s">
        <v>9100</v>
      </c>
      <c r="G63" t="str">
        <f>VLOOKUP(Tabel15[[#This Row],[afnemer_uri]],'Bron VKBO'!B:Z,12,FALSE)</f>
        <v xml:space="preserve">TOERISME VLAANDEREN </v>
      </c>
      <c r="H63" t="str">
        <f>VLOOKUP(Tabel15[[#This Row],[afnemer_uri]],'Bron VKBO'!B:ZZ,43,FALSE)</f>
        <v>Openbare instelling</v>
      </c>
      <c r="I63" t="str">
        <f>VLOOKUP(Tabel15[[#This Row],[afnemer_uri]],'Bron VKBO'!B:ZZ,28,FALSE)</f>
        <v>Arrondissement Brussel Hoofdstad</v>
      </c>
    </row>
    <row r="64" spans="1:9" x14ac:dyDescent="0.25">
      <c r="A64">
        <v>1422</v>
      </c>
      <c r="B64" t="s">
        <v>69</v>
      </c>
      <c r="C64" t="s">
        <v>0</v>
      </c>
      <c r="D64" t="s">
        <v>1</v>
      </c>
      <c r="E64" t="s">
        <v>306</v>
      </c>
      <c r="F64" t="s">
        <v>9101</v>
      </c>
      <c r="G64" t="str">
        <f>VLOOKUP(Tabel15[[#This Row],[afnemer_uri]],'Bron VKBO'!B:Z,12,FALSE)</f>
        <v xml:space="preserve">TOERISME VLAANDEREN </v>
      </c>
      <c r="H64" t="str">
        <f>VLOOKUP(Tabel15[[#This Row],[afnemer_uri]],'Bron VKBO'!B:ZZ,43,FALSE)</f>
        <v>Openbare instelling</v>
      </c>
      <c r="I64" t="str">
        <f>VLOOKUP(Tabel15[[#This Row],[afnemer_uri]],'Bron VKBO'!B:ZZ,28,FALSE)</f>
        <v>Arrondissement Brussel Hoofdstad</v>
      </c>
    </row>
    <row r="65" spans="1:9" x14ac:dyDescent="0.25">
      <c r="A65">
        <v>708</v>
      </c>
      <c r="B65" t="s">
        <v>70</v>
      </c>
      <c r="C65" t="s">
        <v>0</v>
      </c>
      <c r="D65" t="s">
        <v>1</v>
      </c>
      <c r="E65" t="s">
        <v>306</v>
      </c>
      <c r="F65" t="s">
        <v>9099</v>
      </c>
      <c r="G65" t="str">
        <f>VLOOKUP(Tabel15[[#This Row],[afnemer_uri]],'Bron VKBO'!B:Z,12,FALSE)</f>
        <v xml:space="preserve">GEMEENTE GALMAARDEN </v>
      </c>
      <c r="H65" t="str">
        <f>VLOOKUP(Tabel15[[#This Row],[afnemer_uri]],'Bron VKBO'!B:ZZ,43,FALSE)</f>
        <v>Steden en gemeenten</v>
      </c>
      <c r="I65" t="str">
        <f>VLOOKUP(Tabel15[[#This Row],[afnemer_uri]],'Bron VKBO'!B:ZZ,28,FALSE)</f>
        <v>Provincie Vlaams-Brabant</v>
      </c>
    </row>
    <row r="66" spans="1:9" x14ac:dyDescent="0.25">
      <c r="A66">
        <v>475</v>
      </c>
      <c r="B66" t="s">
        <v>71</v>
      </c>
      <c r="C66" t="s">
        <v>0</v>
      </c>
      <c r="D66" t="s">
        <v>1</v>
      </c>
      <c r="E66" t="s">
        <v>306</v>
      </c>
      <c r="F66" t="s">
        <v>9099</v>
      </c>
      <c r="G66" t="str">
        <f>VLOOKUP(Tabel15[[#This Row],[afnemer_uri]],'Bron VKBO'!B:Z,12,FALSE)</f>
        <v xml:space="preserve">GEMEENTE GAVERE </v>
      </c>
      <c r="H66" t="str">
        <f>VLOOKUP(Tabel15[[#This Row],[afnemer_uri]],'Bron VKBO'!B:ZZ,43,FALSE)</f>
        <v>Steden en gemeenten</v>
      </c>
      <c r="I66" t="str">
        <f>VLOOKUP(Tabel15[[#This Row],[afnemer_uri]],'Bron VKBO'!B:ZZ,28,FALSE)</f>
        <v>Provincie Oost-Vlaanderen</v>
      </c>
    </row>
    <row r="67" spans="1:9" x14ac:dyDescent="0.25">
      <c r="A67">
        <v>6600</v>
      </c>
      <c r="B67" t="s">
        <v>72</v>
      </c>
      <c r="C67" t="s">
        <v>0</v>
      </c>
      <c r="D67" t="s">
        <v>1</v>
      </c>
      <c r="E67" t="s">
        <v>306</v>
      </c>
      <c r="F67" t="s">
        <v>9099</v>
      </c>
      <c r="G67" t="str">
        <f>VLOOKUP(Tabel15[[#This Row],[afnemer_uri]],'Bron VKBO'!B:Z,12,FALSE)</f>
        <v xml:space="preserve">STAD GEEL </v>
      </c>
      <c r="H67" t="str">
        <f>VLOOKUP(Tabel15[[#This Row],[afnemer_uri]],'Bron VKBO'!B:ZZ,43,FALSE)</f>
        <v>Steden en gemeenten</v>
      </c>
      <c r="I67" t="str">
        <f>VLOOKUP(Tabel15[[#This Row],[afnemer_uri]],'Bron VKBO'!B:ZZ,28,FALSE)</f>
        <v>Provincie Antwerpen</v>
      </c>
    </row>
    <row r="68" spans="1:9" x14ac:dyDescent="0.25">
      <c r="A68">
        <v>824</v>
      </c>
      <c r="B68" t="s">
        <v>73</v>
      </c>
      <c r="C68" t="s">
        <v>0</v>
      </c>
      <c r="D68" t="s">
        <v>1</v>
      </c>
      <c r="E68" t="s">
        <v>306</v>
      </c>
      <c r="F68" t="s">
        <v>9099</v>
      </c>
      <c r="G68" t="str">
        <f>VLOOKUP(Tabel15[[#This Row],[afnemer_uri]],'Bron VKBO'!B:Z,12,FALSE)</f>
        <v xml:space="preserve">GEMEENTE GEETBETS </v>
      </c>
      <c r="H68" t="str">
        <f>VLOOKUP(Tabel15[[#This Row],[afnemer_uri]],'Bron VKBO'!B:ZZ,43,FALSE)</f>
        <v>Steden en gemeenten</v>
      </c>
      <c r="I68" t="str">
        <f>VLOOKUP(Tabel15[[#This Row],[afnemer_uri]],'Bron VKBO'!B:ZZ,28,FALSE)</f>
        <v>Provincie Vlaams-Brabant</v>
      </c>
    </row>
    <row r="69" spans="1:9" x14ac:dyDescent="0.25">
      <c r="A69">
        <v>4372</v>
      </c>
      <c r="B69" t="s">
        <v>74</v>
      </c>
      <c r="C69" t="s">
        <v>0</v>
      </c>
      <c r="D69" t="s">
        <v>1</v>
      </c>
      <c r="E69" t="s">
        <v>306</v>
      </c>
      <c r="F69" t="s">
        <v>9099</v>
      </c>
      <c r="G69" t="str">
        <f>VLOOKUP(Tabel15[[#This Row],[afnemer_uri]],'Bron VKBO'!B:Z,12,FALSE)</f>
        <v xml:space="preserve">OPENBAAR CENTRUM VOOR MAATSCHAPPELIJK WELZIJN VAN GENK O.C.M.W. </v>
      </c>
      <c r="H69" t="str">
        <f>VLOOKUP(Tabel15[[#This Row],[afnemer_uri]],'Bron VKBO'!B:ZZ,43,FALSE)</f>
        <v>Openbaar centrum voor maatschappelijk welzijn</v>
      </c>
      <c r="I69" t="str">
        <f>VLOOKUP(Tabel15[[#This Row],[afnemer_uri]],'Bron VKBO'!B:ZZ,28,FALSE)</f>
        <v>Provincie Limburg</v>
      </c>
    </row>
    <row r="70" spans="1:9" x14ac:dyDescent="0.25">
      <c r="A70">
        <v>42650</v>
      </c>
      <c r="B70" t="s">
        <v>75</v>
      </c>
      <c r="C70" t="s">
        <v>0</v>
      </c>
      <c r="D70" t="s">
        <v>1</v>
      </c>
      <c r="E70" t="s">
        <v>306</v>
      </c>
      <c r="F70" t="s">
        <v>9099</v>
      </c>
      <c r="G70" t="str">
        <f>VLOOKUP(Tabel15[[#This Row],[afnemer_uri]],'Bron VKBO'!B:Z,12,FALSE)</f>
        <v xml:space="preserve">STAD GENT </v>
      </c>
      <c r="H70" t="str">
        <f>VLOOKUP(Tabel15[[#This Row],[afnemer_uri]],'Bron VKBO'!B:ZZ,43,FALSE)</f>
        <v>Steden en gemeenten</v>
      </c>
      <c r="I70" t="str">
        <f>VLOOKUP(Tabel15[[#This Row],[afnemer_uri]],'Bron VKBO'!B:ZZ,28,FALSE)</f>
        <v>Provincie Oost-Vlaanderen</v>
      </c>
    </row>
    <row r="71" spans="1:9" x14ac:dyDescent="0.25">
      <c r="A71">
        <v>1108</v>
      </c>
      <c r="B71" t="s">
        <v>76</v>
      </c>
      <c r="C71" t="s">
        <v>0</v>
      </c>
      <c r="D71" t="s">
        <v>1</v>
      </c>
      <c r="E71" t="s">
        <v>306</v>
      </c>
      <c r="F71" t="s">
        <v>9099</v>
      </c>
      <c r="G71" t="str">
        <f>VLOOKUP(Tabel15[[#This Row],[afnemer_uri]],'Bron VKBO'!B:Z,12,FALSE)</f>
        <v xml:space="preserve">STAD GERAARDSBERGEN </v>
      </c>
      <c r="H71" t="str">
        <f>VLOOKUP(Tabel15[[#This Row],[afnemer_uri]],'Bron VKBO'!B:ZZ,43,FALSE)</f>
        <v>Steden en gemeenten</v>
      </c>
      <c r="I71" t="str">
        <f>VLOOKUP(Tabel15[[#This Row],[afnemer_uri]],'Bron VKBO'!B:ZZ,28,FALSE)</f>
        <v>Provincie Oost-Vlaanderen</v>
      </c>
    </row>
    <row r="72" spans="1:9" x14ac:dyDescent="0.25">
      <c r="A72">
        <v>1248</v>
      </c>
      <c r="B72" t="s">
        <v>77</v>
      </c>
      <c r="C72" t="s">
        <v>0</v>
      </c>
      <c r="D72" t="s">
        <v>1</v>
      </c>
      <c r="E72" t="s">
        <v>306</v>
      </c>
      <c r="F72" t="s">
        <v>9099</v>
      </c>
      <c r="G72" t="str">
        <f>VLOOKUP(Tabel15[[#This Row],[afnemer_uri]],'Bron VKBO'!B:Z,12,FALSE)</f>
        <v xml:space="preserve">GEMEENTE GINGELOM </v>
      </c>
      <c r="H72" t="str">
        <f>VLOOKUP(Tabel15[[#This Row],[afnemer_uri]],'Bron VKBO'!B:ZZ,43,FALSE)</f>
        <v>Steden en gemeenten</v>
      </c>
      <c r="I72" t="str">
        <f>VLOOKUP(Tabel15[[#This Row],[afnemer_uri]],'Bron VKBO'!B:ZZ,28,FALSE)</f>
        <v>Provincie Limburg</v>
      </c>
    </row>
    <row r="73" spans="1:9" x14ac:dyDescent="0.25">
      <c r="A73">
        <v>656</v>
      </c>
      <c r="B73" t="s">
        <v>78</v>
      </c>
      <c r="C73" t="s">
        <v>0</v>
      </c>
      <c r="D73" t="s">
        <v>1</v>
      </c>
      <c r="E73" t="s">
        <v>306</v>
      </c>
      <c r="F73" t="s">
        <v>9099</v>
      </c>
      <c r="G73" t="str">
        <f>VLOOKUP(Tabel15[[#This Row],[afnemer_uri]],'Bron VKBO'!B:Z,12,FALSE)</f>
        <v xml:space="preserve">STAD GISTEL </v>
      </c>
      <c r="H73" t="str">
        <f>VLOOKUP(Tabel15[[#This Row],[afnemer_uri]],'Bron VKBO'!B:ZZ,43,FALSE)</f>
        <v>Steden en gemeenten</v>
      </c>
      <c r="I73" t="str">
        <f>VLOOKUP(Tabel15[[#This Row],[afnemer_uri]],'Bron VKBO'!B:ZZ,28,FALSE)</f>
        <v>Provincie West-Vlaanderen</v>
      </c>
    </row>
    <row r="74" spans="1:9" x14ac:dyDescent="0.25">
      <c r="A74">
        <v>145</v>
      </c>
      <c r="B74" t="s">
        <v>79</v>
      </c>
      <c r="C74" t="s">
        <v>0</v>
      </c>
      <c r="D74" t="s">
        <v>1</v>
      </c>
      <c r="E74" t="s">
        <v>306</v>
      </c>
      <c r="F74" t="s">
        <v>9099</v>
      </c>
      <c r="G74" t="str">
        <f>VLOOKUP(Tabel15[[#This Row],[afnemer_uri]],'Bron VKBO'!B:Z,12,FALSE)</f>
        <v xml:space="preserve">GEMEENTE GLABBEEK </v>
      </c>
      <c r="H74" t="str">
        <f>VLOOKUP(Tabel15[[#This Row],[afnemer_uri]],'Bron VKBO'!B:ZZ,43,FALSE)</f>
        <v>Steden en gemeenten</v>
      </c>
      <c r="I74" t="str">
        <f>VLOOKUP(Tabel15[[#This Row],[afnemer_uri]],'Bron VKBO'!B:ZZ,28,FALSE)</f>
        <v>Provincie Vlaams-Brabant</v>
      </c>
    </row>
    <row r="75" spans="1:9" x14ac:dyDescent="0.25">
      <c r="A75">
        <v>601</v>
      </c>
      <c r="B75" t="s">
        <v>80</v>
      </c>
      <c r="C75" t="s">
        <v>0</v>
      </c>
      <c r="D75" t="s">
        <v>1</v>
      </c>
      <c r="E75" t="s">
        <v>306</v>
      </c>
      <c r="F75" t="s">
        <v>9099</v>
      </c>
      <c r="G75" t="str">
        <f>VLOOKUP(Tabel15[[#This Row],[afnemer_uri]],'Bron VKBO'!B:Z,12,FALSE)</f>
        <v xml:space="preserve">GEMEENTE GOOIK </v>
      </c>
      <c r="H75" t="str">
        <f>VLOOKUP(Tabel15[[#This Row],[afnemer_uri]],'Bron VKBO'!B:ZZ,43,FALSE)</f>
        <v>Steden en gemeenten</v>
      </c>
      <c r="I75" t="str">
        <f>VLOOKUP(Tabel15[[#This Row],[afnemer_uri]],'Bron VKBO'!B:ZZ,28,FALSE)</f>
        <v>Provincie Vlaams-Brabant</v>
      </c>
    </row>
    <row r="76" spans="1:9" x14ac:dyDescent="0.25">
      <c r="A76">
        <v>910</v>
      </c>
      <c r="B76" t="s">
        <v>81</v>
      </c>
      <c r="C76" t="s">
        <v>0</v>
      </c>
      <c r="D76" t="s">
        <v>1</v>
      </c>
      <c r="E76" t="s">
        <v>306</v>
      </c>
      <c r="F76" t="s">
        <v>9099</v>
      </c>
      <c r="G76" t="str">
        <f>VLOOKUP(Tabel15[[#This Row],[afnemer_uri]],'Bron VKBO'!B:Z,12,FALSE)</f>
        <v xml:space="preserve">GEMEENTE GRIMBERGEN </v>
      </c>
      <c r="H76" t="str">
        <f>VLOOKUP(Tabel15[[#This Row],[afnemer_uri]],'Bron VKBO'!B:ZZ,43,FALSE)</f>
        <v>Steden en gemeenten</v>
      </c>
      <c r="I76" t="str">
        <f>VLOOKUP(Tabel15[[#This Row],[afnemer_uri]],'Bron VKBO'!B:ZZ,28,FALSE)</f>
        <v>Provincie Vlaams-Brabant</v>
      </c>
    </row>
    <row r="77" spans="1:9" x14ac:dyDescent="0.25">
      <c r="A77">
        <v>988</v>
      </c>
      <c r="B77" t="s">
        <v>82</v>
      </c>
      <c r="C77" t="s">
        <v>0</v>
      </c>
      <c r="D77" t="s">
        <v>1</v>
      </c>
      <c r="E77" t="s">
        <v>306</v>
      </c>
      <c r="F77" t="s">
        <v>9099</v>
      </c>
      <c r="G77" t="str">
        <f>VLOOKUP(Tabel15[[#This Row],[afnemer_uri]],'Bron VKBO'!B:Z,12,FALSE)</f>
        <v xml:space="preserve">GEMEENTE GROBBENDONK </v>
      </c>
      <c r="H77" t="str">
        <f>VLOOKUP(Tabel15[[#This Row],[afnemer_uri]],'Bron VKBO'!B:ZZ,43,FALSE)</f>
        <v>Steden en gemeenten</v>
      </c>
      <c r="I77" t="str">
        <f>VLOOKUP(Tabel15[[#This Row],[afnemer_uri]],'Bron VKBO'!B:ZZ,28,FALSE)</f>
        <v>Provincie Antwerpen</v>
      </c>
    </row>
    <row r="78" spans="1:9" x14ac:dyDescent="0.25">
      <c r="A78">
        <v>1160</v>
      </c>
      <c r="B78" t="s">
        <v>83</v>
      </c>
      <c r="C78" t="s">
        <v>0</v>
      </c>
      <c r="D78" t="s">
        <v>1</v>
      </c>
      <c r="E78" t="s">
        <v>306</v>
      </c>
      <c r="F78" t="s">
        <v>9099</v>
      </c>
      <c r="G78" t="str">
        <f>VLOOKUP(Tabel15[[#This Row],[afnemer_uri]],'Bron VKBO'!B:Z,12,FALSE)</f>
        <v xml:space="preserve">GEMEENTE HAACHT </v>
      </c>
      <c r="H78" t="str">
        <f>VLOOKUP(Tabel15[[#This Row],[afnemer_uri]],'Bron VKBO'!B:ZZ,43,FALSE)</f>
        <v>Steden en gemeenten</v>
      </c>
      <c r="I78" t="str">
        <f>VLOOKUP(Tabel15[[#This Row],[afnemer_uri]],'Bron VKBO'!B:ZZ,28,FALSE)</f>
        <v>Provincie Vlaams-Brabant</v>
      </c>
    </row>
    <row r="79" spans="1:9" x14ac:dyDescent="0.25">
      <c r="A79">
        <v>1875</v>
      </c>
      <c r="B79" t="s">
        <v>84</v>
      </c>
      <c r="C79" t="s">
        <v>0</v>
      </c>
      <c r="D79" t="s">
        <v>1</v>
      </c>
      <c r="E79" t="s">
        <v>306</v>
      </c>
      <c r="F79" t="s">
        <v>9099</v>
      </c>
      <c r="G79" t="str">
        <f>VLOOKUP(Tabel15[[#This Row],[afnemer_uri]],'Bron VKBO'!B:Z,12,FALSE)</f>
        <v xml:space="preserve">GEMEENTE HAALTERT </v>
      </c>
      <c r="H79" t="str">
        <f>VLOOKUP(Tabel15[[#This Row],[afnemer_uri]],'Bron VKBO'!B:ZZ,43,FALSE)</f>
        <v>Steden en gemeenten</v>
      </c>
      <c r="I79" t="str">
        <f>VLOOKUP(Tabel15[[#This Row],[afnemer_uri]],'Bron VKBO'!B:ZZ,28,FALSE)</f>
        <v>Provincie Oost-Vlaanderen</v>
      </c>
    </row>
    <row r="80" spans="1:9" x14ac:dyDescent="0.25">
      <c r="A80">
        <v>1171</v>
      </c>
      <c r="B80" t="s">
        <v>87</v>
      </c>
      <c r="C80" t="s">
        <v>0</v>
      </c>
      <c r="D80" t="s">
        <v>1</v>
      </c>
      <c r="E80" t="s">
        <v>306</v>
      </c>
      <c r="F80" t="s">
        <v>9099</v>
      </c>
      <c r="G80" t="str">
        <f>VLOOKUP(Tabel15[[#This Row],[afnemer_uri]],'Bron VKBO'!B:Z,12,FALSE)</f>
        <v xml:space="preserve">STAD HAMONT-ACHEL </v>
      </c>
      <c r="H80" t="str">
        <f>VLOOKUP(Tabel15[[#This Row],[afnemer_uri]],'Bron VKBO'!B:ZZ,43,FALSE)</f>
        <v>Steden en gemeenten</v>
      </c>
      <c r="I80" t="str">
        <f>VLOOKUP(Tabel15[[#This Row],[afnemer_uri]],'Bron VKBO'!B:ZZ,28,FALSE)</f>
        <v>Provincie Limburg</v>
      </c>
    </row>
    <row r="81" spans="1:9" x14ac:dyDescent="0.25">
      <c r="A81">
        <v>11</v>
      </c>
      <c r="B81" t="s">
        <v>88</v>
      </c>
      <c r="C81" t="s">
        <v>0</v>
      </c>
      <c r="D81" t="s">
        <v>1</v>
      </c>
      <c r="E81" t="s">
        <v>306</v>
      </c>
      <c r="F81" t="s">
        <v>9099</v>
      </c>
      <c r="G81" t="str">
        <f>VLOOKUP(Tabel15[[#This Row],[afnemer_uri]],'Bron VKBO'!B:Z,12,FALSE)</f>
        <v xml:space="preserve">STAD HARELBEKE </v>
      </c>
      <c r="H81" t="str">
        <f>VLOOKUP(Tabel15[[#This Row],[afnemer_uri]],'Bron VKBO'!B:ZZ,43,FALSE)</f>
        <v>Steden en gemeenten</v>
      </c>
      <c r="I81" t="str">
        <f>VLOOKUP(Tabel15[[#This Row],[afnemer_uri]],'Bron VKBO'!B:ZZ,28,FALSE)</f>
        <v>Provincie West-Vlaanderen</v>
      </c>
    </row>
    <row r="82" spans="1:9" x14ac:dyDescent="0.25">
      <c r="A82">
        <v>10832</v>
      </c>
      <c r="B82" t="s">
        <v>89</v>
      </c>
      <c r="C82" t="s">
        <v>0</v>
      </c>
      <c r="D82" t="s">
        <v>1</v>
      </c>
      <c r="E82" t="s">
        <v>306</v>
      </c>
      <c r="F82" t="s">
        <v>9099</v>
      </c>
      <c r="G82" t="str">
        <f>VLOOKUP(Tabel15[[#This Row],[afnemer_uri]],'Bron VKBO'!B:Z,12,FALSE)</f>
        <v xml:space="preserve">STAD HASSELT </v>
      </c>
      <c r="H82" t="str">
        <f>VLOOKUP(Tabel15[[#This Row],[afnemer_uri]],'Bron VKBO'!B:ZZ,43,FALSE)</f>
        <v>Steden en gemeenten</v>
      </c>
      <c r="I82" t="str">
        <f>VLOOKUP(Tabel15[[#This Row],[afnemer_uri]],'Bron VKBO'!B:ZZ,28,FALSE)</f>
        <v>Provincie Limburg</v>
      </c>
    </row>
    <row r="83" spans="1:9" x14ac:dyDescent="0.25">
      <c r="A83">
        <v>1657</v>
      </c>
      <c r="B83" t="s">
        <v>90</v>
      </c>
      <c r="C83" t="s">
        <v>0</v>
      </c>
      <c r="D83" t="s">
        <v>1</v>
      </c>
      <c r="E83" t="s">
        <v>306</v>
      </c>
      <c r="F83" t="s">
        <v>9099</v>
      </c>
      <c r="G83" t="str">
        <f>VLOOKUP(Tabel15[[#This Row],[afnemer_uri]],'Bron VKBO'!B:Z,12,FALSE)</f>
        <v xml:space="preserve">GEMEENTE HECHTEL-EKSEL </v>
      </c>
      <c r="H83" t="str">
        <f>VLOOKUP(Tabel15[[#This Row],[afnemer_uri]],'Bron VKBO'!B:ZZ,43,FALSE)</f>
        <v>Steden en gemeenten</v>
      </c>
      <c r="I83" t="str">
        <f>VLOOKUP(Tabel15[[#This Row],[afnemer_uri]],'Bron VKBO'!B:ZZ,28,FALSE)</f>
        <v>Provincie Limburg</v>
      </c>
    </row>
    <row r="84" spans="1:9" x14ac:dyDescent="0.25">
      <c r="A84">
        <v>1338</v>
      </c>
      <c r="B84" t="s">
        <v>91</v>
      </c>
      <c r="C84" t="s">
        <v>0</v>
      </c>
      <c r="D84" t="s">
        <v>1</v>
      </c>
      <c r="E84" t="s">
        <v>306</v>
      </c>
      <c r="F84" t="s">
        <v>9099</v>
      </c>
      <c r="G84" t="str">
        <f>VLOOKUP(Tabel15[[#This Row],[afnemer_uri]],'Bron VKBO'!B:Z,12,FALSE)</f>
        <v xml:space="preserve">GEMEENTE HEERS </v>
      </c>
      <c r="H84" t="str">
        <f>VLOOKUP(Tabel15[[#This Row],[afnemer_uri]],'Bron VKBO'!B:ZZ,43,FALSE)</f>
        <v>Steden en gemeenten</v>
      </c>
      <c r="I84" t="str">
        <f>VLOOKUP(Tabel15[[#This Row],[afnemer_uri]],'Bron VKBO'!B:ZZ,28,FALSE)</f>
        <v>Provincie Limburg</v>
      </c>
    </row>
    <row r="85" spans="1:9" x14ac:dyDescent="0.25">
      <c r="A85">
        <v>3344</v>
      </c>
      <c r="B85" t="s">
        <v>92</v>
      </c>
      <c r="C85" t="s">
        <v>0</v>
      </c>
      <c r="D85" t="s">
        <v>1</v>
      </c>
      <c r="E85" t="s">
        <v>306</v>
      </c>
      <c r="F85" t="s">
        <v>9099</v>
      </c>
      <c r="G85" t="str">
        <f>VLOOKUP(Tabel15[[#This Row],[afnemer_uri]],'Bron VKBO'!B:Z,12,FALSE)</f>
        <v xml:space="preserve">GEMEENTE HEIST-OP-DEN-BERG </v>
      </c>
      <c r="H85" t="str">
        <f>VLOOKUP(Tabel15[[#This Row],[afnemer_uri]],'Bron VKBO'!B:ZZ,43,FALSE)</f>
        <v>Steden en gemeenten</v>
      </c>
      <c r="I85" t="str">
        <f>VLOOKUP(Tabel15[[#This Row],[afnemer_uri]],'Bron VKBO'!B:ZZ,28,FALSE)</f>
        <v>Provincie Antwerpen</v>
      </c>
    </row>
    <row r="86" spans="1:9" x14ac:dyDescent="0.25">
      <c r="A86">
        <v>63</v>
      </c>
      <c r="B86" t="s">
        <v>93</v>
      </c>
      <c r="C86" t="s">
        <v>0</v>
      </c>
      <c r="D86" t="s">
        <v>1</v>
      </c>
      <c r="E86" t="s">
        <v>306</v>
      </c>
      <c r="F86" t="s">
        <v>9099</v>
      </c>
      <c r="G86" t="str">
        <f>VLOOKUP(Tabel15[[#This Row],[afnemer_uri]],'Bron VKBO'!B:Z,12,FALSE)</f>
        <v xml:space="preserve">GEMEENTE HEMIKSEM </v>
      </c>
      <c r="H86" t="str">
        <f>VLOOKUP(Tabel15[[#This Row],[afnemer_uri]],'Bron VKBO'!B:ZZ,43,FALSE)</f>
        <v>Steden en gemeenten</v>
      </c>
      <c r="I86" t="str">
        <f>VLOOKUP(Tabel15[[#This Row],[afnemer_uri]],'Bron VKBO'!B:ZZ,28,FALSE)</f>
        <v>Provincie Antwerpen</v>
      </c>
    </row>
    <row r="87" spans="1:9" x14ac:dyDescent="0.25">
      <c r="A87">
        <v>1713</v>
      </c>
      <c r="B87" t="s">
        <v>94</v>
      </c>
      <c r="C87" t="s">
        <v>0</v>
      </c>
      <c r="D87" t="s">
        <v>1</v>
      </c>
      <c r="E87" t="s">
        <v>306</v>
      </c>
      <c r="F87" t="s">
        <v>9099</v>
      </c>
      <c r="G87" t="str">
        <f>VLOOKUP(Tabel15[[#This Row],[afnemer_uri]],'Bron VKBO'!B:Z,12,FALSE)</f>
        <v xml:space="preserve">STAD HERENTALS </v>
      </c>
      <c r="H87" t="str">
        <f>VLOOKUP(Tabel15[[#This Row],[afnemer_uri]],'Bron VKBO'!B:ZZ,43,FALSE)</f>
        <v>Steden en gemeenten</v>
      </c>
      <c r="I87" t="str">
        <f>VLOOKUP(Tabel15[[#This Row],[afnemer_uri]],'Bron VKBO'!B:ZZ,28,FALSE)</f>
        <v>Provincie Antwerpen</v>
      </c>
    </row>
    <row r="88" spans="1:9" x14ac:dyDescent="0.25">
      <c r="A88">
        <v>147</v>
      </c>
      <c r="B88" t="s">
        <v>95</v>
      </c>
      <c r="C88" t="s">
        <v>0</v>
      </c>
      <c r="D88" t="s">
        <v>1</v>
      </c>
      <c r="E88" t="s">
        <v>306</v>
      </c>
      <c r="F88" t="s">
        <v>9099</v>
      </c>
      <c r="G88" t="str">
        <f>VLOOKUP(Tabel15[[#This Row],[afnemer_uri]],'Bron VKBO'!B:Z,12,FALSE)</f>
        <v xml:space="preserve">GEMEENTE HERENTHOUT </v>
      </c>
      <c r="H88" t="str">
        <f>VLOOKUP(Tabel15[[#This Row],[afnemer_uri]],'Bron VKBO'!B:ZZ,43,FALSE)</f>
        <v>Steden en gemeenten</v>
      </c>
      <c r="I88" t="str">
        <f>VLOOKUP(Tabel15[[#This Row],[afnemer_uri]],'Bron VKBO'!B:ZZ,28,FALSE)</f>
        <v>Provincie Antwerpen</v>
      </c>
    </row>
    <row r="89" spans="1:9" x14ac:dyDescent="0.25">
      <c r="A89">
        <v>1280</v>
      </c>
      <c r="B89" t="s">
        <v>96</v>
      </c>
      <c r="C89" t="s">
        <v>0</v>
      </c>
      <c r="D89" t="s">
        <v>1</v>
      </c>
      <c r="E89" t="s">
        <v>306</v>
      </c>
      <c r="F89" t="s">
        <v>9099</v>
      </c>
      <c r="G89" t="str">
        <f>VLOOKUP(Tabel15[[#This Row],[afnemer_uri]],'Bron VKBO'!B:Z,12,FALSE)</f>
        <v xml:space="preserve">STAD HERK-DE-STAD </v>
      </c>
      <c r="H89" t="str">
        <f>VLOOKUP(Tabel15[[#This Row],[afnemer_uri]],'Bron VKBO'!B:ZZ,43,FALSE)</f>
        <v>Steden en gemeenten</v>
      </c>
      <c r="I89" t="str">
        <f>VLOOKUP(Tabel15[[#This Row],[afnemer_uri]],'Bron VKBO'!B:ZZ,28,FALSE)</f>
        <v>Provincie Limburg</v>
      </c>
    </row>
    <row r="90" spans="1:9" x14ac:dyDescent="0.25">
      <c r="A90">
        <v>1078</v>
      </c>
      <c r="B90" t="s">
        <v>97</v>
      </c>
      <c r="C90" t="s">
        <v>0</v>
      </c>
      <c r="D90" t="s">
        <v>1</v>
      </c>
      <c r="E90" t="s">
        <v>306</v>
      </c>
      <c r="F90" t="s">
        <v>9099</v>
      </c>
      <c r="G90" t="str">
        <f>VLOOKUP(Tabel15[[#This Row],[afnemer_uri]],'Bron VKBO'!B:Z,12,FALSE)</f>
        <v xml:space="preserve">GEMEENTE HERNE </v>
      </c>
      <c r="H90" t="str">
        <f>VLOOKUP(Tabel15[[#This Row],[afnemer_uri]],'Bron VKBO'!B:ZZ,43,FALSE)</f>
        <v>Steden en gemeenten</v>
      </c>
      <c r="I90" t="str">
        <f>VLOOKUP(Tabel15[[#This Row],[afnemer_uri]],'Bron VKBO'!B:ZZ,28,FALSE)</f>
        <v>Provincie Vlaams-Brabant</v>
      </c>
    </row>
    <row r="91" spans="1:9" x14ac:dyDescent="0.25">
      <c r="A91">
        <v>341</v>
      </c>
      <c r="B91" t="s">
        <v>98</v>
      </c>
      <c r="C91" t="s">
        <v>0</v>
      </c>
      <c r="D91" t="s">
        <v>1</v>
      </c>
      <c r="E91" t="s">
        <v>306</v>
      </c>
      <c r="F91" t="s">
        <v>9099</v>
      </c>
      <c r="G91" t="str">
        <f>VLOOKUP(Tabel15[[#This Row],[afnemer_uri]],'Bron VKBO'!B:Z,12,FALSE)</f>
        <v xml:space="preserve">GEMEENTE HERSELT </v>
      </c>
      <c r="H91" t="str">
        <f>VLOOKUP(Tabel15[[#This Row],[afnemer_uri]],'Bron VKBO'!B:ZZ,43,FALSE)</f>
        <v>Steden en gemeenten</v>
      </c>
      <c r="I91" t="str">
        <f>VLOOKUP(Tabel15[[#This Row],[afnemer_uri]],'Bron VKBO'!B:ZZ,28,FALSE)</f>
        <v>Provincie Antwerpen</v>
      </c>
    </row>
    <row r="92" spans="1:9" x14ac:dyDescent="0.25">
      <c r="A92">
        <v>2947</v>
      </c>
      <c r="B92" t="s">
        <v>99</v>
      </c>
      <c r="C92" t="s">
        <v>0</v>
      </c>
      <c r="D92" t="s">
        <v>1</v>
      </c>
      <c r="E92" t="s">
        <v>306</v>
      </c>
      <c r="F92" t="s">
        <v>9099</v>
      </c>
      <c r="G92" t="str">
        <f>VLOOKUP(Tabel15[[#This Row],[afnemer_uri]],'Bron VKBO'!B:Z,12,FALSE)</f>
        <v xml:space="preserve">GEMEENTE HEUSDEN-ZOLDER </v>
      </c>
      <c r="H92" t="str">
        <f>VLOOKUP(Tabel15[[#This Row],[afnemer_uri]],'Bron VKBO'!B:ZZ,43,FALSE)</f>
        <v>Steden en gemeenten</v>
      </c>
      <c r="I92" t="str">
        <f>VLOOKUP(Tabel15[[#This Row],[afnemer_uri]],'Bron VKBO'!B:ZZ,28,FALSE)</f>
        <v>Provincie Limburg</v>
      </c>
    </row>
    <row r="93" spans="1:9" x14ac:dyDescent="0.25">
      <c r="A93">
        <v>340</v>
      </c>
      <c r="B93" t="s">
        <v>100</v>
      </c>
      <c r="C93" t="s">
        <v>0</v>
      </c>
      <c r="D93" t="s">
        <v>1</v>
      </c>
      <c r="E93" t="s">
        <v>306</v>
      </c>
      <c r="F93" t="s">
        <v>9099</v>
      </c>
      <c r="G93" t="str">
        <f>VLOOKUP(Tabel15[[#This Row],[afnemer_uri]],'Bron VKBO'!B:Z,12,FALSE)</f>
        <v xml:space="preserve">GEMEENTE HEUVELLAND </v>
      </c>
      <c r="H93" t="str">
        <f>VLOOKUP(Tabel15[[#This Row],[afnemer_uri]],'Bron VKBO'!B:ZZ,43,FALSE)</f>
        <v>Steden en gemeenten</v>
      </c>
      <c r="I93" t="str">
        <f>VLOOKUP(Tabel15[[#This Row],[afnemer_uri]],'Bron VKBO'!B:ZZ,28,FALSE)</f>
        <v>Provincie West-Vlaanderen</v>
      </c>
    </row>
    <row r="94" spans="1:9" x14ac:dyDescent="0.25">
      <c r="A94">
        <v>208</v>
      </c>
      <c r="B94" t="s">
        <v>101</v>
      </c>
      <c r="C94" t="s">
        <v>0</v>
      </c>
      <c r="D94" t="s">
        <v>1</v>
      </c>
      <c r="E94" t="s">
        <v>306</v>
      </c>
      <c r="F94" t="s">
        <v>9099</v>
      </c>
      <c r="G94" t="str">
        <f>VLOOKUP(Tabel15[[#This Row],[afnemer_uri]],'Bron VKBO'!B:Z,12,FALSE)</f>
        <v xml:space="preserve">GEMEENTE HOLSBEEK </v>
      </c>
      <c r="H94" t="str">
        <f>VLOOKUP(Tabel15[[#This Row],[afnemer_uri]],'Bron VKBO'!B:ZZ,43,FALSE)</f>
        <v>Steden en gemeenten</v>
      </c>
      <c r="I94" t="str">
        <f>VLOOKUP(Tabel15[[#This Row],[afnemer_uri]],'Bron VKBO'!B:ZZ,28,FALSE)</f>
        <v>Provincie Vlaams-Brabant</v>
      </c>
    </row>
    <row r="95" spans="1:9" x14ac:dyDescent="0.25">
      <c r="A95">
        <v>239</v>
      </c>
      <c r="B95" t="s">
        <v>102</v>
      </c>
      <c r="C95" t="s">
        <v>0</v>
      </c>
      <c r="D95" t="s">
        <v>1</v>
      </c>
      <c r="E95" t="s">
        <v>306</v>
      </c>
      <c r="F95" t="s">
        <v>9099</v>
      </c>
      <c r="G95" t="str">
        <f>VLOOKUP(Tabel15[[#This Row],[afnemer_uri]],'Bron VKBO'!B:Z,12,FALSE)</f>
        <v xml:space="preserve">STAD HOOGSTRATEN </v>
      </c>
      <c r="H95" t="str">
        <f>VLOOKUP(Tabel15[[#This Row],[afnemer_uri]],'Bron VKBO'!B:ZZ,43,FALSE)</f>
        <v>Steden en gemeenten</v>
      </c>
      <c r="I95" t="str">
        <f>VLOOKUP(Tabel15[[#This Row],[afnemer_uri]],'Bron VKBO'!B:ZZ,28,FALSE)</f>
        <v>Provincie Antwerpen</v>
      </c>
    </row>
    <row r="96" spans="1:9" x14ac:dyDescent="0.25">
      <c r="A96">
        <v>1857</v>
      </c>
      <c r="B96" t="s">
        <v>103</v>
      </c>
      <c r="C96" t="s">
        <v>0</v>
      </c>
      <c r="D96" t="s">
        <v>1</v>
      </c>
      <c r="E96" t="s">
        <v>306</v>
      </c>
      <c r="F96" t="s">
        <v>9099</v>
      </c>
      <c r="G96" t="str">
        <f>VLOOKUP(Tabel15[[#This Row],[afnemer_uri]],'Bron VKBO'!B:Z,12,FALSE)</f>
        <v xml:space="preserve">GEMEENTE HOUTHALEN-HELCHTEREN </v>
      </c>
      <c r="H96" t="str">
        <f>VLOOKUP(Tabel15[[#This Row],[afnemer_uri]],'Bron VKBO'!B:ZZ,43,FALSE)</f>
        <v>Steden en gemeenten</v>
      </c>
      <c r="I96" t="str">
        <f>VLOOKUP(Tabel15[[#This Row],[afnemer_uri]],'Bron VKBO'!B:ZZ,28,FALSE)</f>
        <v>Provincie Limburg</v>
      </c>
    </row>
    <row r="97" spans="1:9" x14ac:dyDescent="0.25">
      <c r="A97">
        <v>709</v>
      </c>
      <c r="B97" t="s">
        <v>104</v>
      </c>
      <c r="C97" t="s">
        <v>0</v>
      </c>
      <c r="D97" t="s">
        <v>1</v>
      </c>
      <c r="E97" t="s">
        <v>306</v>
      </c>
      <c r="F97" t="s">
        <v>9099</v>
      </c>
      <c r="G97" t="str">
        <f>VLOOKUP(Tabel15[[#This Row],[afnemer_uri]],'Bron VKBO'!B:Z,12,FALSE)</f>
        <v xml:space="preserve">GEMEENTE HULDENBERG </v>
      </c>
      <c r="H97" t="str">
        <f>VLOOKUP(Tabel15[[#This Row],[afnemer_uri]],'Bron VKBO'!B:ZZ,43,FALSE)</f>
        <v>Steden en gemeenten</v>
      </c>
      <c r="I97" t="str">
        <f>VLOOKUP(Tabel15[[#This Row],[afnemer_uri]],'Bron VKBO'!B:ZZ,28,FALSE)</f>
        <v>Provincie Vlaams-Brabant</v>
      </c>
    </row>
    <row r="98" spans="1:9" x14ac:dyDescent="0.25">
      <c r="A98">
        <v>377</v>
      </c>
      <c r="B98" t="s">
        <v>105</v>
      </c>
      <c r="C98" t="s">
        <v>0</v>
      </c>
      <c r="D98" t="s">
        <v>1</v>
      </c>
      <c r="E98" t="s">
        <v>306</v>
      </c>
      <c r="F98" t="s">
        <v>9099</v>
      </c>
      <c r="G98" t="str">
        <f>VLOOKUP(Tabel15[[#This Row],[afnemer_uri]],'Bron VKBO'!B:Z,12,FALSE)</f>
        <v xml:space="preserve">GEMEENTE HULSHOUT </v>
      </c>
      <c r="H98" t="str">
        <f>VLOOKUP(Tabel15[[#This Row],[afnemer_uri]],'Bron VKBO'!B:ZZ,43,FALSE)</f>
        <v>Steden en gemeenten</v>
      </c>
      <c r="I98" t="str">
        <f>VLOOKUP(Tabel15[[#This Row],[afnemer_uri]],'Bron VKBO'!B:ZZ,28,FALSE)</f>
        <v>Provincie Antwerpen</v>
      </c>
    </row>
    <row r="99" spans="1:9" x14ac:dyDescent="0.25">
      <c r="A99">
        <v>12</v>
      </c>
      <c r="B99" t="s">
        <v>106</v>
      </c>
      <c r="C99" t="s">
        <v>0</v>
      </c>
      <c r="D99" t="s">
        <v>1</v>
      </c>
      <c r="E99" t="s">
        <v>306</v>
      </c>
      <c r="F99" t="s">
        <v>9099</v>
      </c>
      <c r="G99" t="str">
        <f>VLOOKUP(Tabel15[[#This Row],[afnemer_uri]],'Bron VKBO'!B:Z,12,FALSE)</f>
        <v xml:space="preserve">HULPVERLENINGSZONE MEETJESLAND </v>
      </c>
      <c r="H99" t="str">
        <f>VLOOKUP(Tabel15[[#This Row],[afnemer_uri]],'Bron VKBO'!B:ZZ,43,FALSE)</f>
        <v>Hulpverleningszone</v>
      </c>
      <c r="I99" t="str">
        <f>VLOOKUP(Tabel15[[#This Row],[afnemer_uri]],'Bron VKBO'!B:ZZ,28,FALSE)</f>
        <v>Provincie Oost-Vlaanderen</v>
      </c>
    </row>
    <row r="100" spans="1:9" x14ac:dyDescent="0.25">
      <c r="A100">
        <v>13</v>
      </c>
      <c r="B100" t="s">
        <v>107</v>
      </c>
      <c r="C100" t="s">
        <v>0</v>
      </c>
      <c r="D100" t="s">
        <v>1</v>
      </c>
      <c r="E100" t="s">
        <v>306</v>
      </c>
      <c r="F100" t="s">
        <v>9099</v>
      </c>
      <c r="G100" t="str">
        <f>VLOOKUP(Tabel15[[#This Row],[afnemer_uri]],'Bron VKBO'!B:Z,12,FALSE)</f>
        <v xml:space="preserve">HULPVERLENINGSZONE NOORD-LIMBURG </v>
      </c>
      <c r="H100" t="str">
        <f>VLOOKUP(Tabel15[[#This Row],[afnemer_uri]],'Bron VKBO'!B:ZZ,43,FALSE)</f>
        <v>Hulpverleningszone</v>
      </c>
      <c r="I100" t="str">
        <f>VLOOKUP(Tabel15[[#This Row],[afnemer_uri]],'Bron VKBO'!B:ZZ,28,FALSE)</f>
        <v>Provincie Limburg</v>
      </c>
    </row>
    <row r="101" spans="1:9" x14ac:dyDescent="0.25">
      <c r="A101">
        <v>551</v>
      </c>
      <c r="B101" t="s">
        <v>109</v>
      </c>
      <c r="C101" t="s">
        <v>0</v>
      </c>
      <c r="D101" t="s">
        <v>1</v>
      </c>
      <c r="E101" t="s">
        <v>306</v>
      </c>
      <c r="F101" t="s">
        <v>9099</v>
      </c>
      <c r="G101" t="str">
        <f>VLOOKUP(Tabel15[[#This Row],[afnemer_uri]],'Bron VKBO'!B:Z,12,FALSE)</f>
        <v xml:space="preserve">BRANDWEERZONE RIVIERENLAND </v>
      </c>
      <c r="H101" t="str">
        <f>VLOOKUP(Tabel15[[#This Row],[afnemer_uri]],'Bron VKBO'!B:ZZ,43,FALSE)</f>
        <v>Hulpverleningszone</v>
      </c>
      <c r="I101" t="str">
        <f>VLOOKUP(Tabel15[[#This Row],[afnemer_uri]],'Bron VKBO'!B:ZZ,28,FALSE)</f>
        <v>Provincie Antwerpen</v>
      </c>
    </row>
    <row r="102" spans="1:9" x14ac:dyDescent="0.25">
      <c r="A102">
        <v>51</v>
      </c>
      <c r="B102" t="s">
        <v>110</v>
      </c>
      <c r="C102" t="s">
        <v>0</v>
      </c>
      <c r="D102" t="s">
        <v>1</v>
      </c>
      <c r="E102" t="s">
        <v>306</v>
      </c>
      <c r="F102" t="s">
        <v>9099</v>
      </c>
      <c r="G102" t="str">
        <f>VLOOKUP(Tabel15[[#This Row],[afnemer_uri]],'Bron VKBO'!B:Z,12,FALSE)</f>
        <v xml:space="preserve">GEMEENTE ICHTEGEM </v>
      </c>
      <c r="H102" t="str">
        <f>VLOOKUP(Tabel15[[#This Row],[afnemer_uri]],'Bron VKBO'!B:ZZ,43,FALSE)</f>
        <v>Steden en gemeenten</v>
      </c>
      <c r="I102" t="str">
        <f>VLOOKUP(Tabel15[[#This Row],[afnemer_uri]],'Bron VKBO'!B:ZZ,28,FALSE)</f>
        <v>Provincie West-Vlaanderen</v>
      </c>
    </row>
    <row r="103" spans="1:9" x14ac:dyDescent="0.25">
      <c r="A103">
        <v>3627</v>
      </c>
      <c r="B103" t="s">
        <v>111</v>
      </c>
      <c r="C103" t="s">
        <v>0</v>
      </c>
      <c r="D103" t="s">
        <v>1</v>
      </c>
      <c r="E103" t="s">
        <v>306</v>
      </c>
      <c r="F103" t="s">
        <v>9099</v>
      </c>
      <c r="G103" t="str">
        <f>VLOOKUP(Tabel15[[#This Row],[afnemer_uri]],'Bron VKBO'!B:Z,12,FALSE)</f>
        <v xml:space="preserve">STAD IEPER </v>
      </c>
      <c r="H103" t="str">
        <f>VLOOKUP(Tabel15[[#This Row],[afnemer_uri]],'Bron VKBO'!B:ZZ,43,FALSE)</f>
        <v>Steden en gemeenten</v>
      </c>
      <c r="I103" t="str">
        <f>VLOOKUP(Tabel15[[#This Row],[afnemer_uri]],'Bron VKBO'!B:ZZ,28,FALSE)</f>
        <v>Provincie West-Vlaanderen</v>
      </c>
    </row>
    <row r="104" spans="1:9" x14ac:dyDescent="0.25">
      <c r="A104">
        <v>2181</v>
      </c>
      <c r="B104" t="s">
        <v>113</v>
      </c>
      <c r="C104" t="s">
        <v>0</v>
      </c>
      <c r="D104" t="s">
        <v>1</v>
      </c>
      <c r="E104" t="s">
        <v>306</v>
      </c>
      <c r="F104" t="s">
        <v>9099</v>
      </c>
      <c r="G104" t="str">
        <f>VLOOKUP(Tabel15[[#This Row],[afnemer_uri]],'Bron VKBO'!B:Z,12,FALSE)</f>
        <v xml:space="preserve">INTER VILVOORDSE MAATSCHAPPIJ VOOR HUISVESTING </v>
      </c>
      <c r="H104" t="str">
        <f>VLOOKUP(Tabel15[[#This Row],[afnemer_uri]],'Bron VKBO'!B:ZZ,43,FALSE)</f>
        <v>Coöperatieve vennootschap met beperkte aansprakelijkheid</v>
      </c>
      <c r="I104" t="str">
        <f>VLOOKUP(Tabel15[[#This Row],[afnemer_uri]],'Bron VKBO'!B:ZZ,28,FALSE)</f>
        <v>Provincie Vlaams-Brabant</v>
      </c>
    </row>
    <row r="105" spans="1:9" x14ac:dyDescent="0.25">
      <c r="A105">
        <v>1</v>
      </c>
      <c r="B105" t="s">
        <v>114</v>
      </c>
      <c r="C105" t="s">
        <v>0</v>
      </c>
      <c r="D105" t="s">
        <v>1</v>
      </c>
      <c r="E105" t="s">
        <v>306</v>
      </c>
      <c r="F105" t="s">
        <v>9099</v>
      </c>
      <c r="G105" t="str">
        <f>VLOOKUP(Tabel15[[#This Row],[afnemer_uri]],'Bron VKBO'!B:Z,12,FALSE)</f>
        <v xml:space="preserve">IT-PUNT INTERLOKALE VERENIGING </v>
      </c>
      <c r="H105" t="str">
        <f>VLOOKUP(Tabel15[[#This Row],[afnemer_uri]],'Bron VKBO'!B:ZZ,43,FALSE)</f>
        <v>Vennootschap of vereniging zonder rechtspersoonlijkheid</v>
      </c>
      <c r="I105" t="str">
        <f>VLOOKUP(Tabel15[[#This Row],[afnemer_uri]],'Bron VKBO'!B:ZZ,28,FALSE)</f>
        <v>Provincie Vlaams-Brabant</v>
      </c>
    </row>
    <row r="106" spans="1:9" x14ac:dyDescent="0.25">
      <c r="A106">
        <v>44</v>
      </c>
      <c r="B106" t="s">
        <v>116</v>
      </c>
      <c r="C106" t="s">
        <v>0</v>
      </c>
      <c r="D106" t="s">
        <v>1</v>
      </c>
      <c r="E106" t="s">
        <v>306</v>
      </c>
      <c r="F106" t="s">
        <v>9099</v>
      </c>
      <c r="G106" t="str">
        <f>VLOOKUP(Tabel15[[#This Row],[afnemer_uri]],'Bron VKBO'!B:Z,12,FALSE)</f>
        <v xml:space="preserve">GEMEENTE KALMTHOUT </v>
      </c>
      <c r="H106" t="str">
        <f>VLOOKUP(Tabel15[[#This Row],[afnemer_uri]],'Bron VKBO'!B:ZZ,43,FALSE)</f>
        <v>Steden en gemeenten</v>
      </c>
      <c r="I106" t="str">
        <f>VLOOKUP(Tabel15[[#This Row],[afnemer_uri]],'Bron VKBO'!B:ZZ,28,FALSE)</f>
        <v>Provincie Antwerpen</v>
      </c>
    </row>
    <row r="107" spans="1:9" x14ac:dyDescent="0.25">
      <c r="A107">
        <v>95</v>
      </c>
      <c r="B107" t="s">
        <v>117</v>
      </c>
      <c r="C107" t="s">
        <v>0</v>
      </c>
      <c r="D107" t="s">
        <v>1</v>
      </c>
      <c r="E107" t="s">
        <v>306</v>
      </c>
      <c r="F107" t="s">
        <v>9099</v>
      </c>
      <c r="G107" t="str">
        <f>VLOOKUP(Tabel15[[#This Row],[afnemer_uri]],'Bron VKBO'!B:Z,12,FALSE)</f>
        <v xml:space="preserve">GEMEENTE KAMPENHOUT </v>
      </c>
      <c r="H107" t="str">
        <f>VLOOKUP(Tabel15[[#This Row],[afnemer_uri]],'Bron VKBO'!B:ZZ,43,FALSE)</f>
        <v>Steden en gemeenten</v>
      </c>
      <c r="I107" t="str">
        <f>VLOOKUP(Tabel15[[#This Row],[afnemer_uri]],'Bron VKBO'!B:ZZ,28,FALSE)</f>
        <v>Provincie Vlaams-Brabant</v>
      </c>
    </row>
    <row r="108" spans="1:9" x14ac:dyDescent="0.25">
      <c r="A108">
        <v>3811</v>
      </c>
      <c r="B108" t="s">
        <v>118</v>
      </c>
      <c r="C108" t="s">
        <v>0</v>
      </c>
      <c r="D108" t="s">
        <v>1</v>
      </c>
      <c r="E108" t="s">
        <v>306</v>
      </c>
      <c r="F108" t="s">
        <v>9099</v>
      </c>
      <c r="G108" t="str">
        <f>VLOOKUP(Tabel15[[#This Row],[afnemer_uri]],'Bron VKBO'!B:Z,12,FALSE)</f>
        <v xml:space="preserve">GEMEENTE KAPELLEN </v>
      </c>
      <c r="H108" t="str">
        <f>VLOOKUP(Tabel15[[#This Row],[afnemer_uri]],'Bron VKBO'!B:ZZ,43,FALSE)</f>
        <v>Steden en gemeenten</v>
      </c>
      <c r="I108" t="str">
        <f>VLOOKUP(Tabel15[[#This Row],[afnemer_uri]],'Bron VKBO'!B:ZZ,28,FALSE)</f>
        <v>Provincie Antwerpen</v>
      </c>
    </row>
    <row r="109" spans="1:9" x14ac:dyDescent="0.25">
      <c r="A109">
        <v>2078</v>
      </c>
      <c r="B109" t="s">
        <v>119</v>
      </c>
      <c r="C109" t="s">
        <v>0</v>
      </c>
      <c r="D109" t="s">
        <v>1</v>
      </c>
      <c r="E109" t="s">
        <v>306</v>
      </c>
      <c r="F109" t="s">
        <v>9099</v>
      </c>
      <c r="G109" t="str">
        <f>VLOOKUP(Tabel15[[#This Row],[afnemer_uri]],'Bron VKBO'!B:Z,12,FALSE)</f>
        <v xml:space="preserve">GEMEENTE KASTERLEE </v>
      </c>
      <c r="H109" t="str">
        <f>VLOOKUP(Tabel15[[#This Row],[afnemer_uri]],'Bron VKBO'!B:ZZ,43,FALSE)</f>
        <v>Steden en gemeenten</v>
      </c>
      <c r="I109" t="str">
        <f>VLOOKUP(Tabel15[[#This Row],[afnemer_uri]],'Bron VKBO'!B:ZZ,28,FALSE)</f>
        <v>Provincie Antwerpen</v>
      </c>
    </row>
    <row r="110" spans="1:9" x14ac:dyDescent="0.25">
      <c r="A110">
        <v>331</v>
      </c>
      <c r="B110" t="s">
        <v>120</v>
      </c>
      <c r="C110" t="s">
        <v>0</v>
      </c>
      <c r="D110" t="s">
        <v>1</v>
      </c>
      <c r="E110" t="s">
        <v>306</v>
      </c>
      <c r="F110" t="s">
        <v>9099</v>
      </c>
      <c r="G110" t="str">
        <f>VLOOKUP(Tabel15[[#This Row],[afnemer_uri]],'Bron VKBO'!B:Z,12,FALSE)</f>
        <v xml:space="preserve">POLITIEZONE : HECHTEL-EKSEL - LEOPOLDSBURG - PEER ZPPZ 5377 </v>
      </c>
      <c r="H110" t="str">
        <f>VLOOKUP(Tabel15[[#This Row],[afnemer_uri]],'Bron VKBO'!B:ZZ,43,FALSE)</f>
        <v>Lokale politiezone</v>
      </c>
      <c r="I110" t="str">
        <f>VLOOKUP(Tabel15[[#This Row],[afnemer_uri]],'Bron VKBO'!B:ZZ,28,FALSE)</f>
        <v>Provincie Limburg</v>
      </c>
    </row>
    <row r="111" spans="1:9" x14ac:dyDescent="0.25">
      <c r="A111">
        <v>1775</v>
      </c>
      <c r="B111" t="s">
        <v>121</v>
      </c>
      <c r="C111" t="s">
        <v>0</v>
      </c>
      <c r="D111" t="s">
        <v>1</v>
      </c>
      <c r="E111" t="s">
        <v>306</v>
      </c>
      <c r="F111" t="s">
        <v>9099</v>
      </c>
      <c r="G111" t="str">
        <f>VLOOKUP(Tabel15[[#This Row],[afnemer_uri]],'Bron VKBO'!B:Z,12,FALSE)</f>
        <v xml:space="preserve">GEMEENTE KINROOI </v>
      </c>
      <c r="H111" t="str">
        <f>VLOOKUP(Tabel15[[#This Row],[afnemer_uri]],'Bron VKBO'!B:ZZ,43,FALSE)</f>
        <v>Steden en gemeenten</v>
      </c>
      <c r="I111" t="str">
        <f>VLOOKUP(Tabel15[[#This Row],[afnemer_uri]],'Bron VKBO'!B:ZZ,28,FALSE)</f>
        <v>Provincie Limburg</v>
      </c>
    </row>
    <row r="112" spans="1:9" x14ac:dyDescent="0.25">
      <c r="A112">
        <v>37</v>
      </c>
      <c r="B112" t="s">
        <v>122</v>
      </c>
      <c r="C112" t="s">
        <v>0</v>
      </c>
      <c r="D112" t="s">
        <v>1</v>
      </c>
      <c r="E112" t="s">
        <v>306</v>
      </c>
      <c r="F112" t="s">
        <v>9099</v>
      </c>
      <c r="G112" t="str">
        <f>VLOOKUP(Tabel15[[#This Row],[afnemer_uri]],'Bron VKBO'!B:Z,12,FALSE)</f>
        <v xml:space="preserve">GEMEENTE KLUISBERGEN </v>
      </c>
      <c r="H112" t="str">
        <f>VLOOKUP(Tabel15[[#This Row],[afnemer_uri]],'Bron VKBO'!B:ZZ,43,FALSE)</f>
        <v>Steden en gemeenten</v>
      </c>
      <c r="I112" t="str">
        <f>VLOOKUP(Tabel15[[#This Row],[afnemer_uri]],'Bron VKBO'!B:ZZ,28,FALSE)</f>
        <v>Provincie Oost-Vlaanderen</v>
      </c>
    </row>
    <row r="113" spans="1:9" x14ac:dyDescent="0.25">
      <c r="A113">
        <v>2087</v>
      </c>
      <c r="B113" t="s">
        <v>123</v>
      </c>
      <c r="C113" t="s">
        <v>0</v>
      </c>
      <c r="D113" t="s">
        <v>1</v>
      </c>
      <c r="E113" t="s">
        <v>306</v>
      </c>
      <c r="F113" t="s">
        <v>9099</v>
      </c>
      <c r="G113" t="str">
        <f>VLOOKUP(Tabel15[[#This Row],[afnemer_uri]],'Bron VKBO'!B:Z,12,FALSE)</f>
        <v xml:space="preserve">GEMEENTE KNOKKE-HEIST </v>
      </c>
      <c r="H113" t="str">
        <f>VLOOKUP(Tabel15[[#This Row],[afnemer_uri]],'Bron VKBO'!B:ZZ,43,FALSE)</f>
        <v>Steden en gemeenten</v>
      </c>
      <c r="I113" t="str">
        <f>VLOOKUP(Tabel15[[#This Row],[afnemer_uri]],'Bron VKBO'!B:ZZ,28,FALSE)</f>
        <v>Provincie West-Vlaanderen</v>
      </c>
    </row>
    <row r="114" spans="1:9" x14ac:dyDescent="0.25">
      <c r="A114">
        <v>1494</v>
      </c>
      <c r="B114" t="s">
        <v>124</v>
      </c>
      <c r="C114" t="s">
        <v>0</v>
      </c>
      <c r="D114" t="s">
        <v>1</v>
      </c>
      <c r="E114" t="s">
        <v>306</v>
      </c>
      <c r="F114" t="s">
        <v>9099</v>
      </c>
      <c r="G114" t="str">
        <f>VLOOKUP(Tabel15[[#This Row],[afnemer_uri]],'Bron VKBO'!B:Z,12,FALSE)</f>
        <v xml:space="preserve">GEMEENTE KOEKELARE </v>
      </c>
      <c r="H114" t="str">
        <f>VLOOKUP(Tabel15[[#This Row],[afnemer_uri]],'Bron VKBO'!B:ZZ,43,FALSE)</f>
        <v>Steden en gemeenten</v>
      </c>
      <c r="I114" t="str">
        <f>VLOOKUP(Tabel15[[#This Row],[afnemer_uri]],'Bron VKBO'!B:ZZ,28,FALSE)</f>
        <v>Provincie West-Vlaanderen</v>
      </c>
    </row>
    <row r="115" spans="1:9" x14ac:dyDescent="0.25">
      <c r="A115">
        <v>5127</v>
      </c>
      <c r="B115" t="s">
        <v>125</v>
      </c>
      <c r="C115" t="s">
        <v>0</v>
      </c>
      <c r="D115" t="s">
        <v>1</v>
      </c>
      <c r="E115" t="s">
        <v>306</v>
      </c>
      <c r="F115" t="s">
        <v>9099</v>
      </c>
      <c r="G115" t="str">
        <f>VLOOKUP(Tabel15[[#This Row],[afnemer_uri]],'Bron VKBO'!B:Z,12,FALSE)</f>
        <v xml:space="preserve">GEMEENTE KOKSIJDE </v>
      </c>
      <c r="H115" t="str">
        <f>VLOOKUP(Tabel15[[#This Row],[afnemer_uri]],'Bron VKBO'!B:ZZ,43,FALSE)</f>
        <v>Steden en gemeenten</v>
      </c>
      <c r="I115" t="str">
        <f>VLOOKUP(Tabel15[[#This Row],[afnemer_uri]],'Bron VKBO'!B:ZZ,28,FALSE)</f>
        <v>Provincie West-Vlaanderen</v>
      </c>
    </row>
    <row r="116" spans="1:9" x14ac:dyDescent="0.25">
      <c r="A116">
        <v>118</v>
      </c>
      <c r="B116" t="s">
        <v>126</v>
      </c>
      <c r="C116" t="s">
        <v>0</v>
      </c>
      <c r="D116" t="s">
        <v>1</v>
      </c>
      <c r="E116" t="s">
        <v>306</v>
      </c>
      <c r="F116" t="s">
        <v>9099</v>
      </c>
      <c r="G116" t="str">
        <f>VLOOKUP(Tabel15[[#This Row],[afnemer_uri]],'Bron VKBO'!B:Z,12,FALSE)</f>
        <v xml:space="preserve">GEMEENTE KORTEMARK </v>
      </c>
      <c r="H116" t="str">
        <f>VLOOKUP(Tabel15[[#This Row],[afnemer_uri]],'Bron VKBO'!B:ZZ,43,FALSE)</f>
        <v>Steden en gemeenten</v>
      </c>
      <c r="I116" t="str">
        <f>VLOOKUP(Tabel15[[#This Row],[afnemer_uri]],'Bron VKBO'!B:ZZ,28,FALSE)</f>
        <v>Provincie West-Vlaanderen</v>
      </c>
    </row>
    <row r="117" spans="1:9" x14ac:dyDescent="0.25">
      <c r="A117">
        <v>184</v>
      </c>
      <c r="B117" t="s">
        <v>128</v>
      </c>
      <c r="C117" t="s">
        <v>0</v>
      </c>
      <c r="D117" t="s">
        <v>1</v>
      </c>
      <c r="E117" t="s">
        <v>306</v>
      </c>
      <c r="F117" t="s">
        <v>9099</v>
      </c>
      <c r="G117" t="str">
        <f>VLOOKUP(Tabel15[[#This Row],[afnemer_uri]],'Bron VKBO'!B:Z,12,FALSE)</f>
        <v xml:space="preserve">GEMEENTE KORTENBERG </v>
      </c>
      <c r="H117" t="str">
        <f>VLOOKUP(Tabel15[[#This Row],[afnemer_uri]],'Bron VKBO'!B:ZZ,43,FALSE)</f>
        <v>Steden en gemeenten</v>
      </c>
      <c r="I117" t="str">
        <f>VLOOKUP(Tabel15[[#This Row],[afnemer_uri]],'Bron VKBO'!B:ZZ,28,FALSE)</f>
        <v>Provincie Vlaams-Brabant</v>
      </c>
    </row>
    <row r="118" spans="1:9" x14ac:dyDescent="0.25">
      <c r="A118">
        <v>1764</v>
      </c>
      <c r="B118" t="s">
        <v>129</v>
      </c>
      <c r="C118" t="s">
        <v>0</v>
      </c>
      <c r="D118" t="s">
        <v>1</v>
      </c>
      <c r="E118" t="s">
        <v>306</v>
      </c>
      <c r="F118" t="s">
        <v>9099</v>
      </c>
      <c r="G118" t="str">
        <f>VLOOKUP(Tabel15[[#This Row],[afnemer_uri]],'Bron VKBO'!B:Z,12,FALSE)</f>
        <v xml:space="preserve">GEMEENTE KORTESSEM </v>
      </c>
      <c r="H118" t="str">
        <f>VLOOKUP(Tabel15[[#This Row],[afnemer_uri]],'Bron VKBO'!B:ZZ,43,FALSE)</f>
        <v>Steden en gemeenten</v>
      </c>
      <c r="I118" t="str">
        <f>VLOOKUP(Tabel15[[#This Row],[afnemer_uri]],'Bron VKBO'!B:ZZ,28,FALSE)</f>
        <v>Provincie Limburg</v>
      </c>
    </row>
    <row r="119" spans="1:9" x14ac:dyDescent="0.25">
      <c r="A119">
        <v>905</v>
      </c>
      <c r="B119" t="s">
        <v>132</v>
      </c>
      <c r="C119" t="s">
        <v>0</v>
      </c>
      <c r="D119" t="s">
        <v>1</v>
      </c>
      <c r="E119" t="s">
        <v>306</v>
      </c>
      <c r="F119" t="s">
        <v>9099</v>
      </c>
      <c r="G119" t="str">
        <f>VLOOKUP(Tabel15[[#This Row],[afnemer_uri]],'Bron VKBO'!B:Z,12,FALSE)</f>
        <v xml:space="preserve">GEMEENTE KRUIBEKE </v>
      </c>
      <c r="H119" t="str">
        <f>VLOOKUP(Tabel15[[#This Row],[afnemer_uri]],'Bron VKBO'!B:ZZ,43,FALSE)</f>
        <v>Steden en gemeenten</v>
      </c>
      <c r="I119" t="str">
        <f>VLOOKUP(Tabel15[[#This Row],[afnemer_uri]],'Bron VKBO'!B:ZZ,28,FALSE)</f>
        <v>Provincie Oost-Vlaanderen</v>
      </c>
    </row>
    <row r="120" spans="1:9" x14ac:dyDescent="0.25">
      <c r="A120">
        <v>1808</v>
      </c>
      <c r="B120" t="s">
        <v>133</v>
      </c>
      <c r="C120" t="s">
        <v>0</v>
      </c>
      <c r="D120" t="s">
        <v>1</v>
      </c>
      <c r="E120" t="s">
        <v>306</v>
      </c>
      <c r="F120" t="s">
        <v>9099</v>
      </c>
      <c r="G120" t="str">
        <f>VLOOKUP(Tabel15[[#This Row],[afnemer_uri]],'Bron VKBO'!B:Z,12,FALSE)</f>
        <v xml:space="preserve">GEMEENTE KRUISEM </v>
      </c>
      <c r="H120" t="str">
        <f>VLOOKUP(Tabel15[[#This Row],[afnemer_uri]],'Bron VKBO'!B:ZZ,43,FALSE)</f>
        <v>Steden en gemeenten</v>
      </c>
      <c r="I120" t="str">
        <f>VLOOKUP(Tabel15[[#This Row],[afnemer_uri]],'Bron VKBO'!B:ZZ,28,FALSE)</f>
        <v>Provincie Oost-Vlaanderen</v>
      </c>
    </row>
    <row r="121" spans="1:9" x14ac:dyDescent="0.25">
      <c r="A121">
        <v>1979</v>
      </c>
      <c r="B121" t="s">
        <v>134</v>
      </c>
      <c r="C121" t="s">
        <v>0</v>
      </c>
      <c r="D121" t="s">
        <v>1</v>
      </c>
      <c r="E121" t="s">
        <v>306</v>
      </c>
      <c r="F121" t="s">
        <v>9099</v>
      </c>
      <c r="G121" t="str">
        <f>VLOOKUP(Tabel15[[#This Row],[afnemer_uri]],'Bron VKBO'!B:Z,12,FALSE)</f>
        <v xml:space="preserve">GEMEENTE KUURNE </v>
      </c>
      <c r="H121" t="str">
        <f>VLOOKUP(Tabel15[[#This Row],[afnemer_uri]],'Bron VKBO'!B:ZZ,43,FALSE)</f>
        <v>Steden en gemeenten</v>
      </c>
      <c r="I121" t="str">
        <f>VLOOKUP(Tabel15[[#This Row],[afnemer_uri]],'Bron VKBO'!B:ZZ,28,FALSE)</f>
        <v>Provincie West-Vlaanderen</v>
      </c>
    </row>
    <row r="122" spans="1:9" x14ac:dyDescent="0.25">
      <c r="A122">
        <v>1223</v>
      </c>
      <c r="B122" t="s">
        <v>135</v>
      </c>
      <c r="C122" t="s">
        <v>0</v>
      </c>
      <c r="D122" t="s">
        <v>1</v>
      </c>
      <c r="E122" t="s">
        <v>306</v>
      </c>
      <c r="F122" t="s">
        <v>9099</v>
      </c>
      <c r="G122" t="str">
        <f>VLOOKUP(Tabel15[[#This Row],[afnemer_uri]],'Bron VKBO'!B:Z,12,FALSE)</f>
        <v xml:space="preserve">GEMEENTE LAAKDAL </v>
      </c>
      <c r="H122" t="str">
        <f>VLOOKUP(Tabel15[[#This Row],[afnemer_uri]],'Bron VKBO'!B:ZZ,43,FALSE)</f>
        <v>Steden en gemeenten</v>
      </c>
      <c r="I122" t="str">
        <f>VLOOKUP(Tabel15[[#This Row],[afnemer_uri]],'Bron VKBO'!B:ZZ,28,FALSE)</f>
        <v>Provincie Antwerpen</v>
      </c>
    </row>
    <row r="123" spans="1:9" x14ac:dyDescent="0.25">
      <c r="A123">
        <v>108</v>
      </c>
      <c r="B123" t="s">
        <v>138</v>
      </c>
      <c r="C123" t="s">
        <v>0</v>
      </c>
      <c r="D123" t="s">
        <v>1</v>
      </c>
      <c r="E123" t="s">
        <v>306</v>
      </c>
      <c r="F123" t="s">
        <v>9099</v>
      </c>
      <c r="G123" t="str">
        <f>VLOOKUP(Tabel15[[#This Row],[afnemer_uri]],'Bron VKBO'!B:Z,12,FALSE)</f>
        <v xml:space="preserve">STAD LANDEN </v>
      </c>
      <c r="H123" t="str">
        <f>VLOOKUP(Tabel15[[#This Row],[afnemer_uri]],'Bron VKBO'!B:ZZ,43,FALSE)</f>
        <v>Steden en gemeenten</v>
      </c>
      <c r="I123" t="str">
        <f>VLOOKUP(Tabel15[[#This Row],[afnemer_uri]],'Bron VKBO'!B:ZZ,28,FALSE)</f>
        <v>Provincie Vlaams-Brabant</v>
      </c>
    </row>
    <row r="124" spans="1:9" x14ac:dyDescent="0.25">
      <c r="A124">
        <v>1321</v>
      </c>
      <c r="B124" t="s">
        <v>139</v>
      </c>
      <c r="C124" t="s">
        <v>0</v>
      </c>
      <c r="D124" t="s">
        <v>1</v>
      </c>
      <c r="E124" t="s">
        <v>306</v>
      </c>
      <c r="F124" t="s">
        <v>9099</v>
      </c>
      <c r="G124" t="str">
        <f>VLOOKUP(Tabel15[[#This Row],[afnemer_uri]],'Bron VKBO'!B:Z,12,FALSE)</f>
        <v xml:space="preserve">GEMEENTE LANGEMARK-POELKAPELLE </v>
      </c>
      <c r="H124" t="str">
        <f>VLOOKUP(Tabel15[[#This Row],[afnemer_uri]],'Bron VKBO'!B:ZZ,43,FALSE)</f>
        <v>Steden en gemeenten</v>
      </c>
      <c r="I124" t="str">
        <f>VLOOKUP(Tabel15[[#This Row],[afnemer_uri]],'Bron VKBO'!B:ZZ,28,FALSE)</f>
        <v>Provincie West-Vlaanderen</v>
      </c>
    </row>
    <row r="125" spans="1:9" x14ac:dyDescent="0.25">
      <c r="A125">
        <v>15</v>
      </c>
      <c r="B125" t="s">
        <v>143</v>
      </c>
      <c r="C125" t="s">
        <v>0</v>
      </c>
      <c r="D125" t="s">
        <v>1</v>
      </c>
      <c r="E125" t="s">
        <v>306</v>
      </c>
      <c r="F125" t="s">
        <v>9099</v>
      </c>
      <c r="G125" t="str">
        <f>VLOOKUP(Tabel15[[#This Row],[afnemer_uri]],'Bron VKBO'!B:Z,12,FALSE)</f>
        <v xml:space="preserve">GEMEENTE LENDELEDE </v>
      </c>
      <c r="H125" t="str">
        <f>VLOOKUP(Tabel15[[#This Row],[afnemer_uri]],'Bron VKBO'!B:ZZ,43,FALSE)</f>
        <v>Steden en gemeenten</v>
      </c>
      <c r="I125" t="str">
        <f>VLOOKUP(Tabel15[[#This Row],[afnemer_uri]],'Bron VKBO'!B:ZZ,28,FALSE)</f>
        <v>Provincie West-Vlaanderen</v>
      </c>
    </row>
    <row r="126" spans="1:9" x14ac:dyDescent="0.25">
      <c r="A126">
        <v>333</v>
      </c>
      <c r="B126" t="s">
        <v>144</v>
      </c>
      <c r="C126" t="s">
        <v>0</v>
      </c>
      <c r="D126" t="s">
        <v>1</v>
      </c>
      <c r="E126" t="s">
        <v>306</v>
      </c>
      <c r="F126" t="s">
        <v>9099</v>
      </c>
      <c r="G126" t="str">
        <f>VLOOKUP(Tabel15[[#This Row],[afnemer_uri]],'Bron VKBO'!B:Z,12,FALSE)</f>
        <v xml:space="preserve">GEMEENTE LENNIK </v>
      </c>
      <c r="H126" t="str">
        <f>VLOOKUP(Tabel15[[#This Row],[afnemer_uri]],'Bron VKBO'!B:ZZ,43,FALSE)</f>
        <v>Steden en gemeenten</v>
      </c>
      <c r="I126" t="str">
        <f>VLOOKUP(Tabel15[[#This Row],[afnemer_uri]],'Bron VKBO'!B:ZZ,28,FALSE)</f>
        <v>Provincie Vlaams-Brabant</v>
      </c>
    </row>
    <row r="127" spans="1:9" x14ac:dyDescent="0.25">
      <c r="A127">
        <v>1439</v>
      </c>
      <c r="B127" t="s">
        <v>145</v>
      </c>
      <c r="C127" t="s">
        <v>0</v>
      </c>
      <c r="D127" t="s">
        <v>1</v>
      </c>
      <c r="E127" t="s">
        <v>306</v>
      </c>
      <c r="F127" t="s">
        <v>9099</v>
      </c>
      <c r="G127" t="str">
        <f>VLOOKUP(Tabel15[[#This Row],[afnemer_uri]],'Bron VKBO'!B:Z,12,FALSE)</f>
        <v xml:space="preserve">GEMEENTE LEOPOLDSBURG </v>
      </c>
      <c r="H127" t="str">
        <f>VLOOKUP(Tabel15[[#This Row],[afnemer_uri]],'Bron VKBO'!B:ZZ,43,FALSE)</f>
        <v>Steden en gemeenten</v>
      </c>
      <c r="I127" t="str">
        <f>VLOOKUP(Tabel15[[#This Row],[afnemer_uri]],'Bron VKBO'!B:ZZ,28,FALSE)</f>
        <v>Provincie Limburg</v>
      </c>
    </row>
    <row r="128" spans="1:9" x14ac:dyDescent="0.25">
      <c r="A128">
        <v>8163</v>
      </c>
      <c r="B128" t="s">
        <v>146</v>
      </c>
      <c r="C128" t="s">
        <v>0</v>
      </c>
      <c r="D128" t="s">
        <v>1</v>
      </c>
      <c r="E128" t="s">
        <v>306</v>
      </c>
      <c r="F128" t="s">
        <v>9099</v>
      </c>
      <c r="G128" t="str">
        <f>VLOOKUP(Tabel15[[#This Row],[afnemer_uri]],'Bron VKBO'!B:Z,12,FALSE)</f>
        <v xml:space="preserve">STAD LEUVEN </v>
      </c>
      <c r="H128" t="str">
        <f>VLOOKUP(Tabel15[[#This Row],[afnemer_uri]],'Bron VKBO'!B:ZZ,43,FALSE)</f>
        <v>Steden en gemeenten</v>
      </c>
      <c r="I128" t="str">
        <f>VLOOKUP(Tabel15[[#This Row],[afnemer_uri]],'Bron VKBO'!B:ZZ,28,FALSE)</f>
        <v>Provincie Vlaams-Brabant</v>
      </c>
    </row>
    <row r="129" spans="1:9" x14ac:dyDescent="0.25">
      <c r="A129">
        <v>16</v>
      </c>
      <c r="B129" t="s">
        <v>147</v>
      </c>
      <c r="C129" t="s">
        <v>0</v>
      </c>
      <c r="D129" t="s">
        <v>1</v>
      </c>
      <c r="E129" t="s">
        <v>306</v>
      </c>
      <c r="F129" t="s">
        <v>9099</v>
      </c>
      <c r="G129" t="str">
        <f>VLOOKUP(Tabel15[[#This Row],[afnemer_uri]],'Bron VKBO'!B:Z,12,FALSE)</f>
        <v xml:space="preserve">GEMEENTE LICHTERVELDE </v>
      </c>
      <c r="H129" t="str">
        <f>VLOOKUP(Tabel15[[#This Row],[afnemer_uri]],'Bron VKBO'!B:ZZ,43,FALSE)</f>
        <v>Steden en gemeenten</v>
      </c>
      <c r="I129" t="str">
        <f>VLOOKUP(Tabel15[[#This Row],[afnemer_uri]],'Bron VKBO'!B:ZZ,28,FALSE)</f>
        <v>Provincie West-Vlaanderen</v>
      </c>
    </row>
    <row r="130" spans="1:9" x14ac:dyDescent="0.25">
      <c r="A130">
        <v>10</v>
      </c>
      <c r="B130" t="s">
        <v>148</v>
      </c>
      <c r="C130" t="s">
        <v>0</v>
      </c>
      <c r="D130" t="s">
        <v>1</v>
      </c>
      <c r="E130" t="s">
        <v>306</v>
      </c>
      <c r="F130" t="s">
        <v>9099</v>
      </c>
      <c r="G130" t="str">
        <f>VLOOKUP(Tabel15[[#This Row],[afnemer_uri]],'Bron VKBO'!B:Z,12,FALSE)</f>
        <v xml:space="preserve">GEMEENTE LIEDEKERKE </v>
      </c>
      <c r="H130" t="str">
        <f>VLOOKUP(Tabel15[[#This Row],[afnemer_uri]],'Bron VKBO'!B:ZZ,43,FALSE)</f>
        <v>Steden en gemeenten</v>
      </c>
      <c r="I130" t="str">
        <f>VLOOKUP(Tabel15[[#This Row],[afnemer_uri]],'Bron VKBO'!B:ZZ,28,FALSE)</f>
        <v>Provincie Vlaams-Brabant</v>
      </c>
    </row>
    <row r="131" spans="1:9" x14ac:dyDescent="0.25">
      <c r="A131">
        <v>5181</v>
      </c>
      <c r="B131" t="s">
        <v>149</v>
      </c>
      <c r="C131" t="s">
        <v>0</v>
      </c>
      <c r="D131" t="s">
        <v>1</v>
      </c>
      <c r="E131" t="s">
        <v>306</v>
      </c>
      <c r="F131" t="s">
        <v>9099</v>
      </c>
      <c r="G131" t="str">
        <f>VLOOKUP(Tabel15[[#This Row],[afnemer_uri]],'Bron VKBO'!B:Z,12,FALSE)</f>
        <v xml:space="preserve">STAD LIER </v>
      </c>
      <c r="H131" t="str">
        <f>VLOOKUP(Tabel15[[#This Row],[afnemer_uri]],'Bron VKBO'!B:ZZ,43,FALSE)</f>
        <v>Steden en gemeenten</v>
      </c>
      <c r="I131" t="str">
        <f>VLOOKUP(Tabel15[[#This Row],[afnemer_uri]],'Bron VKBO'!B:ZZ,28,FALSE)</f>
        <v>Provincie Antwerpen</v>
      </c>
    </row>
    <row r="132" spans="1:9" x14ac:dyDescent="0.25">
      <c r="A132">
        <v>878</v>
      </c>
      <c r="B132" t="s">
        <v>150</v>
      </c>
      <c r="C132" t="s">
        <v>0</v>
      </c>
      <c r="D132" t="s">
        <v>1</v>
      </c>
      <c r="E132" t="s">
        <v>306</v>
      </c>
      <c r="F132" t="s">
        <v>9099</v>
      </c>
      <c r="G132" t="str">
        <f>VLOOKUP(Tabel15[[#This Row],[afnemer_uri]],'Bron VKBO'!B:Z,12,FALSE)</f>
        <v xml:space="preserve">GEMEENTE LIERDE </v>
      </c>
      <c r="H132" t="str">
        <f>VLOOKUP(Tabel15[[#This Row],[afnemer_uri]],'Bron VKBO'!B:ZZ,43,FALSE)</f>
        <v>Steden en gemeenten</v>
      </c>
      <c r="I132" t="str">
        <f>VLOOKUP(Tabel15[[#This Row],[afnemer_uri]],'Bron VKBO'!B:ZZ,28,FALSE)</f>
        <v>Provincie Oost-Vlaanderen</v>
      </c>
    </row>
    <row r="133" spans="1:9" x14ac:dyDescent="0.25">
      <c r="A133">
        <v>159</v>
      </c>
      <c r="B133" t="s">
        <v>151</v>
      </c>
      <c r="C133" t="s">
        <v>0</v>
      </c>
      <c r="D133" t="s">
        <v>1</v>
      </c>
      <c r="E133" t="s">
        <v>306</v>
      </c>
      <c r="F133" t="s">
        <v>9099</v>
      </c>
      <c r="G133" t="str">
        <f>VLOOKUP(Tabel15[[#This Row],[afnemer_uri]],'Bron VKBO'!B:Z,12,FALSE)</f>
        <v xml:space="preserve">GEMEENTE LIEVEGEM </v>
      </c>
      <c r="H133" t="str">
        <f>VLOOKUP(Tabel15[[#This Row],[afnemer_uri]],'Bron VKBO'!B:ZZ,43,FALSE)</f>
        <v>Steden en gemeenten</v>
      </c>
      <c r="I133" t="str">
        <f>VLOOKUP(Tabel15[[#This Row],[afnemer_uri]],'Bron VKBO'!B:ZZ,28,FALSE)</f>
        <v>Provincie Oost-Vlaanderen</v>
      </c>
    </row>
    <row r="134" spans="1:9" x14ac:dyDescent="0.25">
      <c r="A134">
        <v>219</v>
      </c>
      <c r="B134" t="s">
        <v>152</v>
      </c>
      <c r="C134" t="s">
        <v>0</v>
      </c>
      <c r="D134" t="s">
        <v>1</v>
      </c>
      <c r="E134" t="s">
        <v>306</v>
      </c>
      <c r="F134" t="s">
        <v>9099</v>
      </c>
      <c r="G134" t="str">
        <f>VLOOKUP(Tabel15[[#This Row],[afnemer_uri]],'Bron VKBO'!B:Z,12,FALSE)</f>
        <v xml:space="preserve">GEMEENTE LILLE </v>
      </c>
      <c r="H134" t="str">
        <f>VLOOKUP(Tabel15[[#This Row],[afnemer_uri]],'Bron VKBO'!B:ZZ,43,FALSE)</f>
        <v>Steden en gemeenten</v>
      </c>
      <c r="I134" t="str">
        <f>VLOOKUP(Tabel15[[#This Row],[afnemer_uri]],'Bron VKBO'!B:ZZ,28,FALSE)</f>
        <v>Provincie Antwerpen</v>
      </c>
    </row>
    <row r="135" spans="1:9" x14ac:dyDescent="0.25">
      <c r="A135">
        <v>1158</v>
      </c>
      <c r="B135" t="s">
        <v>153</v>
      </c>
      <c r="C135" t="s">
        <v>0</v>
      </c>
      <c r="D135" t="s">
        <v>1</v>
      </c>
      <c r="E135" t="s">
        <v>306</v>
      </c>
      <c r="F135" t="s">
        <v>9099</v>
      </c>
      <c r="G135" t="str">
        <f>VLOOKUP(Tabel15[[#This Row],[afnemer_uri]],'Bron VKBO'!B:Z,12,FALSE)</f>
        <v xml:space="preserve">GEMEENTE LINT </v>
      </c>
      <c r="H135" t="str">
        <f>VLOOKUP(Tabel15[[#This Row],[afnemer_uri]],'Bron VKBO'!B:ZZ,43,FALSE)</f>
        <v>Steden en gemeenten</v>
      </c>
      <c r="I135" t="str">
        <f>VLOOKUP(Tabel15[[#This Row],[afnemer_uri]],'Bron VKBO'!B:ZZ,28,FALSE)</f>
        <v>Provincie Antwerpen</v>
      </c>
    </row>
    <row r="136" spans="1:9" x14ac:dyDescent="0.25">
      <c r="A136">
        <v>854</v>
      </c>
      <c r="B136" t="s">
        <v>154</v>
      </c>
      <c r="C136" t="s">
        <v>0</v>
      </c>
      <c r="D136" t="s">
        <v>1</v>
      </c>
      <c r="E136" t="s">
        <v>306</v>
      </c>
      <c r="F136" t="s">
        <v>9099</v>
      </c>
      <c r="G136" t="str">
        <f>VLOOKUP(Tabel15[[#This Row],[afnemer_uri]],'Bron VKBO'!B:Z,12,FALSE)</f>
        <v xml:space="preserve">GEMEENTE LINTER </v>
      </c>
      <c r="H136" t="str">
        <f>VLOOKUP(Tabel15[[#This Row],[afnemer_uri]],'Bron VKBO'!B:ZZ,43,FALSE)</f>
        <v>Steden en gemeenten</v>
      </c>
      <c r="I136" t="str">
        <f>VLOOKUP(Tabel15[[#This Row],[afnemer_uri]],'Bron VKBO'!B:ZZ,28,FALSE)</f>
        <v>Provincie Vlaams-Brabant</v>
      </c>
    </row>
    <row r="137" spans="1:9" x14ac:dyDescent="0.25">
      <c r="A137">
        <v>1516</v>
      </c>
      <c r="B137" t="s">
        <v>156</v>
      </c>
      <c r="C137" t="s">
        <v>0</v>
      </c>
      <c r="D137" t="s">
        <v>1</v>
      </c>
      <c r="E137" t="s">
        <v>306</v>
      </c>
      <c r="F137" t="s">
        <v>9099</v>
      </c>
      <c r="G137" t="str">
        <f>VLOOKUP(Tabel15[[#This Row],[afnemer_uri]],'Bron VKBO'!B:Z,12,FALSE)</f>
        <v xml:space="preserve">STAD LOMMEL </v>
      </c>
      <c r="H137" t="str">
        <f>VLOOKUP(Tabel15[[#This Row],[afnemer_uri]],'Bron VKBO'!B:ZZ,43,FALSE)</f>
        <v>Steden en gemeenten</v>
      </c>
      <c r="I137" t="str">
        <f>VLOOKUP(Tabel15[[#This Row],[afnemer_uri]],'Bron VKBO'!B:ZZ,28,FALSE)</f>
        <v>Provincie Limburg</v>
      </c>
    </row>
    <row r="138" spans="1:9" x14ac:dyDescent="0.25">
      <c r="A138">
        <v>60</v>
      </c>
      <c r="B138" t="s">
        <v>158</v>
      </c>
      <c r="C138" t="s">
        <v>0</v>
      </c>
      <c r="D138" t="s">
        <v>1</v>
      </c>
      <c r="E138" t="s">
        <v>306</v>
      </c>
      <c r="F138" t="s">
        <v>9099</v>
      </c>
      <c r="G138" t="str">
        <f>VLOOKUP(Tabel15[[#This Row],[afnemer_uri]],'Bron VKBO'!B:Z,12,FALSE)</f>
        <v xml:space="preserve">STAD LO-RENINGE </v>
      </c>
      <c r="H138" t="str">
        <f>VLOOKUP(Tabel15[[#This Row],[afnemer_uri]],'Bron VKBO'!B:ZZ,43,FALSE)</f>
        <v>Steden en gemeenten</v>
      </c>
      <c r="I138" t="str">
        <f>VLOOKUP(Tabel15[[#This Row],[afnemer_uri]],'Bron VKBO'!B:ZZ,28,FALSE)</f>
        <v>Provincie West-Vlaanderen</v>
      </c>
    </row>
    <row r="139" spans="1:9" x14ac:dyDescent="0.25">
      <c r="A139">
        <v>1503</v>
      </c>
      <c r="B139" t="s">
        <v>159</v>
      </c>
      <c r="C139" t="s">
        <v>0</v>
      </c>
      <c r="D139" t="s">
        <v>1</v>
      </c>
      <c r="E139" t="s">
        <v>306</v>
      </c>
      <c r="F139" t="s">
        <v>9099</v>
      </c>
      <c r="G139" t="str">
        <f>VLOOKUP(Tabel15[[#This Row],[afnemer_uri]],'Bron VKBO'!B:Z,12,FALSE)</f>
        <v xml:space="preserve">GEMEENTE LUBBEEK </v>
      </c>
      <c r="H139" t="str">
        <f>VLOOKUP(Tabel15[[#This Row],[afnemer_uri]],'Bron VKBO'!B:ZZ,43,FALSE)</f>
        <v>Steden en gemeenten</v>
      </c>
      <c r="I139" t="str">
        <f>VLOOKUP(Tabel15[[#This Row],[afnemer_uri]],'Bron VKBO'!B:ZZ,28,FALSE)</f>
        <v>Provincie Vlaams-Brabant</v>
      </c>
    </row>
    <row r="140" spans="1:9" x14ac:dyDescent="0.25">
      <c r="A140">
        <v>847</v>
      </c>
      <c r="B140" t="s">
        <v>160</v>
      </c>
      <c r="C140" t="s">
        <v>0</v>
      </c>
      <c r="D140" t="s">
        <v>1</v>
      </c>
      <c r="E140" t="s">
        <v>306</v>
      </c>
      <c r="F140" t="s">
        <v>9099</v>
      </c>
      <c r="G140" t="str">
        <f>VLOOKUP(Tabel15[[#This Row],[afnemer_uri]],'Bron VKBO'!B:Z,12,FALSE)</f>
        <v xml:space="preserve">GEMEENTE LUMMEN </v>
      </c>
      <c r="H140" t="str">
        <f>VLOOKUP(Tabel15[[#This Row],[afnemer_uri]],'Bron VKBO'!B:ZZ,43,FALSE)</f>
        <v>Steden en gemeenten</v>
      </c>
      <c r="I140" t="str">
        <f>VLOOKUP(Tabel15[[#This Row],[afnemer_uri]],'Bron VKBO'!B:ZZ,28,FALSE)</f>
        <v>Provincie Limburg</v>
      </c>
    </row>
    <row r="141" spans="1:9" x14ac:dyDescent="0.25">
      <c r="A141">
        <v>10</v>
      </c>
      <c r="B141" t="s">
        <v>161</v>
      </c>
      <c r="C141" t="s">
        <v>0</v>
      </c>
      <c r="D141" t="s">
        <v>1</v>
      </c>
      <c r="E141" t="s">
        <v>306</v>
      </c>
      <c r="F141" t="s">
        <v>9099</v>
      </c>
      <c r="G141" t="str">
        <f>VLOOKUP(Tabel15[[#This Row],[afnemer_uri]],'Bron VKBO'!B:Z,12,FALSE)</f>
        <v xml:space="preserve">GEMEENTE MAARKEDAL </v>
      </c>
      <c r="H141" t="str">
        <f>VLOOKUP(Tabel15[[#This Row],[afnemer_uri]],'Bron VKBO'!B:ZZ,43,FALSE)</f>
        <v>Steden en gemeenten</v>
      </c>
      <c r="I141" t="str">
        <f>VLOOKUP(Tabel15[[#This Row],[afnemer_uri]],'Bron VKBO'!B:ZZ,28,FALSE)</f>
        <v>Provincie Oost-Vlaanderen</v>
      </c>
    </row>
    <row r="142" spans="1:9" x14ac:dyDescent="0.25">
      <c r="A142">
        <v>1952</v>
      </c>
      <c r="B142" t="s">
        <v>162</v>
      </c>
      <c r="C142" t="s">
        <v>0</v>
      </c>
      <c r="D142" t="s">
        <v>1</v>
      </c>
      <c r="E142" t="s">
        <v>306</v>
      </c>
      <c r="F142" t="s">
        <v>9099</v>
      </c>
      <c r="G142" t="str">
        <f>VLOOKUP(Tabel15[[#This Row],[afnemer_uri]],'Bron VKBO'!B:Z,12,FALSE)</f>
        <v xml:space="preserve">STAD MAASEIK </v>
      </c>
      <c r="H142" t="str">
        <f>VLOOKUP(Tabel15[[#This Row],[afnemer_uri]],'Bron VKBO'!B:ZZ,43,FALSE)</f>
        <v>Steden en gemeenten</v>
      </c>
      <c r="I142" t="str">
        <f>VLOOKUP(Tabel15[[#This Row],[afnemer_uri]],'Bron VKBO'!B:ZZ,28,FALSE)</f>
        <v>Provincie Limburg</v>
      </c>
    </row>
    <row r="143" spans="1:9" x14ac:dyDescent="0.25">
      <c r="A143">
        <v>1951</v>
      </c>
      <c r="B143" t="s">
        <v>163</v>
      </c>
      <c r="C143" t="s">
        <v>0</v>
      </c>
      <c r="D143" t="s">
        <v>1</v>
      </c>
      <c r="E143" t="s">
        <v>306</v>
      </c>
      <c r="F143" t="s">
        <v>9099</v>
      </c>
      <c r="G143" t="str">
        <f>VLOOKUP(Tabel15[[#This Row],[afnemer_uri]],'Bron VKBO'!B:Z,12,FALSE)</f>
        <v xml:space="preserve">GEMEENTE MAASMECHELEN </v>
      </c>
      <c r="H143" t="str">
        <f>VLOOKUP(Tabel15[[#This Row],[afnemer_uri]],'Bron VKBO'!B:ZZ,43,FALSE)</f>
        <v>Steden en gemeenten</v>
      </c>
      <c r="I143" t="str">
        <f>VLOOKUP(Tabel15[[#This Row],[afnemer_uri]],'Bron VKBO'!B:ZZ,28,FALSE)</f>
        <v>Provincie Limburg</v>
      </c>
    </row>
    <row r="144" spans="1:9" x14ac:dyDescent="0.25">
      <c r="A144">
        <v>836</v>
      </c>
      <c r="B144" t="s">
        <v>164</v>
      </c>
      <c r="C144" t="s">
        <v>0</v>
      </c>
      <c r="D144" t="s">
        <v>1</v>
      </c>
      <c r="E144" t="s">
        <v>306</v>
      </c>
      <c r="F144" t="s">
        <v>9099</v>
      </c>
      <c r="G144" t="str">
        <f>VLOOKUP(Tabel15[[#This Row],[afnemer_uri]],'Bron VKBO'!B:Z,12,FALSE)</f>
        <v xml:space="preserve">GEMEENTE MACHELEN (BRAB.) </v>
      </c>
      <c r="H144" t="str">
        <f>VLOOKUP(Tabel15[[#This Row],[afnemer_uri]],'Bron VKBO'!B:ZZ,43,FALSE)</f>
        <v>Steden en gemeenten</v>
      </c>
      <c r="I144" t="str">
        <f>VLOOKUP(Tabel15[[#This Row],[afnemer_uri]],'Bron VKBO'!B:ZZ,28,FALSE)</f>
        <v>Provincie Vlaams-Brabant</v>
      </c>
    </row>
    <row r="145" spans="1:9" x14ac:dyDescent="0.25">
      <c r="A145">
        <v>1850</v>
      </c>
      <c r="B145" t="s">
        <v>165</v>
      </c>
      <c r="C145" t="s">
        <v>0</v>
      </c>
      <c r="D145" t="s">
        <v>1</v>
      </c>
      <c r="E145" t="s">
        <v>306</v>
      </c>
      <c r="F145" t="s">
        <v>9099</v>
      </c>
      <c r="G145" t="str">
        <f>VLOOKUP(Tabel15[[#This Row],[afnemer_uri]],'Bron VKBO'!B:Z,12,FALSE)</f>
        <v xml:space="preserve">GEMEENTE MALDEGEM </v>
      </c>
      <c r="H145" t="str">
        <f>VLOOKUP(Tabel15[[#This Row],[afnemer_uri]],'Bron VKBO'!B:ZZ,43,FALSE)</f>
        <v>Steden en gemeenten</v>
      </c>
      <c r="I145" t="str">
        <f>VLOOKUP(Tabel15[[#This Row],[afnemer_uri]],'Bron VKBO'!B:ZZ,28,FALSE)</f>
        <v>Provincie Oost-Vlaanderen</v>
      </c>
    </row>
    <row r="146" spans="1:9" x14ac:dyDescent="0.25">
      <c r="A146">
        <v>871</v>
      </c>
      <c r="B146" t="s">
        <v>166</v>
      </c>
      <c r="C146" t="s">
        <v>0</v>
      </c>
      <c r="D146" t="s">
        <v>1</v>
      </c>
      <c r="E146" t="s">
        <v>306</v>
      </c>
      <c r="F146" t="s">
        <v>9099</v>
      </c>
      <c r="G146" t="str">
        <f>VLOOKUP(Tabel15[[#This Row],[afnemer_uri]],'Bron VKBO'!B:Z,12,FALSE)</f>
        <v xml:space="preserve">GEMEENTE MALLE </v>
      </c>
      <c r="H146" t="str">
        <f>VLOOKUP(Tabel15[[#This Row],[afnemer_uri]],'Bron VKBO'!B:ZZ,43,FALSE)</f>
        <v>Steden en gemeenten</v>
      </c>
      <c r="I146" t="str">
        <f>VLOOKUP(Tabel15[[#This Row],[afnemer_uri]],'Bron VKBO'!B:ZZ,28,FALSE)</f>
        <v>Provincie Antwerpen</v>
      </c>
    </row>
    <row r="147" spans="1:9" x14ac:dyDescent="0.25">
      <c r="A147">
        <v>3</v>
      </c>
      <c r="B147" t="s">
        <v>305</v>
      </c>
      <c r="C147" t="s">
        <v>0</v>
      </c>
      <c r="D147" t="s">
        <v>1</v>
      </c>
      <c r="E147" t="s">
        <v>306</v>
      </c>
      <c r="F147" t="s">
        <v>9100</v>
      </c>
      <c r="G147" t="str">
        <f>VLOOKUP(Tabel15[[#This Row],[afnemer_uri]],'Bron VKBO'!B:Z,12,FALSE)</f>
        <v xml:space="preserve">MAATSCHAPPIJ VAN DE BRUGSE ZEEHAVEN MBZ </v>
      </c>
      <c r="H147" t="str">
        <f>VLOOKUP(Tabel15[[#This Row],[afnemer_uri]],'Bron VKBO'!B:ZZ,43,FALSE)</f>
        <v>Naamloze vennootschap (Publiek recht)</v>
      </c>
      <c r="I147" t="str">
        <f>VLOOKUP(Tabel15[[#This Row],[afnemer_uri]],'Bron VKBO'!B:ZZ,28,FALSE)</f>
        <v>Provincie West-Vlaanderen</v>
      </c>
    </row>
    <row r="148" spans="1:9" x14ac:dyDescent="0.25">
      <c r="A148">
        <v>11205</v>
      </c>
      <c r="B148" t="s">
        <v>167</v>
      </c>
      <c r="C148" t="s">
        <v>0</v>
      </c>
      <c r="D148" t="s">
        <v>1</v>
      </c>
      <c r="E148" t="s">
        <v>306</v>
      </c>
      <c r="F148" t="s">
        <v>9099</v>
      </c>
      <c r="G148" t="str">
        <f>VLOOKUP(Tabel15[[#This Row],[afnemer_uri]],'Bron VKBO'!B:Z,12,FALSE)</f>
        <v xml:space="preserve">STAD MECHELEN </v>
      </c>
      <c r="H148" t="str">
        <f>VLOOKUP(Tabel15[[#This Row],[afnemer_uri]],'Bron VKBO'!B:ZZ,43,FALSE)</f>
        <v>Steden en gemeenten</v>
      </c>
      <c r="I148" t="str">
        <f>VLOOKUP(Tabel15[[#This Row],[afnemer_uri]],'Bron VKBO'!B:ZZ,28,FALSE)</f>
        <v>Provincie Antwerpen</v>
      </c>
    </row>
    <row r="149" spans="1:9" x14ac:dyDescent="0.25">
      <c r="A149">
        <v>1187</v>
      </c>
      <c r="B149" t="s">
        <v>168</v>
      </c>
      <c r="C149" t="s">
        <v>0</v>
      </c>
      <c r="D149" t="s">
        <v>1</v>
      </c>
      <c r="E149" t="s">
        <v>306</v>
      </c>
      <c r="F149" t="s">
        <v>9099</v>
      </c>
      <c r="G149" t="str">
        <f>VLOOKUP(Tabel15[[#This Row],[afnemer_uri]],'Bron VKBO'!B:Z,12,FALSE)</f>
        <v xml:space="preserve">GEMEENTE MEERHOUT </v>
      </c>
      <c r="H149" t="str">
        <f>VLOOKUP(Tabel15[[#This Row],[afnemer_uri]],'Bron VKBO'!B:ZZ,43,FALSE)</f>
        <v>Steden en gemeenten</v>
      </c>
      <c r="I149" t="str">
        <f>VLOOKUP(Tabel15[[#This Row],[afnemer_uri]],'Bron VKBO'!B:ZZ,28,FALSE)</f>
        <v>Provincie Antwerpen</v>
      </c>
    </row>
    <row r="150" spans="1:9" x14ac:dyDescent="0.25">
      <c r="A150">
        <v>181</v>
      </c>
      <c r="B150" t="s">
        <v>169</v>
      </c>
      <c r="C150" t="s">
        <v>0</v>
      </c>
      <c r="D150" t="s">
        <v>1</v>
      </c>
      <c r="E150" t="s">
        <v>306</v>
      </c>
      <c r="F150" t="s">
        <v>9099</v>
      </c>
      <c r="G150" t="str">
        <f>VLOOKUP(Tabel15[[#This Row],[afnemer_uri]],'Bron VKBO'!B:Z,12,FALSE)</f>
        <v xml:space="preserve">GEMEENTE MEISE </v>
      </c>
      <c r="H150" t="str">
        <f>VLOOKUP(Tabel15[[#This Row],[afnemer_uri]],'Bron VKBO'!B:ZZ,43,FALSE)</f>
        <v>Steden en gemeenten</v>
      </c>
      <c r="I150" t="str">
        <f>VLOOKUP(Tabel15[[#This Row],[afnemer_uri]],'Bron VKBO'!B:ZZ,28,FALSE)</f>
        <v>Provincie Vlaams-Brabant</v>
      </c>
    </row>
    <row r="151" spans="1:9" x14ac:dyDescent="0.25">
      <c r="A151">
        <v>1671</v>
      </c>
      <c r="B151" t="s">
        <v>171</v>
      </c>
      <c r="C151" t="s">
        <v>0</v>
      </c>
      <c r="D151" t="s">
        <v>1</v>
      </c>
      <c r="E151" t="s">
        <v>306</v>
      </c>
      <c r="F151" t="s">
        <v>9099</v>
      </c>
      <c r="G151" t="str">
        <f>VLOOKUP(Tabel15[[#This Row],[afnemer_uri]],'Bron VKBO'!B:Z,12,FALSE)</f>
        <v xml:space="preserve">GEMEENTE MERELBEKE </v>
      </c>
      <c r="H151" t="str">
        <f>VLOOKUP(Tabel15[[#This Row],[afnemer_uri]],'Bron VKBO'!B:ZZ,43,FALSE)</f>
        <v>Steden en gemeenten</v>
      </c>
      <c r="I151" t="str">
        <f>VLOOKUP(Tabel15[[#This Row],[afnemer_uri]],'Bron VKBO'!B:ZZ,28,FALSE)</f>
        <v>Provincie Oost-Vlaanderen</v>
      </c>
    </row>
    <row r="152" spans="1:9" x14ac:dyDescent="0.25">
      <c r="A152">
        <v>239</v>
      </c>
      <c r="B152" t="s">
        <v>172</v>
      </c>
      <c r="C152" t="s">
        <v>0</v>
      </c>
      <c r="D152" t="s">
        <v>1</v>
      </c>
      <c r="E152" t="s">
        <v>306</v>
      </c>
      <c r="F152" t="s">
        <v>9099</v>
      </c>
      <c r="G152" t="str">
        <f>VLOOKUP(Tabel15[[#This Row],[afnemer_uri]],'Bron VKBO'!B:Z,12,FALSE)</f>
        <v xml:space="preserve">GEMEENTE MERKSPLAS </v>
      </c>
      <c r="H152" t="str">
        <f>VLOOKUP(Tabel15[[#This Row],[afnemer_uri]],'Bron VKBO'!B:ZZ,43,FALSE)</f>
        <v>Steden en gemeenten</v>
      </c>
      <c r="I152" t="str">
        <f>VLOOKUP(Tabel15[[#This Row],[afnemer_uri]],'Bron VKBO'!B:ZZ,28,FALSE)</f>
        <v>Provincie Antwerpen</v>
      </c>
    </row>
    <row r="153" spans="1:9" x14ac:dyDescent="0.25">
      <c r="A153">
        <v>81</v>
      </c>
      <c r="B153" t="s">
        <v>173</v>
      </c>
      <c r="C153" t="s">
        <v>0</v>
      </c>
      <c r="D153" t="s">
        <v>1</v>
      </c>
      <c r="E153" t="s">
        <v>306</v>
      </c>
      <c r="F153" t="s">
        <v>9099</v>
      </c>
      <c r="G153" t="str">
        <f>VLOOKUP(Tabel15[[#This Row],[afnemer_uri]],'Bron VKBO'!B:Z,12,FALSE)</f>
        <v xml:space="preserve">GEMEENTE MEULEBEKE </v>
      </c>
      <c r="H153" t="str">
        <f>VLOOKUP(Tabel15[[#This Row],[afnemer_uri]],'Bron VKBO'!B:ZZ,43,FALSE)</f>
        <v>Steden en gemeenten</v>
      </c>
      <c r="I153" t="str">
        <f>VLOOKUP(Tabel15[[#This Row],[afnemer_uri]],'Bron VKBO'!B:ZZ,28,FALSE)</f>
        <v>Provincie West-Vlaanderen</v>
      </c>
    </row>
    <row r="154" spans="1:9" x14ac:dyDescent="0.25">
      <c r="A154">
        <v>2602</v>
      </c>
      <c r="B154" t="s">
        <v>175</v>
      </c>
      <c r="C154" t="s">
        <v>0</v>
      </c>
      <c r="D154" t="s">
        <v>1</v>
      </c>
      <c r="E154" t="s">
        <v>306</v>
      </c>
      <c r="F154" t="s">
        <v>9099</v>
      </c>
      <c r="G154" t="str">
        <f>VLOOKUP(Tabel15[[#This Row],[afnemer_uri]],'Bron VKBO'!B:Z,12,FALSE)</f>
        <v xml:space="preserve">GEMEENTE MOL </v>
      </c>
      <c r="H154" t="str">
        <f>VLOOKUP(Tabel15[[#This Row],[afnemer_uri]],'Bron VKBO'!B:ZZ,43,FALSE)</f>
        <v>Steden en gemeenten</v>
      </c>
      <c r="I154" t="str">
        <f>VLOOKUP(Tabel15[[#This Row],[afnemer_uri]],'Bron VKBO'!B:ZZ,28,FALSE)</f>
        <v>Provincie Antwerpen</v>
      </c>
    </row>
    <row r="155" spans="1:9" x14ac:dyDescent="0.25">
      <c r="A155">
        <v>834</v>
      </c>
      <c r="B155" t="s">
        <v>176</v>
      </c>
      <c r="C155" t="s">
        <v>0</v>
      </c>
      <c r="D155" t="s">
        <v>1</v>
      </c>
      <c r="E155" t="s">
        <v>306</v>
      </c>
      <c r="F155" t="s">
        <v>9099</v>
      </c>
      <c r="G155" t="str">
        <f>VLOOKUP(Tabel15[[#This Row],[afnemer_uri]],'Bron VKBO'!B:Z,12,FALSE)</f>
        <v xml:space="preserve">GEMEENTE MOORSLEDE </v>
      </c>
      <c r="H155" t="str">
        <f>VLOOKUP(Tabel15[[#This Row],[afnemer_uri]],'Bron VKBO'!B:ZZ,43,FALSE)</f>
        <v>Steden en gemeenten</v>
      </c>
      <c r="I155" t="str">
        <f>VLOOKUP(Tabel15[[#This Row],[afnemer_uri]],'Bron VKBO'!B:ZZ,28,FALSE)</f>
        <v>Provincie West-Vlaanderen</v>
      </c>
    </row>
    <row r="156" spans="1:9" x14ac:dyDescent="0.25">
      <c r="A156">
        <v>75665</v>
      </c>
      <c r="B156" t="s">
        <v>178</v>
      </c>
      <c r="C156" t="s">
        <v>0</v>
      </c>
      <c r="D156" t="s">
        <v>1</v>
      </c>
      <c r="E156" t="s">
        <v>306</v>
      </c>
      <c r="F156" t="s">
        <v>9099</v>
      </c>
      <c r="G156" t="str">
        <f>VLOOKUP(Tabel15[[#This Row],[afnemer_uri]],'Bron VKBO'!B:Z,12,FALSE)</f>
        <v xml:space="preserve">VLAAMSE VERVOERMAATSCHAPPIJ - DE LIJN VVM - </v>
      </c>
      <c r="H156" t="str">
        <f>VLOOKUP(Tabel15[[#This Row],[afnemer_uri]],'Bron VKBO'!B:ZZ,43,FALSE)</f>
        <v>Overheden van het Vlaams Gewest en Vlaams Gemeenschap</v>
      </c>
      <c r="I156" t="str">
        <f>VLOOKUP(Tabel15[[#This Row],[afnemer_uri]],'Bron VKBO'!B:ZZ,28,FALSE)</f>
        <v>Provincie Antwerpen</v>
      </c>
    </row>
    <row r="157" spans="1:9" x14ac:dyDescent="0.25">
      <c r="A157">
        <v>36</v>
      </c>
      <c r="B157" t="s">
        <v>178</v>
      </c>
      <c r="C157" t="s">
        <v>0</v>
      </c>
      <c r="D157" t="s">
        <v>1</v>
      </c>
      <c r="E157" t="s">
        <v>306</v>
      </c>
      <c r="F157" t="s">
        <v>9101</v>
      </c>
      <c r="G157" t="str">
        <f>VLOOKUP(Tabel15[[#This Row],[afnemer_uri]],'Bron VKBO'!B:Z,12,FALSE)</f>
        <v xml:space="preserve">VLAAMSE VERVOERMAATSCHAPPIJ - DE LIJN VVM - </v>
      </c>
      <c r="H157" t="str">
        <f>VLOOKUP(Tabel15[[#This Row],[afnemer_uri]],'Bron VKBO'!B:ZZ,43,FALSE)</f>
        <v>Overheden van het Vlaams Gewest en Vlaams Gemeenschap</v>
      </c>
      <c r="I157" t="str">
        <f>VLOOKUP(Tabel15[[#This Row],[afnemer_uri]],'Bron VKBO'!B:ZZ,28,FALSE)</f>
        <v>Provincie Antwerpen</v>
      </c>
    </row>
    <row r="158" spans="1:9" x14ac:dyDescent="0.25">
      <c r="A158">
        <v>16488</v>
      </c>
      <c r="B158" t="s">
        <v>179</v>
      </c>
      <c r="C158" t="s">
        <v>0</v>
      </c>
      <c r="D158" t="s">
        <v>1</v>
      </c>
      <c r="E158" t="s">
        <v>306</v>
      </c>
      <c r="F158" t="s">
        <v>9099</v>
      </c>
      <c r="G158" t="str">
        <f>VLOOKUP(Tabel15[[#This Row],[afnemer_uri]],'Bron VKBO'!B:Z,12,FALSE)</f>
        <v xml:space="preserve">DE VLAAMSE WATERWEG DS </v>
      </c>
      <c r="H158" t="str">
        <f>VLOOKUP(Tabel15[[#This Row],[afnemer_uri]],'Bron VKBO'!B:ZZ,43,FALSE)</f>
        <v>Naamloze vennootschap (Publiek recht)</v>
      </c>
      <c r="I158" t="str">
        <f>VLOOKUP(Tabel15[[#This Row],[afnemer_uri]],'Bron VKBO'!B:ZZ,28,FALSE)</f>
        <v>Provincie Limburg</v>
      </c>
    </row>
    <row r="159" spans="1:9" x14ac:dyDescent="0.25">
      <c r="A159">
        <v>1271</v>
      </c>
      <c r="B159" t="s">
        <v>180</v>
      </c>
      <c r="C159" t="s">
        <v>0</v>
      </c>
      <c r="D159" t="s">
        <v>1</v>
      </c>
      <c r="E159" t="s">
        <v>306</v>
      </c>
      <c r="F159" t="s">
        <v>9099</v>
      </c>
      <c r="G159" t="str">
        <f>VLOOKUP(Tabel15[[#This Row],[afnemer_uri]],'Bron VKBO'!B:Z,12,FALSE)</f>
        <v xml:space="preserve">GEMEENTE NAZARETH </v>
      </c>
      <c r="H159" t="str">
        <f>VLOOKUP(Tabel15[[#This Row],[afnemer_uri]],'Bron VKBO'!B:ZZ,43,FALSE)</f>
        <v>Steden en gemeenten</v>
      </c>
      <c r="I159" t="str">
        <f>VLOOKUP(Tabel15[[#This Row],[afnemer_uri]],'Bron VKBO'!B:ZZ,28,FALSE)</f>
        <v>Provincie Oost-Vlaanderen</v>
      </c>
    </row>
    <row r="160" spans="1:9" x14ac:dyDescent="0.25">
      <c r="A160">
        <v>278</v>
      </c>
      <c r="B160" t="s">
        <v>181</v>
      </c>
      <c r="C160" t="s">
        <v>0</v>
      </c>
      <c r="D160" t="s">
        <v>1</v>
      </c>
      <c r="E160" t="s">
        <v>306</v>
      </c>
      <c r="F160" t="s">
        <v>9099</v>
      </c>
      <c r="G160" t="str">
        <f>VLOOKUP(Tabel15[[#This Row],[afnemer_uri]],'Bron VKBO'!B:Z,12,FALSE)</f>
        <v xml:space="preserve">GEMEENTE NIEUWERKERKEN (LIMB.) </v>
      </c>
      <c r="H160" t="str">
        <f>VLOOKUP(Tabel15[[#This Row],[afnemer_uri]],'Bron VKBO'!B:ZZ,43,FALSE)</f>
        <v>Steden en gemeenten</v>
      </c>
      <c r="I160" t="str">
        <f>VLOOKUP(Tabel15[[#This Row],[afnemer_uri]],'Bron VKBO'!B:ZZ,28,FALSE)</f>
        <v>Provincie Limburg</v>
      </c>
    </row>
    <row r="161" spans="1:9" x14ac:dyDescent="0.25">
      <c r="A161">
        <v>2557</v>
      </c>
      <c r="B161" t="s">
        <v>182</v>
      </c>
      <c r="C161" t="s">
        <v>0</v>
      </c>
      <c r="D161" t="s">
        <v>1</v>
      </c>
      <c r="E161" t="s">
        <v>306</v>
      </c>
      <c r="F161" t="s">
        <v>9099</v>
      </c>
      <c r="G161" t="str">
        <f>VLOOKUP(Tabel15[[#This Row],[afnemer_uri]],'Bron VKBO'!B:Z,12,FALSE)</f>
        <v xml:space="preserve">GEMEENTE NIJLEN </v>
      </c>
      <c r="H161" t="str">
        <f>VLOOKUP(Tabel15[[#This Row],[afnemer_uri]],'Bron VKBO'!B:ZZ,43,FALSE)</f>
        <v>Steden en gemeenten</v>
      </c>
      <c r="I161" t="str">
        <f>VLOOKUP(Tabel15[[#This Row],[afnemer_uri]],'Bron VKBO'!B:ZZ,28,FALSE)</f>
        <v>Provincie Antwerpen</v>
      </c>
    </row>
    <row r="162" spans="1:9" x14ac:dyDescent="0.25">
      <c r="A162">
        <v>1814</v>
      </c>
      <c r="B162" t="s">
        <v>183</v>
      </c>
      <c r="C162" t="s">
        <v>0</v>
      </c>
      <c r="D162" t="s">
        <v>1</v>
      </c>
      <c r="E162" t="s">
        <v>306</v>
      </c>
      <c r="F162" t="s">
        <v>9099</v>
      </c>
      <c r="G162" t="str">
        <f>VLOOKUP(Tabel15[[#This Row],[afnemer_uri]],'Bron VKBO'!B:Z,12,FALSE)</f>
        <v xml:space="preserve">STAD NINOVE </v>
      </c>
      <c r="H162" t="str">
        <f>VLOOKUP(Tabel15[[#This Row],[afnemer_uri]],'Bron VKBO'!B:ZZ,43,FALSE)</f>
        <v>Steden en gemeenten</v>
      </c>
      <c r="I162" t="str">
        <f>VLOOKUP(Tabel15[[#This Row],[afnemer_uri]],'Bron VKBO'!B:ZZ,28,FALSE)</f>
        <v>Provincie Oost-Vlaanderen</v>
      </c>
    </row>
    <row r="163" spans="1:9" x14ac:dyDescent="0.25">
      <c r="A163">
        <v>326</v>
      </c>
      <c r="B163" t="s">
        <v>186</v>
      </c>
      <c r="C163" t="s">
        <v>0</v>
      </c>
      <c r="D163" t="s">
        <v>1</v>
      </c>
      <c r="E163" t="s">
        <v>306</v>
      </c>
      <c r="F163" t="s">
        <v>9099</v>
      </c>
      <c r="G163" t="str">
        <f>VLOOKUP(Tabel15[[#This Row],[afnemer_uri]],'Bron VKBO'!B:Z,12,FALSE)</f>
        <v xml:space="preserve">ZORGVERENIGING OPCURA ZV </v>
      </c>
      <c r="H163" t="str">
        <f>VLOOKUP(Tabel15[[#This Row],[afnemer_uri]],'Bron VKBO'!B:ZZ,43,FALSE)</f>
        <v>Vereniging van openbare centra voor maatschappelijk welzijn</v>
      </c>
      <c r="I163" t="str">
        <f>VLOOKUP(Tabel15[[#This Row],[afnemer_uri]],'Bron VKBO'!B:ZZ,28,FALSE)</f>
        <v>Provincie Vlaams-Brabant</v>
      </c>
    </row>
    <row r="164" spans="1:9" x14ac:dyDescent="0.25">
      <c r="A164">
        <v>1000</v>
      </c>
      <c r="B164" t="s">
        <v>187</v>
      </c>
      <c r="C164" t="s">
        <v>0</v>
      </c>
      <c r="D164" t="s">
        <v>1</v>
      </c>
      <c r="E164" t="s">
        <v>306</v>
      </c>
      <c r="F164" t="s">
        <v>9099</v>
      </c>
      <c r="G164" t="str">
        <f>VLOOKUP(Tabel15[[#This Row],[afnemer_uri]],'Bron VKBO'!B:Z,12,FALSE)</f>
        <v xml:space="preserve">GEMEENTE OLEN </v>
      </c>
      <c r="H164" t="str">
        <f>VLOOKUP(Tabel15[[#This Row],[afnemer_uri]],'Bron VKBO'!B:ZZ,43,FALSE)</f>
        <v>Steden en gemeenten</v>
      </c>
      <c r="I164" t="str">
        <f>VLOOKUP(Tabel15[[#This Row],[afnemer_uri]],'Bron VKBO'!B:ZZ,28,FALSE)</f>
        <v>Provincie Antwerpen</v>
      </c>
    </row>
    <row r="165" spans="1:9" x14ac:dyDescent="0.25">
      <c r="A165">
        <v>7365</v>
      </c>
      <c r="B165" t="s">
        <v>190</v>
      </c>
      <c r="C165" t="s">
        <v>0</v>
      </c>
      <c r="D165" t="s">
        <v>1</v>
      </c>
      <c r="E165" t="s">
        <v>306</v>
      </c>
      <c r="F165" t="s">
        <v>9099</v>
      </c>
      <c r="G165" t="e">
        <f>VLOOKUP(Tabel15[[#This Row],[afnemer_uri]],'Bron VKBO'!B:Z,12,FALSE)</f>
        <v>#N/A</v>
      </c>
      <c r="H165" t="e">
        <f>VLOOKUP(Tabel15[[#This Row],[afnemer_uri]],'Bron VKBO'!B:ZZ,43,FALSE)</f>
        <v>#N/A</v>
      </c>
      <c r="I165" t="e">
        <f>VLOOKUP(Tabel15[[#This Row],[afnemer_uri]],'Bron VKBO'!B:ZZ,28,FALSE)</f>
        <v>#N/A</v>
      </c>
    </row>
    <row r="166" spans="1:9" x14ac:dyDescent="0.25">
      <c r="A166">
        <v>675</v>
      </c>
      <c r="B166" t="s">
        <v>192</v>
      </c>
      <c r="C166" t="s">
        <v>0</v>
      </c>
      <c r="D166" t="s">
        <v>1</v>
      </c>
      <c r="E166" t="s">
        <v>306</v>
      </c>
      <c r="F166" t="s">
        <v>9099</v>
      </c>
      <c r="G166" t="str">
        <f>VLOOKUP(Tabel15[[#This Row],[afnemer_uri]],'Bron VKBO'!B:Z,12,FALSE)</f>
        <v xml:space="preserve">ONS DAK </v>
      </c>
      <c r="H166" t="str">
        <f>VLOOKUP(Tabel15[[#This Row],[afnemer_uri]],'Bron VKBO'!B:ZZ,43,FALSE)</f>
        <v>Coöperatieve vennootschap met beperkte aansprakelijkheid</v>
      </c>
      <c r="I166" t="str">
        <f>VLOOKUP(Tabel15[[#This Row],[afnemer_uri]],'Bron VKBO'!B:ZZ,28,FALSE)</f>
        <v>Provincie Limburg</v>
      </c>
    </row>
    <row r="167" spans="1:9" x14ac:dyDescent="0.25">
      <c r="A167">
        <v>3830</v>
      </c>
      <c r="B167" t="s">
        <v>193</v>
      </c>
      <c r="C167" t="s">
        <v>0</v>
      </c>
      <c r="D167" t="s">
        <v>1</v>
      </c>
      <c r="E167" t="s">
        <v>306</v>
      </c>
      <c r="F167" t="s">
        <v>9099</v>
      </c>
      <c r="G167" t="str">
        <f>VLOOKUP(Tabel15[[#This Row],[afnemer_uri]],'Bron VKBO'!B:Z,12,FALSE)</f>
        <v xml:space="preserve">STAD OOSTENDE </v>
      </c>
      <c r="H167" t="str">
        <f>VLOOKUP(Tabel15[[#This Row],[afnemer_uri]],'Bron VKBO'!B:ZZ,43,FALSE)</f>
        <v>Steden en gemeenten</v>
      </c>
      <c r="I167" t="str">
        <f>VLOOKUP(Tabel15[[#This Row],[afnemer_uri]],'Bron VKBO'!B:ZZ,28,FALSE)</f>
        <v>Provincie West-Vlaanderen</v>
      </c>
    </row>
    <row r="168" spans="1:9" x14ac:dyDescent="0.25">
      <c r="A168">
        <v>2845</v>
      </c>
      <c r="B168" t="s">
        <v>195</v>
      </c>
      <c r="C168" t="s">
        <v>0</v>
      </c>
      <c r="D168" t="s">
        <v>1</v>
      </c>
      <c r="E168" t="s">
        <v>306</v>
      </c>
      <c r="F168" t="s">
        <v>9099</v>
      </c>
      <c r="G168" t="str">
        <f>VLOOKUP(Tabel15[[#This Row],[afnemer_uri]],'Bron VKBO'!B:Z,12,FALSE)</f>
        <v xml:space="preserve">GEMEENTE OOSTKAMP </v>
      </c>
      <c r="H168" t="str">
        <f>VLOOKUP(Tabel15[[#This Row],[afnemer_uri]],'Bron VKBO'!B:ZZ,43,FALSE)</f>
        <v>Steden en gemeenten</v>
      </c>
      <c r="I168" t="str">
        <f>VLOOKUP(Tabel15[[#This Row],[afnemer_uri]],'Bron VKBO'!B:ZZ,28,FALSE)</f>
        <v>Provincie West-Vlaanderen</v>
      </c>
    </row>
    <row r="169" spans="1:9" x14ac:dyDescent="0.25">
      <c r="A169">
        <v>1183</v>
      </c>
      <c r="B169" t="s">
        <v>196</v>
      </c>
      <c r="C169" t="s">
        <v>0</v>
      </c>
      <c r="D169" t="s">
        <v>1</v>
      </c>
      <c r="E169" t="s">
        <v>306</v>
      </c>
      <c r="F169" t="s">
        <v>9099</v>
      </c>
      <c r="G169" t="str">
        <f>VLOOKUP(Tabel15[[#This Row],[afnemer_uri]],'Bron VKBO'!B:Z,12,FALSE)</f>
        <v xml:space="preserve">GEMEENTE OOSTROZEBEKE </v>
      </c>
      <c r="H169" t="str">
        <f>VLOOKUP(Tabel15[[#This Row],[afnemer_uri]],'Bron VKBO'!B:ZZ,43,FALSE)</f>
        <v>Steden en gemeenten</v>
      </c>
      <c r="I169" t="str">
        <f>VLOOKUP(Tabel15[[#This Row],[afnemer_uri]],'Bron VKBO'!B:ZZ,28,FALSE)</f>
        <v>Provincie West-Vlaanderen</v>
      </c>
    </row>
    <row r="170" spans="1:9" x14ac:dyDescent="0.25">
      <c r="A170">
        <v>1911</v>
      </c>
      <c r="B170" t="s">
        <v>197</v>
      </c>
      <c r="C170" t="s">
        <v>0</v>
      </c>
      <c r="D170" t="s">
        <v>1</v>
      </c>
      <c r="E170" t="s">
        <v>306</v>
      </c>
      <c r="F170" t="s">
        <v>9099</v>
      </c>
      <c r="G170" t="str">
        <f>VLOOKUP(Tabel15[[#This Row],[afnemer_uri]],'Bron VKBO'!B:Z,12,FALSE)</f>
        <v xml:space="preserve">GEMEENTE OPWIJK </v>
      </c>
      <c r="H170" t="str">
        <f>VLOOKUP(Tabel15[[#This Row],[afnemer_uri]],'Bron VKBO'!B:ZZ,43,FALSE)</f>
        <v>Steden en gemeenten</v>
      </c>
      <c r="I170" t="str">
        <f>VLOOKUP(Tabel15[[#This Row],[afnemer_uri]],'Bron VKBO'!B:ZZ,28,FALSE)</f>
        <v>Provincie Vlaams-Brabant</v>
      </c>
    </row>
    <row r="171" spans="1:9" x14ac:dyDescent="0.25">
      <c r="A171">
        <v>5138</v>
      </c>
      <c r="B171" t="s">
        <v>198</v>
      </c>
      <c r="C171" t="s">
        <v>0</v>
      </c>
      <c r="D171" t="s">
        <v>1</v>
      </c>
      <c r="E171" t="s">
        <v>306</v>
      </c>
      <c r="F171" t="s">
        <v>9099</v>
      </c>
      <c r="G171" t="str">
        <f>VLOOKUP(Tabel15[[#This Row],[afnemer_uri]],'Bron VKBO'!B:Z,12,FALSE)</f>
        <v xml:space="preserve">OPENBAAR CENTRUM VOOR MAATSCHAPPELIJK WELZIJN VAN OUDENAARDE O.C.M.W. </v>
      </c>
      <c r="H171" t="str">
        <f>VLOOKUP(Tabel15[[#This Row],[afnemer_uri]],'Bron VKBO'!B:ZZ,43,FALSE)</f>
        <v>Openbaar centrum voor maatschappelijk welzijn</v>
      </c>
      <c r="I171" t="str">
        <f>VLOOKUP(Tabel15[[#This Row],[afnemer_uri]],'Bron VKBO'!B:ZZ,28,FALSE)</f>
        <v>Provincie Oost-Vlaanderen</v>
      </c>
    </row>
    <row r="172" spans="1:9" x14ac:dyDescent="0.25">
      <c r="A172">
        <v>424</v>
      </c>
      <c r="B172" t="s">
        <v>199</v>
      </c>
      <c r="C172" t="s">
        <v>0</v>
      </c>
      <c r="D172" t="s">
        <v>1</v>
      </c>
      <c r="E172" t="s">
        <v>306</v>
      </c>
      <c r="F172" t="s">
        <v>9099</v>
      </c>
      <c r="G172" t="str">
        <f>VLOOKUP(Tabel15[[#This Row],[afnemer_uri]],'Bron VKBO'!B:Z,12,FALSE)</f>
        <v xml:space="preserve">STAD OUDENBURG </v>
      </c>
      <c r="H172" t="str">
        <f>VLOOKUP(Tabel15[[#This Row],[afnemer_uri]],'Bron VKBO'!B:ZZ,43,FALSE)</f>
        <v>Steden en gemeenten</v>
      </c>
      <c r="I172" t="str">
        <f>VLOOKUP(Tabel15[[#This Row],[afnemer_uri]],'Bron VKBO'!B:ZZ,28,FALSE)</f>
        <v>Provincie West-Vlaanderen</v>
      </c>
    </row>
    <row r="173" spans="1:9" x14ac:dyDescent="0.25">
      <c r="A173">
        <v>922</v>
      </c>
      <c r="B173" t="s">
        <v>201</v>
      </c>
      <c r="C173" t="s">
        <v>0</v>
      </c>
      <c r="D173" t="s">
        <v>1</v>
      </c>
      <c r="E173" t="s">
        <v>306</v>
      </c>
      <c r="F173" t="s">
        <v>9099</v>
      </c>
      <c r="G173" t="str">
        <f>VLOOKUP(Tabel15[[#This Row],[afnemer_uri]],'Bron VKBO'!B:Z,12,FALSE)</f>
        <v xml:space="preserve">GEMEENTE OUD-TURNHOUT </v>
      </c>
      <c r="H173" t="str">
        <f>VLOOKUP(Tabel15[[#This Row],[afnemer_uri]],'Bron VKBO'!B:ZZ,43,FALSE)</f>
        <v>Steden en gemeenten</v>
      </c>
      <c r="I173" t="str">
        <f>VLOOKUP(Tabel15[[#This Row],[afnemer_uri]],'Bron VKBO'!B:ZZ,28,FALSE)</f>
        <v>Provincie Antwerpen</v>
      </c>
    </row>
    <row r="174" spans="1:9" x14ac:dyDescent="0.25">
      <c r="A174">
        <v>3959</v>
      </c>
      <c r="B174" t="s">
        <v>202</v>
      </c>
      <c r="C174" t="s">
        <v>0</v>
      </c>
      <c r="D174" t="s">
        <v>1</v>
      </c>
      <c r="E174" t="s">
        <v>306</v>
      </c>
      <c r="F174" t="s">
        <v>9099</v>
      </c>
      <c r="G174" t="str">
        <f>VLOOKUP(Tabel15[[#This Row],[afnemer_uri]],'Bron VKBO'!B:Z,12,FALSE)</f>
        <v xml:space="preserve">GEMEENTE OVERIJSE </v>
      </c>
      <c r="H174" t="str">
        <f>VLOOKUP(Tabel15[[#This Row],[afnemer_uri]],'Bron VKBO'!B:ZZ,43,FALSE)</f>
        <v>Steden en gemeenten</v>
      </c>
      <c r="I174" t="str">
        <f>VLOOKUP(Tabel15[[#This Row],[afnemer_uri]],'Bron VKBO'!B:ZZ,28,FALSE)</f>
        <v>Provincie Vlaams-Brabant</v>
      </c>
    </row>
    <row r="175" spans="1:9" x14ac:dyDescent="0.25">
      <c r="A175">
        <v>969</v>
      </c>
      <c r="B175" t="s">
        <v>203</v>
      </c>
      <c r="C175" t="s">
        <v>0</v>
      </c>
      <c r="D175" t="s">
        <v>1</v>
      </c>
      <c r="E175" t="s">
        <v>306</v>
      </c>
      <c r="F175" t="s">
        <v>9099</v>
      </c>
      <c r="G175" t="str">
        <f>VLOOKUP(Tabel15[[#This Row],[afnemer_uri]],'Bron VKBO'!B:Z,12,FALSE)</f>
        <v xml:space="preserve">STAD PEER </v>
      </c>
      <c r="H175" t="str">
        <f>VLOOKUP(Tabel15[[#This Row],[afnemer_uri]],'Bron VKBO'!B:ZZ,43,FALSE)</f>
        <v>Steden en gemeenten</v>
      </c>
      <c r="I175" t="str">
        <f>VLOOKUP(Tabel15[[#This Row],[afnemer_uri]],'Bron VKBO'!B:ZZ,28,FALSE)</f>
        <v>Provincie Limburg</v>
      </c>
    </row>
    <row r="176" spans="1:9" x14ac:dyDescent="0.25">
      <c r="A176">
        <v>47</v>
      </c>
      <c r="B176" t="s">
        <v>205</v>
      </c>
      <c r="C176" t="s">
        <v>0</v>
      </c>
      <c r="D176" t="s">
        <v>1</v>
      </c>
      <c r="E176" t="s">
        <v>306</v>
      </c>
      <c r="F176" t="s">
        <v>9099</v>
      </c>
      <c r="G176" t="str">
        <f>VLOOKUP(Tabel15[[#This Row],[afnemer_uri]],'Bron VKBO'!B:Z,12,FALSE)</f>
        <v xml:space="preserve">GEMEENTE PITTEM </v>
      </c>
      <c r="H176" t="str">
        <f>VLOOKUP(Tabel15[[#This Row],[afnemer_uri]],'Bron VKBO'!B:ZZ,43,FALSE)</f>
        <v>Steden en gemeenten</v>
      </c>
      <c r="I176" t="str">
        <f>VLOOKUP(Tabel15[[#This Row],[afnemer_uri]],'Bron VKBO'!B:ZZ,28,FALSE)</f>
        <v>Provincie West-Vlaanderen</v>
      </c>
    </row>
    <row r="177" spans="1:9" x14ac:dyDescent="0.25">
      <c r="A177">
        <v>3332</v>
      </c>
      <c r="B177" t="s">
        <v>207</v>
      </c>
      <c r="C177" t="s">
        <v>0</v>
      </c>
      <c r="D177" t="s">
        <v>1</v>
      </c>
      <c r="E177" t="s">
        <v>306</v>
      </c>
      <c r="F177" t="s">
        <v>9099</v>
      </c>
      <c r="G177" t="str">
        <f>VLOOKUP(Tabel15[[#This Row],[afnemer_uri]],'Bron VKBO'!B:Z,12,FALSE)</f>
        <v xml:space="preserve">PROVINCIE ANTWERPEN </v>
      </c>
      <c r="H177" t="str">
        <f>VLOOKUP(Tabel15[[#This Row],[afnemer_uri]],'Bron VKBO'!B:ZZ,43,FALSE)</f>
        <v>Provinciale Overheden</v>
      </c>
      <c r="I177" t="str">
        <f>VLOOKUP(Tabel15[[#This Row],[afnemer_uri]],'Bron VKBO'!B:ZZ,28,FALSE)</f>
        <v>Provincie Antwerpen</v>
      </c>
    </row>
    <row r="178" spans="1:9" x14ac:dyDescent="0.25">
      <c r="A178">
        <v>4179</v>
      </c>
      <c r="B178" t="s">
        <v>208</v>
      </c>
      <c r="C178" t="s">
        <v>0</v>
      </c>
      <c r="D178" t="s">
        <v>1</v>
      </c>
      <c r="E178" t="s">
        <v>306</v>
      </c>
      <c r="F178" t="s">
        <v>9099</v>
      </c>
      <c r="G178" t="str">
        <f>VLOOKUP(Tabel15[[#This Row],[afnemer_uri]],'Bron VKBO'!B:Z,12,FALSE)</f>
        <v xml:space="preserve">PROVINCIE LIMBURG </v>
      </c>
      <c r="H178" t="str">
        <f>VLOOKUP(Tabel15[[#This Row],[afnemer_uri]],'Bron VKBO'!B:ZZ,43,FALSE)</f>
        <v>Provinciale Overheden</v>
      </c>
      <c r="I178" t="str">
        <f>VLOOKUP(Tabel15[[#This Row],[afnemer_uri]],'Bron VKBO'!B:ZZ,28,FALSE)</f>
        <v>Provincie Limburg</v>
      </c>
    </row>
    <row r="179" spans="1:9" x14ac:dyDescent="0.25">
      <c r="A179">
        <v>5265</v>
      </c>
      <c r="B179" t="s">
        <v>209</v>
      </c>
      <c r="C179" t="s">
        <v>0</v>
      </c>
      <c r="D179" t="s">
        <v>1</v>
      </c>
      <c r="E179" t="s">
        <v>306</v>
      </c>
      <c r="F179" t="s">
        <v>9099</v>
      </c>
      <c r="G179" t="str">
        <f>VLOOKUP(Tabel15[[#This Row],[afnemer_uri]],'Bron VKBO'!B:Z,12,FALSE)</f>
        <v xml:space="preserve">PROVINCIE OOST-VLAANDEREN </v>
      </c>
      <c r="H179" t="str">
        <f>VLOOKUP(Tabel15[[#This Row],[afnemer_uri]],'Bron VKBO'!B:ZZ,43,FALSE)</f>
        <v>Provinciale Overheden</v>
      </c>
      <c r="I179" t="str">
        <f>VLOOKUP(Tabel15[[#This Row],[afnemer_uri]],'Bron VKBO'!B:ZZ,28,FALSE)</f>
        <v>Provincie Oost-Vlaanderen</v>
      </c>
    </row>
    <row r="180" spans="1:9" x14ac:dyDescent="0.25">
      <c r="A180">
        <v>8</v>
      </c>
      <c r="B180" t="s">
        <v>210</v>
      </c>
      <c r="C180" t="s">
        <v>0</v>
      </c>
      <c r="D180" t="s">
        <v>1</v>
      </c>
      <c r="E180" t="s">
        <v>306</v>
      </c>
      <c r="F180" t="s">
        <v>9101</v>
      </c>
      <c r="G180" t="str">
        <f>VLOOKUP(Tabel15[[#This Row],[afnemer_uri]],'Bron VKBO'!B:Z,12,FALSE)</f>
        <v xml:space="preserve">PROVINCIE VLAAMS-BRABANT </v>
      </c>
      <c r="H180" t="str">
        <f>VLOOKUP(Tabel15[[#This Row],[afnemer_uri]],'Bron VKBO'!B:ZZ,43,FALSE)</f>
        <v>Provinciale Overheden</v>
      </c>
      <c r="I180" t="str">
        <f>VLOOKUP(Tabel15[[#This Row],[afnemer_uri]],'Bron VKBO'!B:ZZ,28,FALSE)</f>
        <v>Provincie Vlaams-Brabant</v>
      </c>
    </row>
    <row r="181" spans="1:9" x14ac:dyDescent="0.25">
      <c r="A181">
        <v>2406</v>
      </c>
      <c r="B181" t="s">
        <v>211</v>
      </c>
      <c r="C181" t="s">
        <v>0</v>
      </c>
      <c r="D181" t="s">
        <v>1</v>
      </c>
      <c r="E181" t="s">
        <v>306</v>
      </c>
      <c r="F181" t="s">
        <v>9099</v>
      </c>
      <c r="G181" t="str">
        <f>VLOOKUP(Tabel15[[#This Row],[afnemer_uri]],'Bron VKBO'!B:Z,12,FALSE)</f>
        <v xml:space="preserve">GEMEENTE PUTTE </v>
      </c>
      <c r="H181" t="str">
        <f>VLOOKUP(Tabel15[[#This Row],[afnemer_uri]],'Bron VKBO'!B:ZZ,43,FALSE)</f>
        <v>Steden en gemeenten</v>
      </c>
      <c r="I181" t="str">
        <f>VLOOKUP(Tabel15[[#This Row],[afnemer_uri]],'Bron VKBO'!B:ZZ,28,FALSE)</f>
        <v>Provincie Antwerpen</v>
      </c>
    </row>
    <row r="182" spans="1:9" x14ac:dyDescent="0.25">
      <c r="A182">
        <v>2548</v>
      </c>
      <c r="B182" t="s">
        <v>212</v>
      </c>
      <c r="C182" t="s">
        <v>0</v>
      </c>
      <c r="D182" t="s">
        <v>1</v>
      </c>
      <c r="E182" t="s">
        <v>306</v>
      </c>
      <c r="F182" t="s">
        <v>9099</v>
      </c>
      <c r="G182" t="str">
        <f>VLOOKUP(Tabel15[[#This Row],[afnemer_uri]],'Bron VKBO'!B:Z,12,FALSE)</f>
        <v xml:space="preserve">ZORGBEDRIJF KLEIN-BRABANT </v>
      </c>
      <c r="H182" t="str">
        <f>VLOOKUP(Tabel15[[#This Row],[afnemer_uri]],'Bron VKBO'!B:ZZ,43,FALSE)</f>
        <v>Vereniging van openbare centra voor maatschappelijk welzijn</v>
      </c>
      <c r="I182" t="str">
        <f>VLOOKUP(Tabel15[[#This Row],[afnemer_uri]],'Bron VKBO'!B:ZZ,28,FALSE)</f>
        <v>Provincie Antwerpen</v>
      </c>
    </row>
    <row r="183" spans="1:9" x14ac:dyDescent="0.25">
      <c r="A183">
        <v>1</v>
      </c>
      <c r="B183" t="s">
        <v>213</v>
      </c>
      <c r="C183" t="s">
        <v>0</v>
      </c>
      <c r="D183" t="s">
        <v>1</v>
      </c>
      <c r="E183" t="s">
        <v>306</v>
      </c>
      <c r="F183" t="s">
        <v>9099</v>
      </c>
      <c r="G183" t="str">
        <f>VLOOKUP(Tabel15[[#This Row],[afnemer_uri]],'Bron VKBO'!B:Z,12,FALSE)</f>
        <v xml:space="preserve">POLITIEZONE : HEUVELLAND - IEPER - LANGEMARK - POELKAPELLE - MESEN - MOORSLEDE - POPERINGE - STADEN - VLETEREN - WERVIK - ZONNEBEKE ZPPZ 5462 ARRO </v>
      </c>
      <c r="H183" t="str">
        <f>VLOOKUP(Tabel15[[#This Row],[afnemer_uri]],'Bron VKBO'!B:ZZ,43,FALSE)</f>
        <v>Lokale politiezone</v>
      </c>
      <c r="I183" t="str">
        <f>VLOOKUP(Tabel15[[#This Row],[afnemer_uri]],'Bron VKBO'!B:ZZ,28,FALSE)</f>
        <v>Provincie West-Vlaanderen</v>
      </c>
    </row>
    <row r="184" spans="1:9" x14ac:dyDescent="0.25">
      <c r="A184">
        <v>89</v>
      </c>
      <c r="B184" t="s">
        <v>214</v>
      </c>
      <c r="C184" t="s">
        <v>0</v>
      </c>
      <c r="D184" t="s">
        <v>1</v>
      </c>
      <c r="E184" t="s">
        <v>306</v>
      </c>
      <c r="F184" t="s">
        <v>9099</v>
      </c>
      <c r="G184" t="str">
        <f>VLOOKUP(Tabel15[[#This Row],[afnemer_uri]],'Bron VKBO'!B:Z,12,FALSE)</f>
        <v xml:space="preserve">POLITIEZONE : BONHEIDEN - DUFFEL - PUTTE - SINT-KATELIJNE-WAVER ZPPZ 5359 BODUKAP </v>
      </c>
      <c r="H184" t="str">
        <f>VLOOKUP(Tabel15[[#This Row],[afnemer_uri]],'Bron VKBO'!B:ZZ,43,FALSE)</f>
        <v>Lokale politiezone</v>
      </c>
      <c r="I184" t="str">
        <f>VLOOKUP(Tabel15[[#This Row],[afnemer_uri]],'Bron VKBO'!B:ZZ,28,FALSE)</f>
        <v>Provincie Antwerpen</v>
      </c>
    </row>
    <row r="185" spans="1:9" x14ac:dyDescent="0.25">
      <c r="A185">
        <v>1</v>
      </c>
      <c r="B185" t="s">
        <v>215</v>
      </c>
      <c r="C185" t="s">
        <v>0</v>
      </c>
      <c r="D185" t="s">
        <v>1</v>
      </c>
      <c r="E185" t="s">
        <v>306</v>
      </c>
      <c r="F185" t="s">
        <v>9099</v>
      </c>
      <c r="G185" t="str">
        <f>VLOOKUP(Tabel15[[#This Row],[afnemer_uri]],'Bron VKBO'!B:Z,12,FALSE)</f>
        <v xml:space="preserve">POLITIEZONE CARMA </v>
      </c>
      <c r="H185" t="str">
        <f>VLOOKUP(Tabel15[[#This Row],[afnemer_uri]],'Bron VKBO'!B:ZZ,43,FALSE)</f>
        <v>Lokale politiezone</v>
      </c>
      <c r="I185" t="str">
        <f>VLOOKUP(Tabel15[[#This Row],[afnemer_uri]],'Bron VKBO'!B:ZZ,28,FALSE)</f>
        <v>Provincie Limburg</v>
      </c>
    </row>
    <row r="186" spans="1:9" x14ac:dyDescent="0.25">
      <c r="A186">
        <v>29</v>
      </c>
      <c r="B186" t="s">
        <v>216</v>
      </c>
      <c r="C186" t="s">
        <v>0</v>
      </c>
      <c r="D186" t="s">
        <v>1</v>
      </c>
      <c r="E186" t="s">
        <v>306</v>
      </c>
      <c r="F186" t="s">
        <v>9099</v>
      </c>
      <c r="G186" t="str">
        <f>VLOOKUP(Tabel15[[#This Row],[afnemer_uri]],'Bron VKBO'!B:Z,12,FALSE)</f>
        <v xml:space="preserve">POLITIEZONE : GEEL - LAAKDAL - MEERHOUT ZPPZ 5366 </v>
      </c>
      <c r="H186" t="str">
        <f>VLOOKUP(Tabel15[[#This Row],[afnemer_uri]],'Bron VKBO'!B:ZZ,43,FALSE)</f>
        <v>Lokale politiezone</v>
      </c>
      <c r="I186" t="str">
        <f>VLOOKUP(Tabel15[[#This Row],[afnemer_uri]],'Bron VKBO'!B:ZZ,28,FALSE)</f>
        <v>Provincie Antwerpen</v>
      </c>
    </row>
    <row r="187" spans="1:9" x14ac:dyDescent="0.25">
      <c r="A187">
        <v>22</v>
      </c>
      <c r="B187" t="s">
        <v>217</v>
      </c>
      <c r="C187" t="s">
        <v>0</v>
      </c>
      <c r="D187" t="s">
        <v>1</v>
      </c>
      <c r="E187" t="s">
        <v>306</v>
      </c>
      <c r="F187" t="s">
        <v>9099</v>
      </c>
      <c r="G187" t="str">
        <f>VLOOKUP(Tabel15[[#This Row],[afnemer_uri]],'Bron VKBO'!B:Z,12,FALSE)</f>
        <v xml:space="preserve">POLITIEZONE : ESSEN - KALMTHOUT - WUUSTWEZEL ZPPZ 5350 </v>
      </c>
      <c r="H187" t="str">
        <f>VLOOKUP(Tabel15[[#This Row],[afnemer_uri]],'Bron VKBO'!B:ZZ,43,FALSE)</f>
        <v>Lokale politiezone</v>
      </c>
      <c r="I187" t="str">
        <f>VLOOKUP(Tabel15[[#This Row],[afnemer_uri]],'Bron VKBO'!B:ZZ,28,FALSE)</f>
        <v>Provincie Antwerpen</v>
      </c>
    </row>
    <row r="188" spans="1:9" x14ac:dyDescent="0.25">
      <c r="A188">
        <v>73</v>
      </c>
      <c r="B188" t="s">
        <v>218</v>
      </c>
      <c r="C188" t="s">
        <v>0</v>
      </c>
      <c r="D188" t="s">
        <v>1</v>
      </c>
      <c r="E188" t="s">
        <v>306</v>
      </c>
      <c r="F188" t="s">
        <v>9099</v>
      </c>
      <c r="G188" t="str">
        <f>VLOOKUP(Tabel15[[#This Row],[afnemer_uri]],'Bron VKBO'!B:Z,12,FALSE)</f>
        <v xml:space="preserve">POLITIEZONE : HAMONT-ACHEL - NEERPELT - OVERPELT ZPPZ 5372 </v>
      </c>
      <c r="H188" t="str">
        <f>VLOOKUP(Tabel15[[#This Row],[afnemer_uri]],'Bron VKBO'!B:ZZ,43,FALSE)</f>
        <v>Lokale politiezone</v>
      </c>
      <c r="I188" t="str">
        <f>VLOOKUP(Tabel15[[#This Row],[afnemer_uri]],'Bron VKBO'!B:ZZ,28,FALSE)</f>
        <v>Provincie Limburg</v>
      </c>
    </row>
    <row r="189" spans="1:9" x14ac:dyDescent="0.25">
      <c r="A189">
        <v>4</v>
      </c>
      <c r="B189" t="s">
        <v>219</v>
      </c>
      <c r="C189" t="s">
        <v>0</v>
      </c>
      <c r="D189" t="s">
        <v>1</v>
      </c>
      <c r="E189" t="s">
        <v>306</v>
      </c>
      <c r="F189" t="s">
        <v>9099</v>
      </c>
      <c r="G189" t="str">
        <f>VLOOKUP(Tabel15[[#This Row],[afnemer_uri]],'Bron VKBO'!B:Z,12,FALSE)</f>
        <v xml:space="preserve">POLITIEZONE : MACHELEN - VILVOORDE ZPPZ 5411 </v>
      </c>
      <c r="H189" t="str">
        <f>VLOOKUP(Tabel15[[#This Row],[afnemer_uri]],'Bron VKBO'!B:ZZ,43,FALSE)</f>
        <v>Lokale politiezone</v>
      </c>
      <c r="I189" t="str">
        <f>VLOOKUP(Tabel15[[#This Row],[afnemer_uri]],'Bron VKBO'!B:ZZ,28,FALSE)</f>
        <v>Provincie Vlaams-Brabant</v>
      </c>
    </row>
    <row r="190" spans="1:9" x14ac:dyDescent="0.25">
      <c r="A190">
        <v>9</v>
      </c>
      <c r="B190" t="s">
        <v>220</v>
      </c>
      <c r="C190" t="s">
        <v>0</v>
      </c>
      <c r="D190" t="s">
        <v>1</v>
      </c>
      <c r="E190" t="s">
        <v>306</v>
      </c>
      <c r="F190" t="s">
        <v>9099</v>
      </c>
      <c r="G190" t="str">
        <f>VLOOKUP(Tabel15[[#This Row],[afnemer_uri]],'Bron VKBO'!B:Z,12,FALSE)</f>
        <v xml:space="preserve">LOKALE POLITIEZONE MECHELEN - WILLEBROEK PZ - </v>
      </c>
      <c r="H190" t="str">
        <f>VLOOKUP(Tabel15[[#This Row],[afnemer_uri]],'Bron VKBO'!B:ZZ,43,FALSE)</f>
        <v>Lokale politiezone</v>
      </c>
      <c r="I190" t="str">
        <f>VLOOKUP(Tabel15[[#This Row],[afnemer_uri]],'Bron VKBO'!B:ZZ,28,FALSE)</f>
        <v>Provincie Antwerpen</v>
      </c>
    </row>
    <row r="191" spans="1:9" x14ac:dyDescent="0.25">
      <c r="A191">
        <v>261</v>
      </c>
      <c r="B191" t="s">
        <v>224</v>
      </c>
      <c r="C191" t="s">
        <v>0</v>
      </c>
      <c r="D191" t="s">
        <v>1</v>
      </c>
      <c r="E191" t="s">
        <v>306</v>
      </c>
      <c r="F191" t="s">
        <v>9099</v>
      </c>
      <c r="G191" t="str">
        <f>VLOOKUP(Tabel15[[#This Row],[afnemer_uri]],'Bron VKBO'!B:Z,12,FALSE)</f>
        <v xml:space="preserve">POLITIEZONE ZENNEVALLEI </v>
      </c>
      <c r="H191" t="str">
        <f>VLOOKUP(Tabel15[[#This Row],[afnemer_uri]],'Bron VKBO'!B:ZZ,43,FALSE)</f>
        <v>Lokale politiezone</v>
      </c>
      <c r="I191" t="str">
        <f>VLOOKUP(Tabel15[[#This Row],[afnemer_uri]],'Bron VKBO'!B:ZZ,28,FALSE)</f>
        <v>Provincie Vlaams-Brabant</v>
      </c>
    </row>
    <row r="192" spans="1:9" x14ac:dyDescent="0.25">
      <c r="A192">
        <v>2394</v>
      </c>
      <c r="B192" t="s">
        <v>225</v>
      </c>
      <c r="C192" t="s">
        <v>0</v>
      </c>
      <c r="D192" t="s">
        <v>1</v>
      </c>
      <c r="E192" t="s">
        <v>306</v>
      </c>
      <c r="F192" t="s">
        <v>9099</v>
      </c>
      <c r="G192" t="str">
        <f>VLOOKUP(Tabel15[[#This Row],[afnemer_uri]],'Bron VKBO'!B:Z,12,FALSE)</f>
        <v xml:space="preserve">GEMEENTE RANST </v>
      </c>
      <c r="H192" t="str">
        <f>VLOOKUP(Tabel15[[#This Row],[afnemer_uri]],'Bron VKBO'!B:ZZ,43,FALSE)</f>
        <v>Steden en gemeenten</v>
      </c>
      <c r="I192" t="str">
        <f>VLOOKUP(Tabel15[[#This Row],[afnemer_uri]],'Bron VKBO'!B:ZZ,28,FALSE)</f>
        <v>Provincie Antwerpen</v>
      </c>
    </row>
    <row r="193" spans="1:9" x14ac:dyDescent="0.25">
      <c r="A193">
        <v>1293</v>
      </c>
      <c r="B193" t="s">
        <v>226</v>
      </c>
      <c r="C193" t="s">
        <v>0</v>
      </c>
      <c r="D193" t="s">
        <v>1</v>
      </c>
      <c r="E193" t="s">
        <v>306</v>
      </c>
      <c r="F193" t="s">
        <v>9099</v>
      </c>
      <c r="G193" t="str">
        <f>VLOOKUP(Tabel15[[#This Row],[afnemer_uri]],'Bron VKBO'!B:Z,12,FALSE)</f>
        <v xml:space="preserve">GEMEENTE RAVELS </v>
      </c>
      <c r="H193" t="str">
        <f>VLOOKUP(Tabel15[[#This Row],[afnemer_uri]],'Bron VKBO'!B:ZZ,43,FALSE)</f>
        <v>Steden en gemeenten</v>
      </c>
      <c r="I193" t="str">
        <f>VLOOKUP(Tabel15[[#This Row],[afnemer_uri]],'Bron VKBO'!B:ZZ,28,FALSE)</f>
        <v>Provincie Antwerpen</v>
      </c>
    </row>
    <row r="194" spans="1:9" x14ac:dyDescent="0.25">
      <c r="A194">
        <v>270</v>
      </c>
      <c r="B194" t="s">
        <v>227</v>
      </c>
      <c r="C194" t="s">
        <v>0</v>
      </c>
      <c r="D194" t="s">
        <v>1</v>
      </c>
      <c r="E194" t="s">
        <v>306</v>
      </c>
      <c r="F194" t="s">
        <v>9099</v>
      </c>
      <c r="G194" t="str">
        <f>VLOOKUP(Tabel15[[#This Row],[afnemer_uri]],'Bron VKBO'!B:Z,12,FALSE)</f>
        <v xml:space="preserve">GEMEENTE RETIE </v>
      </c>
      <c r="H194" t="str">
        <f>VLOOKUP(Tabel15[[#This Row],[afnemer_uri]],'Bron VKBO'!B:ZZ,43,FALSE)</f>
        <v>Steden en gemeenten</v>
      </c>
      <c r="I194" t="str">
        <f>VLOOKUP(Tabel15[[#This Row],[afnemer_uri]],'Bron VKBO'!B:ZZ,28,FALSE)</f>
        <v>Provincie Antwerpen</v>
      </c>
    </row>
    <row r="195" spans="1:9" x14ac:dyDescent="0.25">
      <c r="A195">
        <v>693</v>
      </c>
      <c r="B195" t="s">
        <v>228</v>
      </c>
      <c r="C195" t="s">
        <v>0</v>
      </c>
      <c r="D195" t="s">
        <v>1</v>
      </c>
      <c r="E195" t="s">
        <v>306</v>
      </c>
      <c r="F195" t="s">
        <v>9099</v>
      </c>
      <c r="G195" t="str">
        <f>VLOOKUP(Tabel15[[#This Row],[afnemer_uri]],'Bron VKBO'!B:Z,12,FALSE)</f>
        <v xml:space="preserve">GEMEENTE RIEMST </v>
      </c>
      <c r="H195" t="str">
        <f>VLOOKUP(Tabel15[[#This Row],[afnemer_uri]],'Bron VKBO'!B:ZZ,43,FALSE)</f>
        <v>Steden en gemeenten</v>
      </c>
      <c r="I195" t="str">
        <f>VLOOKUP(Tabel15[[#This Row],[afnemer_uri]],'Bron VKBO'!B:ZZ,28,FALSE)</f>
        <v>Provincie Limburg</v>
      </c>
    </row>
    <row r="196" spans="1:9" x14ac:dyDescent="0.25">
      <c r="A196">
        <v>1277</v>
      </c>
      <c r="B196" t="s">
        <v>229</v>
      </c>
      <c r="C196" t="s">
        <v>0</v>
      </c>
      <c r="D196" t="s">
        <v>1</v>
      </c>
      <c r="E196" t="s">
        <v>306</v>
      </c>
      <c r="F196" t="s">
        <v>9099</v>
      </c>
      <c r="G196" t="str">
        <f>VLOOKUP(Tabel15[[#This Row],[afnemer_uri]],'Bron VKBO'!B:Z,12,FALSE)</f>
        <v xml:space="preserve">GEMEENTEBESTUUR RIJKEVORSEL </v>
      </c>
      <c r="H196" t="str">
        <f>VLOOKUP(Tabel15[[#This Row],[afnemer_uri]],'Bron VKBO'!B:ZZ,43,FALSE)</f>
        <v>Steden en gemeenten</v>
      </c>
      <c r="I196" t="str">
        <f>VLOOKUP(Tabel15[[#This Row],[afnemer_uri]],'Bron VKBO'!B:ZZ,28,FALSE)</f>
        <v>Provincie Antwerpen</v>
      </c>
    </row>
    <row r="197" spans="1:9" x14ac:dyDescent="0.25">
      <c r="A197">
        <v>7852</v>
      </c>
      <c r="B197" t="s">
        <v>230</v>
      </c>
      <c r="C197" t="s">
        <v>0</v>
      </c>
      <c r="D197" t="s">
        <v>1</v>
      </c>
      <c r="E197" t="s">
        <v>306</v>
      </c>
      <c r="F197" t="s">
        <v>9099</v>
      </c>
      <c r="G197" t="str">
        <f>VLOOKUP(Tabel15[[#This Row],[afnemer_uri]],'Bron VKBO'!B:Z,12,FALSE)</f>
        <v xml:space="preserve">STAD ROESELARE </v>
      </c>
      <c r="H197" t="str">
        <f>VLOOKUP(Tabel15[[#This Row],[afnemer_uri]],'Bron VKBO'!B:ZZ,43,FALSE)</f>
        <v>Steden en gemeenten</v>
      </c>
      <c r="I197" t="str">
        <f>VLOOKUP(Tabel15[[#This Row],[afnemer_uri]],'Bron VKBO'!B:ZZ,28,FALSE)</f>
        <v>Provincie West-Vlaanderen</v>
      </c>
    </row>
    <row r="198" spans="1:9" x14ac:dyDescent="0.25">
      <c r="A198">
        <v>262</v>
      </c>
      <c r="B198" t="s">
        <v>231</v>
      </c>
      <c r="C198" t="s">
        <v>0</v>
      </c>
      <c r="D198" t="s">
        <v>1</v>
      </c>
      <c r="E198" t="s">
        <v>306</v>
      </c>
      <c r="F198" t="s">
        <v>9099</v>
      </c>
      <c r="G198" t="str">
        <f>VLOOKUP(Tabel15[[#This Row],[afnemer_uri]],'Bron VKBO'!B:Z,12,FALSE)</f>
        <v xml:space="preserve">GEMEENTE RUISELEDE </v>
      </c>
      <c r="H198" t="str">
        <f>VLOOKUP(Tabel15[[#This Row],[afnemer_uri]],'Bron VKBO'!B:ZZ,43,FALSE)</f>
        <v>Steden en gemeenten</v>
      </c>
      <c r="I198" t="str">
        <f>VLOOKUP(Tabel15[[#This Row],[afnemer_uri]],'Bron VKBO'!B:ZZ,28,FALSE)</f>
        <v>Provincie West-Vlaanderen</v>
      </c>
    </row>
    <row r="199" spans="1:9" x14ac:dyDescent="0.25">
      <c r="A199">
        <v>1090</v>
      </c>
      <c r="B199" t="s">
        <v>234</v>
      </c>
      <c r="C199" t="s">
        <v>0</v>
      </c>
      <c r="D199" t="s">
        <v>1</v>
      </c>
      <c r="E199" t="s">
        <v>306</v>
      </c>
      <c r="F199" t="s">
        <v>9099</v>
      </c>
      <c r="G199" t="str">
        <f>VLOOKUP(Tabel15[[#This Row],[afnemer_uri]],'Bron VKBO'!B:Z,12,FALSE)</f>
        <v xml:space="preserve">GEMEENTE SCHILDE </v>
      </c>
      <c r="H199" t="str">
        <f>VLOOKUP(Tabel15[[#This Row],[afnemer_uri]],'Bron VKBO'!B:ZZ,43,FALSE)</f>
        <v>Steden en gemeenten</v>
      </c>
      <c r="I199" t="str">
        <f>VLOOKUP(Tabel15[[#This Row],[afnemer_uri]],'Bron VKBO'!B:ZZ,28,FALSE)</f>
        <v>Provincie Antwerpen</v>
      </c>
    </row>
    <row r="200" spans="1:9" x14ac:dyDescent="0.25">
      <c r="A200">
        <v>164</v>
      </c>
      <c r="B200" t="s">
        <v>235</v>
      </c>
      <c r="C200" t="s">
        <v>0</v>
      </c>
      <c r="D200" t="s">
        <v>1</v>
      </c>
      <c r="E200" t="s">
        <v>306</v>
      </c>
      <c r="F200" t="s">
        <v>9099</v>
      </c>
      <c r="G200" t="str">
        <f>VLOOKUP(Tabel15[[#This Row],[afnemer_uri]],'Bron VKBO'!B:Z,12,FALSE)</f>
        <v xml:space="preserve">GEMEENTE SCHOTEN </v>
      </c>
      <c r="H200" t="str">
        <f>VLOOKUP(Tabel15[[#This Row],[afnemer_uri]],'Bron VKBO'!B:ZZ,43,FALSE)</f>
        <v>Steden en gemeenten</v>
      </c>
      <c r="I200" t="str">
        <f>VLOOKUP(Tabel15[[#This Row],[afnemer_uri]],'Bron VKBO'!B:ZZ,28,FALSE)</f>
        <v>Provincie Antwerpen</v>
      </c>
    </row>
    <row r="201" spans="1:9" x14ac:dyDescent="0.25">
      <c r="A201">
        <v>268</v>
      </c>
      <c r="B201" t="s">
        <v>236</v>
      </c>
      <c r="C201" t="s">
        <v>0</v>
      </c>
      <c r="D201" t="s">
        <v>1</v>
      </c>
      <c r="E201" t="s">
        <v>306</v>
      </c>
      <c r="F201" t="s">
        <v>9099</v>
      </c>
      <c r="G201" t="str">
        <f>VLOOKUP(Tabel15[[#This Row],[afnemer_uri]],'Bron VKBO'!B:Z,12,FALSE)</f>
        <v xml:space="preserve">GEMEENTE SINT-GENESIUS-RODE </v>
      </c>
      <c r="H201" t="str">
        <f>VLOOKUP(Tabel15[[#This Row],[afnemer_uri]],'Bron VKBO'!B:ZZ,43,FALSE)</f>
        <v>Steden en gemeenten</v>
      </c>
      <c r="I201" t="str">
        <f>VLOOKUP(Tabel15[[#This Row],[afnemer_uri]],'Bron VKBO'!B:ZZ,28,FALSE)</f>
        <v>Provincie Vlaams-Brabant</v>
      </c>
    </row>
    <row r="202" spans="1:9" x14ac:dyDescent="0.25">
      <c r="A202">
        <v>2340</v>
      </c>
      <c r="B202" t="s">
        <v>237</v>
      </c>
      <c r="C202" t="s">
        <v>0</v>
      </c>
      <c r="D202" t="s">
        <v>1</v>
      </c>
      <c r="E202" t="s">
        <v>306</v>
      </c>
      <c r="F202" t="s">
        <v>9099</v>
      </c>
      <c r="G202" t="str">
        <f>VLOOKUP(Tabel15[[#This Row],[afnemer_uri]],'Bron VKBO'!B:Z,12,FALSE)</f>
        <v xml:space="preserve">GEMEENTE SINT-KATELIJNE-WAVER </v>
      </c>
      <c r="H202" t="str">
        <f>VLOOKUP(Tabel15[[#This Row],[afnemer_uri]],'Bron VKBO'!B:ZZ,43,FALSE)</f>
        <v>Steden en gemeenten</v>
      </c>
      <c r="I202" t="str">
        <f>VLOOKUP(Tabel15[[#This Row],[afnemer_uri]],'Bron VKBO'!B:ZZ,28,FALSE)</f>
        <v>Provincie Antwerpen</v>
      </c>
    </row>
    <row r="203" spans="1:9" x14ac:dyDescent="0.25">
      <c r="A203">
        <v>1109</v>
      </c>
      <c r="B203" t="s">
        <v>238</v>
      </c>
      <c r="C203" t="s">
        <v>0</v>
      </c>
      <c r="D203" t="s">
        <v>1</v>
      </c>
      <c r="E203" t="s">
        <v>306</v>
      </c>
      <c r="F203" t="s">
        <v>9099</v>
      </c>
      <c r="G203" t="str">
        <f>VLOOKUP(Tabel15[[#This Row],[afnemer_uri]],'Bron VKBO'!B:Z,12,FALSE)</f>
        <v xml:space="preserve">GEMEENTE SINT-LAUREINS </v>
      </c>
      <c r="H203" t="str">
        <f>VLOOKUP(Tabel15[[#This Row],[afnemer_uri]],'Bron VKBO'!B:ZZ,43,FALSE)</f>
        <v>Steden en gemeenten</v>
      </c>
      <c r="I203" t="str">
        <f>VLOOKUP(Tabel15[[#This Row],[afnemer_uri]],'Bron VKBO'!B:ZZ,28,FALSE)</f>
        <v>Provincie Oost-Vlaanderen</v>
      </c>
    </row>
    <row r="204" spans="1:9" x14ac:dyDescent="0.25">
      <c r="A204">
        <v>1343</v>
      </c>
      <c r="B204" t="s">
        <v>240</v>
      </c>
      <c r="C204" t="s">
        <v>0</v>
      </c>
      <c r="D204" t="s">
        <v>1</v>
      </c>
      <c r="E204" t="s">
        <v>306</v>
      </c>
      <c r="F204" t="s">
        <v>9099</v>
      </c>
      <c r="G204" t="str">
        <f>VLOOKUP(Tabel15[[#This Row],[afnemer_uri]],'Bron VKBO'!B:Z,12,FALSE)</f>
        <v xml:space="preserve">GEMEENTE SINT-MARTENS-LATEM </v>
      </c>
      <c r="H204" t="str">
        <f>VLOOKUP(Tabel15[[#This Row],[afnemer_uri]],'Bron VKBO'!B:ZZ,43,FALSE)</f>
        <v>Steden en gemeenten</v>
      </c>
      <c r="I204" t="str">
        <f>VLOOKUP(Tabel15[[#This Row],[afnemer_uri]],'Bron VKBO'!B:ZZ,28,FALSE)</f>
        <v>Provincie Oost-Vlaanderen</v>
      </c>
    </row>
    <row r="205" spans="1:9" x14ac:dyDescent="0.25">
      <c r="A205">
        <v>2789</v>
      </c>
      <c r="B205" t="s">
        <v>241</v>
      </c>
      <c r="C205" t="s">
        <v>0</v>
      </c>
      <c r="D205" t="s">
        <v>1</v>
      </c>
      <c r="E205" t="s">
        <v>306</v>
      </c>
      <c r="F205" t="s">
        <v>9099</v>
      </c>
      <c r="G205" t="str">
        <f>VLOOKUP(Tabel15[[#This Row],[afnemer_uri]],'Bron VKBO'!B:Z,12,FALSE)</f>
        <v xml:space="preserve">STAD SINT-NIKLAAS </v>
      </c>
      <c r="H205" t="str">
        <f>VLOOKUP(Tabel15[[#This Row],[afnemer_uri]],'Bron VKBO'!B:ZZ,43,FALSE)</f>
        <v>Steden en gemeenten</v>
      </c>
      <c r="I205" t="str">
        <f>VLOOKUP(Tabel15[[#This Row],[afnemer_uri]],'Bron VKBO'!B:ZZ,28,FALSE)</f>
        <v>Provincie Oost-Vlaanderen</v>
      </c>
    </row>
    <row r="206" spans="1:9" x14ac:dyDescent="0.25">
      <c r="A206">
        <v>2097</v>
      </c>
      <c r="B206" t="s">
        <v>242</v>
      </c>
      <c r="C206" t="s">
        <v>0</v>
      </c>
      <c r="D206" t="s">
        <v>1</v>
      </c>
      <c r="E206" t="s">
        <v>306</v>
      </c>
      <c r="F206" t="s">
        <v>9099</v>
      </c>
      <c r="G206" t="str">
        <f>VLOOKUP(Tabel15[[#This Row],[afnemer_uri]],'Bron VKBO'!B:Z,12,FALSE)</f>
        <v xml:space="preserve">GEMEENTE SINT-PIETERS-LEEUW </v>
      </c>
      <c r="H206" t="str">
        <f>VLOOKUP(Tabel15[[#This Row],[afnemer_uri]],'Bron VKBO'!B:ZZ,43,FALSE)</f>
        <v>Steden en gemeenten</v>
      </c>
      <c r="I206" t="str">
        <f>VLOOKUP(Tabel15[[#This Row],[afnemer_uri]],'Bron VKBO'!B:ZZ,28,FALSE)</f>
        <v>Provincie Vlaams-Brabant</v>
      </c>
    </row>
    <row r="207" spans="1:9" x14ac:dyDescent="0.25">
      <c r="A207">
        <v>717</v>
      </c>
      <c r="B207" t="s">
        <v>243</v>
      </c>
      <c r="C207" t="s">
        <v>0</v>
      </c>
      <c r="D207" t="s">
        <v>1</v>
      </c>
      <c r="E207" t="s">
        <v>306</v>
      </c>
      <c r="F207" t="s">
        <v>9099</v>
      </c>
      <c r="G207" t="str">
        <f>VLOOKUP(Tabel15[[#This Row],[afnemer_uri]],'Bron VKBO'!B:Z,12,FALSE)</f>
        <v xml:space="preserve">STAD SINT-TRUIDEN </v>
      </c>
      <c r="H207" t="str">
        <f>VLOOKUP(Tabel15[[#This Row],[afnemer_uri]],'Bron VKBO'!B:ZZ,43,FALSE)</f>
        <v>Steden en gemeenten</v>
      </c>
      <c r="I207" t="str">
        <f>VLOOKUP(Tabel15[[#This Row],[afnemer_uri]],'Bron VKBO'!B:ZZ,28,FALSE)</f>
        <v>Provincie Limburg</v>
      </c>
    </row>
    <row r="208" spans="1:9" x14ac:dyDescent="0.25">
      <c r="A208">
        <v>565</v>
      </c>
      <c r="B208" t="s">
        <v>244</v>
      </c>
      <c r="C208" t="s">
        <v>0</v>
      </c>
      <c r="D208" t="s">
        <v>1</v>
      </c>
      <c r="E208" t="s">
        <v>306</v>
      </c>
      <c r="F208" t="s">
        <v>9099</v>
      </c>
      <c r="G208" t="str">
        <f>VLOOKUP(Tabel15[[#This Row],[afnemer_uri]],'Bron VKBO'!B:Z,12,FALSE)</f>
        <v xml:space="preserve">GEMEENTE SPIERE-HELKIJN </v>
      </c>
      <c r="H208" t="str">
        <f>VLOOKUP(Tabel15[[#This Row],[afnemer_uri]],'Bron VKBO'!B:ZZ,43,FALSE)</f>
        <v>Steden en gemeenten</v>
      </c>
      <c r="I208" t="str">
        <f>VLOOKUP(Tabel15[[#This Row],[afnemer_uri]],'Bron VKBO'!B:ZZ,28,FALSE)</f>
        <v>Provincie West-Vlaanderen</v>
      </c>
    </row>
    <row r="209" spans="1:9" x14ac:dyDescent="0.25">
      <c r="A209">
        <v>1718</v>
      </c>
      <c r="B209" t="s">
        <v>245</v>
      </c>
      <c r="C209" t="s">
        <v>0</v>
      </c>
      <c r="D209" t="s">
        <v>1</v>
      </c>
      <c r="E209" t="s">
        <v>306</v>
      </c>
      <c r="F209" t="s">
        <v>9099</v>
      </c>
      <c r="G209" t="str">
        <f>VLOOKUP(Tabel15[[#This Row],[afnemer_uri]],'Bron VKBO'!B:Z,12,FALSE)</f>
        <v xml:space="preserve">GEMEENTE STABROEK </v>
      </c>
      <c r="H209" t="str">
        <f>VLOOKUP(Tabel15[[#This Row],[afnemer_uri]],'Bron VKBO'!B:ZZ,43,FALSE)</f>
        <v>Steden en gemeenten</v>
      </c>
      <c r="I209" t="str">
        <f>VLOOKUP(Tabel15[[#This Row],[afnemer_uri]],'Bron VKBO'!B:ZZ,28,FALSE)</f>
        <v>Provincie Antwerpen</v>
      </c>
    </row>
    <row r="210" spans="1:9" x14ac:dyDescent="0.25">
      <c r="A210">
        <v>705</v>
      </c>
      <c r="B210" t="s">
        <v>246</v>
      </c>
      <c r="C210" t="s">
        <v>0</v>
      </c>
      <c r="D210" t="s">
        <v>1</v>
      </c>
      <c r="E210" t="s">
        <v>306</v>
      </c>
      <c r="F210" t="s">
        <v>9099</v>
      </c>
      <c r="G210" t="str">
        <f>VLOOKUP(Tabel15[[#This Row],[afnemer_uri]],'Bron VKBO'!B:Z,12,FALSE)</f>
        <v xml:space="preserve">GEMEENTE STADEN </v>
      </c>
      <c r="H210" t="str">
        <f>VLOOKUP(Tabel15[[#This Row],[afnemer_uri]],'Bron VKBO'!B:ZZ,43,FALSE)</f>
        <v>Steden en gemeenten</v>
      </c>
      <c r="I210" t="str">
        <f>VLOOKUP(Tabel15[[#This Row],[afnemer_uri]],'Bron VKBO'!B:ZZ,28,FALSE)</f>
        <v>Provincie West-Vlaanderen</v>
      </c>
    </row>
    <row r="211" spans="1:9" x14ac:dyDescent="0.25">
      <c r="A211">
        <v>411</v>
      </c>
      <c r="B211" t="s">
        <v>247</v>
      </c>
      <c r="C211" t="s">
        <v>0</v>
      </c>
      <c r="D211" t="s">
        <v>1</v>
      </c>
      <c r="E211" t="s">
        <v>306</v>
      </c>
      <c r="F211" t="s">
        <v>9099</v>
      </c>
      <c r="G211" t="str">
        <f>VLOOKUP(Tabel15[[#This Row],[afnemer_uri]],'Bron VKBO'!B:Z,12,FALSE)</f>
        <v xml:space="preserve">GEMEENTE STEENOKKERZEEL </v>
      </c>
      <c r="H211" t="str">
        <f>VLOOKUP(Tabel15[[#This Row],[afnemer_uri]],'Bron VKBO'!B:ZZ,43,FALSE)</f>
        <v>Steden en gemeenten</v>
      </c>
      <c r="I211" t="str">
        <f>VLOOKUP(Tabel15[[#This Row],[afnemer_uri]],'Bron VKBO'!B:ZZ,28,FALSE)</f>
        <v>Provincie Vlaams-Brabant</v>
      </c>
    </row>
    <row r="212" spans="1:9" x14ac:dyDescent="0.25">
      <c r="A212">
        <v>1095</v>
      </c>
      <c r="B212" t="s">
        <v>249</v>
      </c>
      <c r="C212" t="s">
        <v>0</v>
      </c>
      <c r="D212" t="s">
        <v>1</v>
      </c>
      <c r="E212" t="s">
        <v>306</v>
      </c>
      <c r="F212" t="s">
        <v>9099</v>
      </c>
      <c r="G212" t="str">
        <f>VLOOKUP(Tabel15[[#This Row],[afnemer_uri]],'Bron VKBO'!B:Z,12,FALSE)</f>
        <v xml:space="preserve">GEMEENTE TERNAT </v>
      </c>
      <c r="H212" t="str">
        <f>VLOOKUP(Tabel15[[#This Row],[afnemer_uri]],'Bron VKBO'!B:ZZ,43,FALSE)</f>
        <v>Steden en gemeenten</v>
      </c>
      <c r="I212" t="str">
        <f>VLOOKUP(Tabel15[[#This Row],[afnemer_uri]],'Bron VKBO'!B:ZZ,28,FALSE)</f>
        <v>Provincie Vlaams-Brabant</v>
      </c>
    </row>
    <row r="213" spans="1:9" x14ac:dyDescent="0.25">
      <c r="A213">
        <v>221</v>
      </c>
      <c r="B213" t="s">
        <v>250</v>
      </c>
      <c r="C213" t="s">
        <v>0</v>
      </c>
      <c r="D213" t="s">
        <v>1</v>
      </c>
      <c r="E213" t="s">
        <v>306</v>
      </c>
      <c r="F213" t="s">
        <v>9099</v>
      </c>
      <c r="G213" t="str">
        <f>VLOOKUP(Tabel15[[#This Row],[afnemer_uri]],'Bron VKBO'!B:Z,12,FALSE)</f>
        <v xml:space="preserve">GEMEENTE TERVUREN </v>
      </c>
      <c r="H213" t="str">
        <f>VLOOKUP(Tabel15[[#This Row],[afnemer_uri]],'Bron VKBO'!B:ZZ,43,FALSE)</f>
        <v>Steden en gemeenten</v>
      </c>
      <c r="I213" t="str">
        <f>VLOOKUP(Tabel15[[#This Row],[afnemer_uri]],'Bron VKBO'!B:ZZ,28,FALSE)</f>
        <v>Provincie Vlaams-Brabant</v>
      </c>
    </row>
    <row r="214" spans="1:9" x14ac:dyDescent="0.25">
      <c r="A214">
        <v>3932</v>
      </c>
      <c r="B214" t="s">
        <v>251</v>
      </c>
      <c r="C214" t="s">
        <v>0</v>
      </c>
      <c r="D214" t="s">
        <v>1</v>
      </c>
      <c r="E214" t="s">
        <v>306</v>
      </c>
      <c r="F214" t="s">
        <v>9099</v>
      </c>
      <c r="G214" t="str">
        <f>VLOOKUP(Tabel15[[#This Row],[afnemer_uri]],'Bron VKBO'!B:Z,12,FALSE)</f>
        <v xml:space="preserve">GEMEENTE TESSENDERLO </v>
      </c>
      <c r="H214" t="str">
        <f>VLOOKUP(Tabel15[[#This Row],[afnemer_uri]],'Bron VKBO'!B:ZZ,43,FALSE)</f>
        <v>Steden en gemeenten</v>
      </c>
      <c r="I214" t="str">
        <f>VLOOKUP(Tabel15[[#This Row],[afnemer_uri]],'Bron VKBO'!B:ZZ,28,FALSE)</f>
        <v>Provincie Limburg</v>
      </c>
    </row>
    <row r="215" spans="1:9" x14ac:dyDescent="0.25">
      <c r="A215">
        <v>306</v>
      </c>
      <c r="B215" t="s">
        <v>252</v>
      </c>
      <c r="C215" t="s">
        <v>0</v>
      </c>
      <c r="D215" t="s">
        <v>1</v>
      </c>
      <c r="E215" t="s">
        <v>306</v>
      </c>
      <c r="F215" t="s">
        <v>9099</v>
      </c>
      <c r="G215" t="str">
        <f>VLOOKUP(Tabel15[[#This Row],[afnemer_uri]],'Bron VKBO'!B:Z,12,FALSE)</f>
        <v xml:space="preserve">STAD TIELT </v>
      </c>
      <c r="H215" t="str">
        <f>VLOOKUP(Tabel15[[#This Row],[afnemer_uri]],'Bron VKBO'!B:ZZ,43,FALSE)</f>
        <v>Steden en gemeenten</v>
      </c>
      <c r="I215" t="str">
        <f>VLOOKUP(Tabel15[[#This Row],[afnemer_uri]],'Bron VKBO'!B:ZZ,28,FALSE)</f>
        <v>Provincie West-Vlaanderen</v>
      </c>
    </row>
    <row r="216" spans="1:9" x14ac:dyDescent="0.25">
      <c r="A216">
        <v>3216</v>
      </c>
      <c r="B216" t="s">
        <v>254</v>
      </c>
      <c r="C216" t="s">
        <v>0</v>
      </c>
      <c r="D216" t="s">
        <v>1</v>
      </c>
      <c r="E216" t="s">
        <v>306</v>
      </c>
      <c r="F216" t="s">
        <v>9099</v>
      </c>
      <c r="G216" t="str">
        <f>VLOOKUP(Tabel15[[#This Row],[afnemer_uri]],'Bron VKBO'!B:Z,12,FALSE)</f>
        <v xml:space="preserve">STAD TIENEN </v>
      </c>
      <c r="H216" t="str">
        <f>VLOOKUP(Tabel15[[#This Row],[afnemer_uri]],'Bron VKBO'!B:ZZ,43,FALSE)</f>
        <v>Steden en gemeenten</v>
      </c>
      <c r="I216" t="str">
        <f>VLOOKUP(Tabel15[[#This Row],[afnemer_uri]],'Bron VKBO'!B:ZZ,28,FALSE)</f>
        <v>Provincie Vlaams-Brabant</v>
      </c>
    </row>
    <row r="217" spans="1:9" x14ac:dyDescent="0.25">
      <c r="A217">
        <v>572</v>
      </c>
      <c r="B217" t="s">
        <v>255</v>
      </c>
      <c r="C217" t="s">
        <v>0</v>
      </c>
      <c r="D217" t="s">
        <v>1</v>
      </c>
      <c r="E217" t="s">
        <v>306</v>
      </c>
      <c r="F217" t="s">
        <v>9099</v>
      </c>
      <c r="G217" t="str">
        <f>VLOOKUP(Tabel15[[#This Row],[afnemer_uri]],'Bron VKBO'!B:Z,12,FALSE)</f>
        <v xml:space="preserve">STAD TONGEREN </v>
      </c>
      <c r="H217" t="str">
        <f>VLOOKUP(Tabel15[[#This Row],[afnemer_uri]],'Bron VKBO'!B:ZZ,43,FALSE)</f>
        <v>Steden en gemeenten</v>
      </c>
      <c r="I217" t="str">
        <f>VLOOKUP(Tabel15[[#This Row],[afnemer_uri]],'Bron VKBO'!B:ZZ,28,FALSE)</f>
        <v>Provincie Limburg</v>
      </c>
    </row>
    <row r="218" spans="1:9" x14ac:dyDescent="0.25">
      <c r="A218">
        <v>4143</v>
      </c>
      <c r="B218" t="s">
        <v>257</v>
      </c>
      <c r="C218" t="s">
        <v>0</v>
      </c>
      <c r="D218" t="s">
        <v>1</v>
      </c>
      <c r="E218" t="s">
        <v>306</v>
      </c>
      <c r="F218" t="s">
        <v>9099</v>
      </c>
      <c r="G218" t="str">
        <f>VLOOKUP(Tabel15[[#This Row],[afnemer_uri]],'Bron VKBO'!B:Z,12,FALSE)</f>
        <v xml:space="preserve">GEMEENTE TREMELO </v>
      </c>
      <c r="H218" t="str">
        <f>VLOOKUP(Tabel15[[#This Row],[afnemer_uri]],'Bron VKBO'!B:ZZ,43,FALSE)</f>
        <v>Steden en gemeenten</v>
      </c>
      <c r="I218" t="str">
        <f>VLOOKUP(Tabel15[[#This Row],[afnemer_uri]],'Bron VKBO'!B:ZZ,28,FALSE)</f>
        <v>Provincie Vlaams-Brabant</v>
      </c>
    </row>
    <row r="219" spans="1:9" x14ac:dyDescent="0.25">
      <c r="A219">
        <v>2366</v>
      </c>
      <c r="B219" t="s">
        <v>258</v>
      </c>
      <c r="C219" t="s">
        <v>0</v>
      </c>
      <c r="D219" t="s">
        <v>1</v>
      </c>
      <c r="E219" t="s">
        <v>306</v>
      </c>
      <c r="F219" t="s">
        <v>9099</v>
      </c>
      <c r="G219" t="str">
        <f>VLOOKUP(Tabel15[[#This Row],[afnemer_uri]],'Bron VKBO'!B:Z,12,FALSE)</f>
        <v xml:space="preserve">STAD TURNHOUT </v>
      </c>
      <c r="H219" t="str">
        <f>VLOOKUP(Tabel15[[#This Row],[afnemer_uri]],'Bron VKBO'!B:ZZ,43,FALSE)</f>
        <v>Steden en gemeenten</v>
      </c>
      <c r="I219" t="str">
        <f>VLOOKUP(Tabel15[[#This Row],[afnemer_uri]],'Bron VKBO'!B:ZZ,28,FALSE)</f>
        <v>Provincie Antwerpen</v>
      </c>
    </row>
    <row r="220" spans="1:9" x14ac:dyDescent="0.25">
      <c r="A220">
        <v>2</v>
      </c>
      <c r="B220" t="s">
        <v>259</v>
      </c>
      <c r="C220" t="s">
        <v>0</v>
      </c>
      <c r="D220" t="s">
        <v>1</v>
      </c>
      <c r="E220" t="s">
        <v>306</v>
      </c>
      <c r="F220" t="s">
        <v>9100</v>
      </c>
      <c r="G220" t="str">
        <f>VLOOKUP(Tabel15[[#This Row],[afnemer_uri]],'Bron VKBO'!B:Z,12,FALSE)</f>
        <v xml:space="preserve">UNIVERSITEIT HASSELT </v>
      </c>
      <c r="H220" t="str">
        <f>VLOOKUP(Tabel15[[#This Row],[afnemer_uri]],'Bron VKBO'!B:ZZ,43,FALSE)</f>
        <v>Openbare instelling</v>
      </c>
      <c r="I220" t="str">
        <f>VLOOKUP(Tabel15[[#This Row],[afnemer_uri]],'Bron VKBO'!B:ZZ,28,FALSE)</f>
        <v>Provincie Limburg</v>
      </c>
    </row>
    <row r="221" spans="1:9" x14ac:dyDescent="0.25">
      <c r="A221">
        <v>22</v>
      </c>
      <c r="B221" t="s">
        <v>259</v>
      </c>
      <c r="C221" t="s">
        <v>0</v>
      </c>
      <c r="D221" t="s">
        <v>1</v>
      </c>
      <c r="E221" t="s">
        <v>306</v>
      </c>
      <c r="F221" t="s">
        <v>9101</v>
      </c>
      <c r="G221" t="str">
        <f>VLOOKUP(Tabel15[[#This Row],[afnemer_uri]],'Bron VKBO'!B:Z,12,FALSE)</f>
        <v xml:space="preserve">UNIVERSITEIT HASSELT </v>
      </c>
      <c r="H221" t="str">
        <f>VLOOKUP(Tabel15[[#This Row],[afnemer_uri]],'Bron VKBO'!B:ZZ,43,FALSE)</f>
        <v>Openbare instelling</v>
      </c>
      <c r="I221" t="str">
        <f>VLOOKUP(Tabel15[[#This Row],[afnemer_uri]],'Bron VKBO'!B:ZZ,28,FALSE)</f>
        <v>Provincie Limburg</v>
      </c>
    </row>
    <row r="222" spans="1:9" x14ac:dyDescent="0.25">
      <c r="A222">
        <v>12</v>
      </c>
      <c r="B222" t="s">
        <v>260</v>
      </c>
      <c r="C222" t="s">
        <v>0</v>
      </c>
      <c r="D222" t="s">
        <v>1</v>
      </c>
      <c r="E222" t="s">
        <v>306</v>
      </c>
      <c r="F222" t="s">
        <v>9099</v>
      </c>
      <c r="G222" t="str">
        <f>VLOOKUP(Tabel15[[#This Row],[afnemer_uri]],'Bron VKBO'!B:Z,12,FALSE)</f>
        <v xml:space="preserve">AUTONOOM PROVINCIEBEDRIJF VLAAMS-BRABANTS EXTRANET VOOR REGIO EN ADMINISTRATIE VERA </v>
      </c>
      <c r="H222" t="str">
        <f>VLOOKUP(Tabel15[[#This Row],[afnemer_uri]],'Bron VKBO'!B:ZZ,43,FALSE)</f>
        <v>Autonoom provinciebedrijf</v>
      </c>
      <c r="I222" t="str">
        <f>VLOOKUP(Tabel15[[#This Row],[afnemer_uri]],'Bron VKBO'!B:ZZ,28,FALSE)</f>
        <v>Provincie Vlaams-Brabant</v>
      </c>
    </row>
    <row r="223" spans="1:9" x14ac:dyDescent="0.25">
      <c r="A223">
        <v>5257</v>
      </c>
      <c r="B223" t="s">
        <v>261</v>
      </c>
      <c r="C223" t="s">
        <v>0</v>
      </c>
      <c r="D223" t="s">
        <v>1</v>
      </c>
      <c r="E223" t="s">
        <v>306</v>
      </c>
      <c r="F223" t="s">
        <v>9099</v>
      </c>
      <c r="G223" t="str">
        <f>VLOOKUP(Tabel15[[#This Row],[afnemer_uri]],'Bron VKBO'!B:Z,12,FALSE)</f>
        <v xml:space="preserve">STAD VILVOORDE </v>
      </c>
      <c r="H223" t="str">
        <f>VLOOKUP(Tabel15[[#This Row],[afnemer_uri]],'Bron VKBO'!B:ZZ,43,FALSE)</f>
        <v>Steden en gemeenten</v>
      </c>
      <c r="I223" t="str">
        <f>VLOOKUP(Tabel15[[#This Row],[afnemer_uri]],'Bron VKBO'!B:ZZ,28,FALSE)</f>
        <v>Provincie Vlaams-Brabant</v>
      </c>
    </row>
    <row r="224" spans="1:9" x14ac:dyDescent="0.25">
      <c r="A224">
        <v>39</v>
      </c>
      <c r="B224" t="s">
        <v>262</v>
      </c>
      <c r="C224" t="s">
        <v>0</v>
      </c>
      <c r="D224" t="s">
        <v>1</v>
      </c>
      <c r="E224" t="s">
        <v>306</v>
      </c>
      <c r="F224" t="s">
        <v>9099</v>
      </c>
      <c r="G224" t="str">
        <f>VLOOKUP(Tabel15[[#This Row],[afnemer_uri]],'Bron VKBO'!B:Z,12,FALSE)</f>
        <v xml:space="preserve">VLAAMSE INSTELLING VOOR TECHNOLOGISCH ONDERZOEK VITO </v>
      </c>
      <c r="H224" t="str">
        <f>VLOOKUP(Tabel15[[#This Row],[afnemer_uri]],'Bron VKBO'!B:ZZ,43,FALSE)</f>
        <v>Naamloze vennootschap (Publiek recht)</v>
      </c>
      <c r="I224" t="str">
        <f>VLOOKUP(Tabel15[[#This Row],[afnemer_uri]],'Bron VKBO'!B:ZZ,28,FALSE)</f>
        <v>Provincie Antwerpen</v>
      </c>
    </row>
    <row r="225" spans="1:9" x14ac:dyDescent="0.25">
      <c r="A225">
        <v>3098</v>
      </c>
      <c r="B225" t="s">
        <v>263</v>
      </c>
      <c r="C225" t="s">
        <v>0</v>
      </c>
      <c r="D225" t="s">
        <v>1</v>
      </c>
      <c r="E225" t="s">
        <v>306</v>
      </c>
      <c r="F225" t="s">
        <v>9099</v>
      </c>
      <c r="G225" t="str">
        <f>VLOOKUP(Tabel15[[#This Row],[afnemer_uri]],'Bron VKBO'!B:Z,12,FALSE)</f>
        <v xml:space="preserve">VLAAMSE OMBUDSDIENST </v>
      </c>
      <c r="H225" t="str">
        <f>VLOOKUP(Tabel15[[#This Row],[afnemer_uri]],'Bron VKBO'!B:ZZ,43,FALSE)</f>
        <v>Overheden van het Vlaams Gewest en Vlaams Gemeenschap</v>
      </c>
      <c r="I225" t="str">
        <f>VLOOKUP(Tabel15[[#This Row],[afnemer_uri]],'Bron VKBO'!B:ZZ,28,FALSE)</f>
        <v>Arrondissement Brussel Hoofdstad</v>
      </c>
    </row>
    <row r="226" spans="1:9" x14ac:dyDescent="0.25">
      <c r="A226">
        <v>543</v>
      </c>
      <c r="B226" t="s">
        <v>264</v>
      </c>
      <c r="C226" t="s">
        <v>0</v>
      </c>
      <c r="D226" t="s">
        <v>1</v>
      </c>
      <c r="E226" t="s">
        <v>306</v>
      </c>
      <c r="F226" t="s">
        <v>9099</v>
      </c>
      <c r="G226" t="str">
        <f>VLOOKUP(Tabel15[[#This Row],[afnemer_uri]],'Bron VKBO'!B:Z,12,FALSE)</f>
        <v xml:space="preserve">GEWESTELIJKE BOUWVENNOOTSCHAP VOLKSWONINGEN VAN DUFFEL </v>
      </c>
      <c r="H226" t="str">
        <f>VLOOKUP(Tabel15[[#This Row],[afnemer_uri]],'Bron VKBO'!B:ZZ,43,FALSE)</f>
        <v>Coöperatieve vennootschap met beperkte aansprakelijkheid</v>
      </c>
      <c r="I226" t="str">
        <f>VLOOKUP(Tabel15[[#This Row],[afnemer_uri]],'Bron VKBO'!B:ZZ,28,FALSE)</f>
        <v>Provincie Antwerpen</v>
      </c>
    </row>
    <row r="227" spans="1:9" x14ac:dyDescent="0.25">
      <c r="A227">
        <v>232</v>
      </c>
      <c r="B227" t="s">
        <v>265</v>
      </c>
      <c r="C227" t="s">
        <v>0</v>
      </c>
      <c r="D227" t="s">
        <v>1</v>
      </c>
      <c r="E227" t="s">
        <v>306</v>
      </c>
      <c r="F227" t="s">
        <v>9099</v>
      </c>
      <c r="G227" t="str">
        <f>VLOOKUP(Tabel15[[#This Row],[afnemer_uri]],'Bron VKBO'!B:Z,12,FALSE)</f>
        <v xml:space="preserve">GEMEENTE VORSELAAR </v>
      </c>
      <c r="H227" t="str">
        <f>VLOOKUP(Tabel15[[#This Row],[afnemer_uri]],'Bron VKBO'!B:ZZ,43,FALSE)</f>
        <v>Steden en gemeenten</v>
      </c>
      <c r="I227" t="str">
        <f>VLOOKUP(Tabel15[[#This Row],[afnemer_uri]],'Bron VKBO'!B:ZZ,28,FALSE)</f>
        <v>Provincie Antwerpen</v>
      </c>
    </row>
    <row r="228" spans="1:9" x14ac:dyDescent="0.25">
      <c r="A228">
        <v>779</v>
      </c>
      <c r="B228" t="s">
        <v>266</v>
      </c>
      <c r="C228" t="s">
        <v>0</v>
      </c>
      <c r="D228" t="s">
        <v>1</v>
      </c>
      <c r="E228" t="s">
        <v>306</v>
      </c>
      <c r="F228" t="s">
        <v>9099</v>
      </c>
      <c r="G228" t="str">
        <f>VLOOKUP(Tabel15[[#This Row],[afnemer_uri]],'Bron VKBO'!B:Z,12,FALSE)</f>
        <v xml:space="preserve">GEMEENTE VOSSELAAR </v>
      </c>
      <c r="H228" t="str">
        <f>VLOOKUP(Tabel15[[#This Row],[afnemer_uri]],'Bron VKBO'!B:ZZ,43,FALSE)</f>
        <v>Steden en gemeenten</v>
      </c>
      <c r="I228" t="str">
        <f>VLOOKUP(Tabel15[[#This Row],[afnemer_uri]],'Bron VKBO'!B:ZZ,28,FALSE)</f>
        <v>Provincie Antwerpen</v>
      </c>
    </row>
    <row r="229" spans="1:9" x14ac:dyDescent="0.25">
      <c r="A229">
        <v>1412</v>
      </c>
      <c r="B229" t="s">
        <v>267</v>
      </c>
      <c r="C229" t="s">
        <v>0</v>
      </c>
      <c r="D229" t="s">
        <v>1</v>
      </c>
      <c r="E229" t="s">
        <v>306</v>
      </c>
      <c r="F229" t="s">
        <v>9099</v>
      </c>
      <c r="G229" t="str">
        <f>VLOOKUP(Tabel15[[#This Row],[afnemer_uri]],'Bron VKBO'!B:Z,12,FALSE)</f>
        <v xml:space="preserve">GEMEENTE WAASMUNSTER </v>
      </c>
      <c r="H229" t="str">
        <f>VLOOKUP(Tabel15[[#This Row],[afnemer_uri]],'Bron VKBO'!B:ZZ,43,FALSE)</f>
        <v>Steden en gemeenten</v>
      </c>
      <c r="I229" t="str">
        <f>VLOOKUP(Tabel15[[#This Row],[afnemer_uri]],'Bron VKBO'!B:ZZ,28,FALSE)</f>
        <v>Provincie Oost-Vlaanderen</v>
      </c>
    </row>
    <row r="230" spans="1:9" x14ac:dyDescent="0.25">
      <c r="A230">
        <v>2077</v>
      </c>
      <c r="B230" t="s">
        <v>268</v>
      </c>
      <c r="C230" t="s">
        <v>0</v>
      </c>
      <c r="D230" t="s">
        <v>1</v>
      </c>
      <c r="E230" t="s">
        <v>306</v>
      </c>
      <c r="F230" t="s">
        <v>9099</v>
      </c>
      <c r="G230" t="str">
        <f>VLOOKUP(Tabel15[[#This Row],[afnemer_uri]],'Bron VKBO'!B:Z,12,FALSE)</f>
        <v xml:space="preserve">STAD WAREGEM </v>
      </c>
      <c r="H230" t="str">
        <f>VLOOKUP(Tabel15[[#This Row],[afnemer_uri]],'Bron VKBO'!B:ZZ,43,FALSE)</f>
        <v>Steden en gemeenten</v>
      </c>
      <c r="I230" t="str">
        <f>VLOOKUP(Tabel15[[#This Row],[afnemer_uri]],'Bron VKBO'!B:ZZ,28,FALSE)</f>
        <v>Provincie West-Vlaanderen</v>
      </c>
    </row>
    <row r="231" spans="1:9" x14ac:dyDescent="0.25">
      <c r="A231">
        <v>4208</v>
      </c>
      <c r="B231" t="s">
        <v>269</v>
      </c>
      <c r="C231" t="s">
        <v>0</v>
      </c>
      <c r="D231" t="s">
        <v>1</v>
      </c>
      <c r="E231" t="s">
        <v>306</v>
      </c>
      <c r="F231" t="s">
        <v>9100</v>
      </c>
      <c r="G231" t="str">
        <f>VLOOKUP(Tabel15[[#This Row],[afnemer_uri]],'Bron VKBO'!B:Z,12,FALSE)</f>
        <v xml:space="preserve">VLAAMSE MAATSCHAPPIJ VOOR WATERVOORZIENING VMW DE WATERGROEP </v>
      </c>
      <c r="H231" t="str">
        <f>VLOOKUP(Tabel15[[#This Row],[afnemer_uri]],'Bron VKBO'!B:ZZ,43,FALSE)</f>
        <v>Coöperatieve vennootschap van publiek recht</v>
      </c>
      <c r="I231" t="str">
        <f>VLOOKUP(Tabel15[[#This Row],[afnemer_uri]],'Bron VKBO'!B:ZZ,28,FALSE)</f>
        <v>Arrondissement Brussel Hoofdstad</v>
      </c>
    </row>
    <row r="232" spans="1:9" x14ac:dyDescent="0.25">
      <c r="A232">
        <v>37163</v>
      </c>
      <c r="B232" t="s">
        <v>269</v>
      </c>
      <c r="C232" t="s">
        <v>0</v>
      </c>
      <c r="D232" t="s">
        <v>1</v>
      </c>
      <c r="E232" t="s">
        <v>306</v>
      </c>
      <c r="F232" t="s">
        <v>9101</v>
      </c>
      <c r="G232" t="str">
        <f>VLOOKUP(Tabel15[[#This Row],[afnemer_uri]],'Bron VKBO'!B:Z,12,FALSE)</f>
        <v xml:space="preserve">VLAAMSE MAATSCHAPPIJ VOOR WATERVOORZIENING VMW DE WATERGROEP </v>
      </c>
      <c r="H232" t="str">
        <f>VLOOKUP(Tabel15[[#This Row],[afnemer_uri]],'Bron VKBO'!B:ZZ,43,FALSE)</f>
        <v>Coöperatieve vennootschap van publiek recht</v>
      </c>
      <c r="I232" t="str">
        <f>VLOOKUP(Tabel15[[#This Row],[afnemer_uri]],'Bron VKBO'!B:ZZ,28,FALSE)</f>
        <v>Arrondissement Brussel Hoofdstad</v>
      </c>
    </row>
    <row r="233" spans="1:9" x14ac:dyDescent="0.25">
      <c r="A233">
        <v>98</v>
      </c>
      <c r="B233" t="s">
        <v>270</v>
      </c>
      <c r="C233" t="s">
        <v>0</v>
      </c>
      <c r="D233" t="s">
        <v>1</v>
      </c>
      <c r="E233" t="s">
        <v>306</v>
      </c>
      <c r="F233" t="s">
        <v>9099</v>
      </c>
      <c r="G233" t="str">
        <f>VLOOKUP(Tabel15[[#This Row],[afnemer_uri]],'Bron VKBO'!B:Z,12,FALSE)</f>
        <v xml:space="preserve">GEMEENTE WEMMEL </v>
      </c>
      <c r="H233" t="str">
        <f>VLOOKUP(Tabel15[[#This Row],[afnemer_uri]],'Bron VKBO'!B:ZZ,43,FALSE)</f>
        <v>Steden en gemeenten</v>
      </c>
      <c r="I233" t="str">
        <f>VLOOKUP(Tabel15[[#This Row],[afnemer_uri]],'Bron VKBO'!B:ZZ,28,FALSE)</f>
        <v>Provincie Vlaams-Brabant</v>
      </c>
    </row>
    <row r="234" spans="1:9" x14ac:dyDescent="0.25">
      <c r="A234">
        <v>2800</v>
      </c>
      <c r="B234" t="s">
        <v>271</v>
      </c>
      <c r="C234" t="s">
        <v>0</v>
      </c>
      <c r="D234" t="s">
        <v>1</v>
      </c>
      <c r="E234" t="s">
        <v>306</v>
      </c>
      <c r="F234" t="s">
        <v>9099</v>
      </c>
      <c r="G234" t="str">
        <f>VLOOKUP(Tabel15[[#This Row],[afnemer_uri]],'Bron VKBO'!B:Z,12,FALSE)</f>
        <v xml:space="preserve">STAD WERVIK </v>
      </c>
      <c r="H234" t="str">
        <f>VLOOKUP(Tabel15[[#This Row],[afnemer_uri]],'Bron VKBO'!B:ZZ,43,FALSE)</f>
        <v>Steden en gemeenten</v>
      </c>
      <c r="I234" t="str">
        <f>VLOOKUP(Tabel15[[#This Row],[afnemer_uri]],'Bron VKBO'!B:ZZ,28,FALSE)</f>
        <v>Provincie West-Vlaanderen</v>
      </c>
    </row>
    <row r="235" spans="1:9" x14ac:dyDescent="0.25">
      <c r="A235">
        <v>3347</v>
      </c>
      <c r="B235" t="s">
        <v>272</v>
      </c>
      <c r="C235" t="s">
        <v>0</v>
      </c>
      <c r="D235" t="s">
        <v>1</v>
      </c>
      <c r="E235" t="s">
        <v>306</v>
      </c>
      <c r="F235" t="s">
        <v>9099</v>
      </c>
      <c r="G235" t="str">
        <f>VLOOKUP(Tabel15[[#This Row],[afnemer_uri]],'Bron VKBO'!B:Z,12,FALSE)</f>
        <v xml:space="preserve">GEMEENTE WESTERLO </v>
      </c>
      <c r="H235" t="str">
        <f>VLOOKUP(Tabel15[[#This Row],[afnemer_uri]],'Bron VKBO'!B:ZZ,43,FALSE)</f>
        <v>Steden en gemeenten</v>
      </c>
      <c r="I235" t="str">
        <f>VLOOKUP(Tabel15[[#This Row],[afnemer_uri]],'Bron VKBO'!B:ZZ,28,FALSE)</f>
        <v>Provincie Antwerpen</v>
      </c>
    </row>
    <row r="236" spans="1:9" x14ac:dyDescent="0.25">
      <c r="A236">
        <v>963</v>
      </c>
      <c r="B236" t="s">
        <v>273</v>
      </c>
      <c r="C236" t="s">
        <v>0</v>
      </c>
      <c r="D236" t="s">
        <v>1</v>
      </c>
      <c r="E236" t="s">
        <v>306</v>
      </c>
      <c r="F236" t="s">
        <v>9099</v>
      </c>
      <c r="G236" t="str">
        <f>VLOOKUP(Tabel15[[#This Row],[afnemer_uri]],'Bron VKBO'!B:Z,12,FALSE)</f>
        <v xml:space="preserve">WEST-VLAAMSE INTERCOMMUNALE WVI </v>
      </c>
      <c r="H236" t="str">
        <f>VLOOKUP(Tabel15[[#This Row],[afnemer_uri]],'Bron VKBO'!B:ZZ,43,FALSE)</f>
        <v>Dienstverlenende vereniging (Vlaams Gewest)</v>
      </c>
      <c r="I236" t="str">
        <f>VLOOKUP(Tabel15[[#This Row],[afnemer_uri]],'Bron VKBO'!B:ZZ,28,FALSE)</f>
        <v>Provincie West-Vlaanderen</v>
      </c>
    </row>
    <row r="237" spans="1:9" x14ac:dyDescent="0.25">
      <c r="A237">
        <v>2937</v>
      </c>
      <c r="B237" t="s">
        <v>274</v>
      </c>
      <c r="C237" t="s">
        <v>0</v>
      </c>
      <c r="D237" t="s">
        <v>1</v>
      </c>
      <c r="E237" t="s">
        <v>306</v>
      </c>
      <c r="F237" t="s">
        <v>9099</v>
      </c>
      <c r="G237" t="str">
        <f>VLOOKUP(Tabel15[[#This Row],[afnemer_uri]],'Bron VKBO'!B:Z,12,FALSE)</f>
        <v xml:space="preserve">PROVINCIE WEST-VLAANDEREN </v>
      </c>
      <c r="H237" t="str">
        <f>VLOOKUP(Tabel15[[#This Row],[afnemer_uri]],'Bron VKBO'!B:ZZ,43,FALSE)</f>
        <v>Provinciale Overheden</v>
      </c>
      <c r="I237" t="str">
        <f>VLOOKUP(Tabel15[[#This Row],[afnemer_uri]],'Bron VKBO'!B:ZZ,28,FALSE)</f>
        <v>Provincie West-Vlaanderen</v>
      </c>
    </row>
    <row r="238" spans="1:9" x14ac:dyDescent="0.25">
      <c r="A238">
        <v>2003</v>
      </c>
      <c r="B238" t="s">
        <v>275</v>
      </c>
      <c r="C238" t="s">
        <v>0</v>
      </c>
      <c r="D238" t="s">
        <v>1</v>
      </c>
      <c r="E238" t="s">
        <v>306</v>
      </c>
      <c r="F238" t="s">
        <v>9099</v>
      </c>
      <c r="G238" t="str">
        <f>VLOOKUP(Tabel15[[#This Row],[afnemer_uri]],'Bron VKBO'!B:Z,12,FALSE)</f>
        <v xml:space="preserve">GEMEENTE WETTEREN </v>
      </c>
      <c r="H238" t="str">
        <f>VLOOKUP(Tabel15[[#This Row],[afnemer_uri]],'Bron VKBO'!B:ZZ,43,FALSE)</f>
        <v>Steden en gemeenten</v>
      </c>
      <c r="I238" t="str">
        <f>VLOOKUP(Tabel15[[#This Row],[afnemer_uri]],'Bron VKBO'!B:ZZ,28,FALSE)</f>
        <v>Provincie Oost-Vlaanderen</v>
      </c>
    </row>
    <row r="239" spans="1:9" x14ac:dyDescent="0.25">
      <c r="A239">
        <v>2006</v>
      </c>
      <c r="B239" t="s">
        <v>276</v>
      </c>
      <c r="C239" t="s">
        <v>0</v>
      </c>
      <c r="D239" t="s">
        <v>1</v>
      </c>
      <c r="E239" t="s">
        <v>306</v>
      </c>
      <c r="F239" t="s">
        <v>9099</v>
      </c>
      <c r="G239" t="str">
        <f>VLOOKUP(Tabel15[[#This Row],[afnemer_uri]],'Bron VKBO'!B:Z,12,FALSE)</f>
        <v xml:space="preserve">GEMEENTE WEVELGEM </v>
      </c>
      <c r="H239" t="str">
        <f>VLOOKUP(Tabel15[[#This Row],[afnemer_uri]],'Bron VKBO'!B:ZZ,43,FALSE)</f>
        <v>Steden en gemeenten</v>
      </c>
      <c r="I239" t="str">
        <f>VLOOKUP(Tabel15[[#This Row],[afnemer_uri]],'Bron VKBO'!B:ZZ,28,FALSE)</f>
        <v>Provincie West-Vlaanderen</v>
      </c>
    </row>
    <row r="240" spans="1:9" x14ac:dyDescent="0.25">
      <c r="A240">
        <v>4487</v>
      </c>
      <c r="B240" t="s">
        <v>279</v>
      </c>
      <c r="C240" t="s">
        <v>0</v>
      </c>
      <c r="D240" t="s">
        <v>1</v>
      </c>
      <c r="E240" t="s">
        <v>306</v>
      </c>
      <c r="F240" t="s">
        <v>9099</v>
      </c>
      <c r="G240" t="str">
        <f>VLOOKUP(Tabel15[[#This Row],[afnemer_uri]],'Bron VKBO'!B:Z,12,FALSE)</f>
        <v xml:space="preserve">GEMEENTE WILLEBROEK </v>
      </c>
      <c r="H240" t="str">
        <f>VLOOKUP(Tabel15[[#This Row],[afnemer_uri]],'Bron VKBO'!B:ZZ,43,FALSE)</f>
        <v>Steden en gemeenten</v>
      </c>
      <c r="I240" t="str">
        <f>VLOOKUP(Tabel15[[#This Row],[afnemer_uri]],'Bron VKBO'!B:ZZ,28,FALSE)</f>
        <v>Provincie Antwerpen</v>
      </c>
    </row>
    <row r="241" spans="1:9" x14ac:dyDescent="0.25">
      <c r="A241">
        <v>2018</v>
      </c>
      <c r="B241" t="s">
        <v>280</v>
      </c>
      <c r="C241" t="s">
        <v>0</v>
      </c>
      <c r="D241" t="s">
        <v>1</v>
      </c>
      <c r="E241" t="s">
        <v>306</v>
      </c>
      <c r="F241" t="s">
        <v>9099</v>
      </c>
      <c r="G241" t="str">
        <f>VLOOKUP(Tabel15[[#This Row],[afnemer_uri]],'Bron VKBO'!B:Z,12,FALSE)</f>
        <v xml:space="preserve">GEMEENTE WINGENE </v>
      </c>
      <c r="H241" t="str">
        <f>VLOOKUP(Tabel15[[#This Row],[afnemer_uri]],'Bron VKBO'!B:ZZ,43,FALSE)</f>
        <v>Steden en gemeenten</v>
      </c>
      <c r="I241" t="str">
        <f>VLOOKUP(Tabel15[[#This Row],[afnemer_uri]],'Bron VKBO'!B:ZZ,28,FALSE)</f>
        <v>Provincie West-Vlaanderen</v>
      </c>
    </row>
    <row r="242" spans="1:9" x14ac:dyDescent="0.25">
      <c r="A242">
        <v>41</v>
      </c>
      <c r="B242" t="s">
        <v>281</v>
      </c>
      <c r="C242" t="s">
        <v>0</v>
      </c>
      <c r="D242" t="s">
        <v>1</v>
      </c>
      <c r="E242" t="s">
        <v>306</v>
      </c>
      <c r="F242" t="s">
        <v>9099</v>
      </c>
      <c r="G242" t="str">
        <f>VLOOKUP(Tabel15[[#This Row],[afnemer_uri]],'Bron VKBO'!B:Z,12,FALSE)</f>
        <v xml:space="preserve">GEMEENTE WOMMELGEM </v>
      </c>
      <c r="H242" t="str">
        <f>VLOOKUP(Tabel15[[#This Row],[afnemer_uri]],'Bron VKBO'!B:ZZ,43,FALSE)</f>
        <v>Steden en gemeenten</v>
      </c>
      <c r="I242" t="str">
        <f>VLOOKUP(Tabel15[[#This Row],[afnemer_uri]],'Bron VKBO'!B:ZZ,28,FALSE)</f>
        <v>Provincie Antwerpen</v>
      </c>
    </row>
    <row r="243" spans="1:9" x14ac:dyDescent="0.25">
      <c r="A243">
        <v>5227</v>
      </c>
      <c r="B243" t="s">
        <v>282</v>
      </c>
      <c r="C243" t="s">
        <v>0</v>
      </c>
      <c r="D243" t="s">
        <v>1</v>
      </c>
      <c r="E243" t="s">
        <v>306</v>
      </c>
      <c r="F243" t="s">
        <v>9099</v>
      </c>
      <c r="G243" t="str">
        <f>VLOOKUP(Tabel15[[#This Row],[afnemer_uri]],'Bron VKBO'!B:Z,12,FALSE)</f>
        <v xml:space="preserve">WOONHAVEN ANTWERPEN D.M.W. </v>
      </c>
      <c r="H243" t="str">
        <f>VLOOKUP(Tabel15[[#This Row],[afnemer_uri]],'Bron VKBO'!B:ZZ,43,FALSE)</f>
        <v>Besloten Vennootschap</v>
      </c>
      <c r="I243" t="str">
        <f>VLOOKUP(Tabel15[[#This Row],[afnemer_uri]],'Bron VKBO'!B:ZZ,28,FALSE)</f>
        <v>Provincie Antwerpen</v>
      </c>
    </row>
    <row r="244" spans="1:9" x14ac:dyDescent="0.25">
      <c r="A244">
        <v>586</v>
      </c>
      <c r="B244" t="s">
        <v>283</v>
      </c>
      <c r="C244" t="s">
        <v>0</v>
      </c>
      <c r="D244" t="s">
        <v>1</v>
      </c>
      <c r="E244" t="s">
        <v>306</v>
      </c>
      <c r="F244" t="s">
        <v>9099</v>
      </c>
      <c r="G244" t="str">
        <f>VLOOKUP(Tabel15[[#This Row],[afnemer_uri]],'Bron VKBO'!B:Z,12,FALSE)</f>
        <v xml:space="preserve">WOONZORGNET-DIJLELAND </v>
      </c>
      <c r="H244" t="str">
        <f>VLOOKUP(Tabel15[[#This Row],[afnemer_uri]],'Bron VKBO'!B:ZZ,43,FALSE)</f>
        <v>Vereniging zonder winstoogmerk</v>
      </c>
      <c r="I244" t="str">
        <f>VLOOKUP(Tabel15[[#This Row],[afnemer_uri]],'Bron VKBO'!B:ZZ,28,FALSE)</f>
        <v>Provincie Vlaams-Brabant</v>
      </c>
    </row>
    <row r="245" spans="1:9" x14ac:dyDescent="0.25">
      <c r="A245">
        <v>1012</v>
      </c>
      <c r="B245" t="s">
        <v>284</v>
      </c>
      <c r="C245" t="s">
        <v>0</v>
      </c>
      <c r="D245" t="s">
        <v>1</v>
      </c>
      <c r="E245" t="s">
        <v>306</v>
      </c>
      <c r="F245" t="s">
        <v>9099</v>
      </c>
      <c r="G245" t="str">
        <f>VLOOKUP(Tabel15[[#This Row],[afnemer_uri]],'Bron VKBO'!B:Z,12,FALSE)</f>
        <v xml:space="preserve">GEMEENTE WORTEGEM-PETEGEM </v>
      </c>
      <c r="H245" t="str">
        <f>VLOOKUP(Tabel15[[#This Row],[afnemer_uri]],'Bron VKBO'!B:ZZ,43,FALSE)</f>
        <v>Steden en gemeenten</v>
      </c>
      <c r="I245" t="str">
        <f>VLOOKUP(Tabel15[[#This Row],[afnemer_uri]],'Bron VKBO'!B:ZZ,28,FALSE)</f>
        <v>Provincie Oost-Vlaanderen</v>
      </c>
    </row>
    <row r="246" spans="1:9" x14ac:dyDescent="0.25">
      <c r="A246">
        <v>61588</v>
      </c>
      <c r="B246" t="s">
        <v>285</v>
      </c>
      <c r="C246" t="s">
        <v>0</v>
      </c>
      <c r="D246" t="s">
        <v>1</v>
      </c>
      <c r="E246" t="s">
        <v>306</v>
      </c>
      <c r="F246" t="s">
        <v>9099</v>
      </c>
      <c r="G246" t="str">
        <f>VLOOKUP(Tabel15[[#This Row],[afnemer_uri]],'Bron VKBO'!B:Z,12,FALSE)</f>
        <v xml:space="preserve">VLAAMSE DIENST VOOR ARBEIDSBEMIDDELING EN BEROEPSOPLEIDING VDAB </v>
      </c>
      <c r="H246" t="str">
        <f>VLOOKUP(Tabel15[[#This Row],[afnemer_uri]],'Bron VKBO'!B:ZZ,43,FALSE)</f>
        <v>Overheden van het Vlaams Gewest en Vlaams Gemeenschap</v>
      </c>
      <c r="I246" t="str">
        <f>VLOOKUP(Tabel15[[#This Row],[afnemer_uri]],'Bron VKBO'!B:ZZ,28,FALSE)</f>
        <v>Arrondissement Brussel Hoofdstad</v>
      </c>
    </row>
    <row r="247" spans="1:9" x14ac:dyDescent="0.25">
      <c r="A247">
        <v>123</v>
      </c>
      <c r="B247" t="s">
        <v>285</v>
      </c>
      <c r="C247" t="s">
        <v>0</v>
      </c>
      <c r="D247" t="s">
        <v>1</v>
      </c>
      <c r="E247" t="s">
        <v>306</v>
      </c>
      <c r="F247" t="s">
        <v>9100</v>
      </c>
      <c r="G247" t="str">
        <f>VLOOKUP(Tabel15[[#This Row],[afnemer_uri]],'Bron VKBO'!B:Z,12,FALSE)</f>
        <v xml:space="preserve">VLAAMSE DIENST VOOR ARBEIDSBEMIDDELING EN BEROEPSOPLEIDING VDAB </v>
      </c>
      <c r="H247" t="str">
        <f>VLOOKUP(Tabel15[[#This Row],[afnemer_uri]],'Bron VKBO'!B:ZZ,43,FALSE)</f>
        <v>Overheden van het Vlaams Gewest en Vlaams Gemeenschap</v>
      </c>
      <c r="I247" t="str">
        <f>VLOOKUP(Tabel15[[#This Row],[afnemer_uri]],'Bron VKBO'!B:ZZ,28,FALSE)</f>
        <v>Arrondissement Brussel Hoofdstad</v>
      </c>
    </row>
    <row r="248" spans="1:9" x14ac:dyDescent="0.25">
      <c r="A248">
        <v>3003</v>
      </c>
      <c r="B248" t="s">
        <v>285</v>
      </c>
      <c r="C248" t="s">
        <v>0</v>
      </c>
      <c r="D248" t="s">
        <v>1</v>
      </c>
      <c r="E248" t="s">
        <v>306</v>
      </c>
      <c r="F248" t="s">
        <v>9101</v>
      </c>
      <c r="G248" t="str">
        <f>VLOOKUP(Tabel15[[#This Row],[afnemer_uri]],'Bron VKBO'!B:Z,12,FALSE)</f>
        <v xml:space="preserve">VLAAMSE DIENST VOOR ARBEIDSBEMIDDELING EN BEROEPSOPLEIDING VDAB </v>
      </c>
      <c r="H248" t="str">
        <f>VLOOKUP(Tabel15[[#This Row],[afnemer_uri]],'Bron VKBO'!B:ZZ,43,FALSE)</f>
        <v>Overheden van het Vlaams Gewest en Vlaams Gemeenschap</v>
      </c>
      <c r="I248" t="str">
        <f>VLOOKUP(Tabel15[[#This Row],[afnemer_uri]],'Bron VKBO'!B:ZZ,28,FALSE)</f>
        <v>Arrondissement Brussel Hoofdstad</v>
      </c>
    </row>
    <row r="249" spans="1:9" x14ac:dyDescent="0.25">
      <c r="A249">
        <v>1689</v>
      </c>
      <c r="B249" t="s">
        <v>285</v>
      </c>
      <c r="C249" t="s">
        <v>0</v>
      </c>
      <c r="D249" t="s">
        <v>1</v>
      </c>
      <c r="E249" t="s">
        <v>306</v>
      </c>
      <c r="F249" t="s">
        <v>9102</v>
      </c>
      <c r="G249" t="str">
        <f>VLOOKUP(Tabel15[[#This Row],[afnemer_uri]],'Bron VKBO'!B:Z,12,FALSE)</f>
        <v xml:space="preserve">VLAAMSE DIENST VOOR ARBEIDSBEMIDDELING EN BEROEPSOPLEIDING VDAB </v>
      </c>
      <c r="H249" t="str">
        <f>VLOOKUP(Tabel15[[#This Row],[afnemer_uri]],'Bron VKBO'!B:ZZ,43,FALSE)</f>
        <v>Overheden van het Vlaams Gewest en Vlaams Gemeenschap</v>
      </c>
      <c r="I249" t="str">
        <f>VLOOKUP(Tabel15[[#This Row],[afnemer_uri]],'Bron VKBO'!B:ZZ,28,FALSE)</f>
        <v>Arrondissement Brussel Hoofdstad</v>
      </c>
    </row>
    <row r="250" spans="1:9" x14ac:dyDescent="0.25">
      <c r="A250">
        <v>112</v>
      </c>
      <c r="B250" t="s">
        <v>286</v>
      </c>
      <c r="C250" t="s">
        <v>0</v>
      </c>
      <c r="D250" t="s">
        <v>1</v>
      </c>
      <c r="E250" t="s">
        <v>306</v>
      </c>
      <c r="F250" t="s">
        <v>9099</v>
      </c>
      <c r="G250" t="str">
        <f>VLOOKUP(Tabel15[[#This Row],[afnemer_uri]],'Bron VKBO'!B:Z,12,FALSE)</f>
        <v xml:space="preserve">GEMEENTE WUUSTWEZEL </v>
      </c>
      <c r="H250" t="str">
        <f>VLOOKUP(Tabel15[[#This Row],[afnemer_uri]],'Bron VKBO'!B:ZZ,43,FALSE)</f>
        <v>Steden en gemeenten</v>
      </c>
      <c r="I250" t="str">
        <f>VLOOKUP(Tabel15[[#This Row],[afnemer_uri]],'Bron VKBO'!B:ZZ,28,FALSE)</f>
        <v>Provincie Antwerpen</v>
      </c>
    </row>
    <row r="251" spans="1:9" x14ac:dyDescent="0.25">
      <c r="A251">
        <v>330</v>
      </c>
      <c r="B251" t="s">
        <v>287</v>
      </c>
      <c r="C251" t="s">
        <v>0</v>
      </c>
      <c r="D251" t="s">
        <v>1</v>
      </c>
      <c r="E251" t="s">
        <v>306</v>
      </c>
      <c r="F251" t="s">
        <v>9099</v>
      </c>
      <c r="G251" t="str">
        <f>VLOOKUP(Tabel15[[#This Row],[afnemer_uri]],'Bron VKBO'!B:Z,12,FALSE)</f>
        <v xml:space="preserve">GEMEENTE ZANDHOVEN </v>
      </c>
      <c r="H251" t="str">
        <f>VLOOKUP(Tabel15[[#This Row],[afnemer_uri]],'Bron VKBO'!B:ZZ,43,FALSE)</f>
        <v>Steden en gemeenten</v>
      </c>
      <c r="I251" t="str">
        <f>VLOOKUP(Tabel15[[#This Row],[afnemer_uri]],'Bron VKBO'!B:ZZ,28,FALSE)</f>
        <v>Provincie Antwerpen</v>
      </c>
    </row>
    <row r="252" spans="1:9" x14ac:dyDescent="0.25">
      <c r="A252">
        <v>5111</v>
      </c>
      <c r="B252" t="s">
        <v>288</v>
      </c>
      <c r="C252" t="s">
        <v>0</v>
      </c>
      <c r="D252" t="s">
        <v>1</v>
      </c>
      <c r="E252" t="s">
        <v>306</v>
      </c>
      <c r="F252" t="s">
        <v>9099</v>
      </c>
      <c r="G252" t="str">
        <f>VLOOKUP(Tabel15[[#This Row],[afnemer_uri]],'Bron VKBO'!B:Z,12,FALSE)</f>
        <v xml:space="preserve">GEMEENTE ZAVENTEM </v>
      </c>
      <c r="H252" t="str">
        <f>VLOOKUP(Tabel15[[#This Row],[afnemer_uri]],'Bron VKBO'!B:ZZ,43,FALSE)</f>
        <v>Steden en gemeenten</v>
      </c>
      <c r="I252" t="str">
        <f>VLOOKUP(Tabel15[[#This Row],[afnemer_uri]],'Bron VKBO'!B:ZZ,28,FALSE)</f>
        <v>Provincie Vlaams-Brabant</v>
      </c>
    </row>
    <row r="253" spans="1:9" x14ac:dyDescent="0.25">
      <c r="A253">
        <v>50</v>
      </c>
      <c r="B253" t="s">
        <v>290</v>
      </c>
      <c r="C253" t="s">
        <v>0</v>
      </c>
      <c r="D253" t="s">
        <v>1</v>
      </c>
      <c r="E253" t="s">
        <v>306</v>
      </c>
      <c r="F253" t="s">
        <v>9099</v>
      </c>
      <c r="G253" t="str">
        <f>VLOOKUP(Tabel15[[#This Row],[afnemer_uri]],'Bron VKBO'!B:Z,12,FALSE)</f>
        <v xml:space="preserve">GEMEENTE ZELZATE </v>
      </c>
      <c r="H253" t="str">
        <f>VLOOKUP(Tabel15[[#This Row],[afnemer_uri]],'Bron VKBO'!B:ZZ,43,FALSE)</f>
        <v>Steden en gemeenten</v>
      </c>
      <c r="I253" t="str">
        <f>VLOOKUP(Tabel15[[#This Row],[afnemer_uri]],'Bron VKBO'!B:ZZ,28,FALSE)</f>
        <v>Provincie Oost-Vlaanderen</v>
      </c>
    </row>
    <row r="254" spans="1:9" x14ac:dyDescent="0.25">
      <c r="A254">
        <v>2059</v>
      </c>
      <c r="B254" t="s">
        <v>291</v>
      </c>
      <c r="C254" t="s">
        <v>0</v>
      </c>
      <c r="D254" t="s">
        <v>1</v>
      </c>
      <c r="E254" t="s">
        <v>306</v>
      </c>
      <c r="F254" t="s">
        <v>9099</v>
      </c>
      <c r="G254" t="str">
        <f>VLOOKUP(Tabel15[[#This Row],[afnemer_uri]],'Bron VKBO'!B:Z,12,FALSE)</f>
        <v xml:space="preserve">GEMEENTE ZOERSEL </v>
      </c>
      <c r="H254" t="str">
        <f>VLOOKUP(Tabel15[[#This Row],[afnemer_uri]],'Bron VKBO'!B:ZZ,43,FALSE)</f>
        <v>Steden en gemeenten</v>
      </c>
      <c r="I254" t="str">
        <f>VLOOKUP(Tabel15[[#This Row],[afnemer_uri]],'Bron VKBO'!B:ZZ,28,FALSE)</f>
        <v>Provincie Antwerpen</v>
      </c>
    </row>
    <row r="255" spans="1:9" x14ac:dyDescent="0.25">
      <c r="A255">
        <v>1977</v>
      </c>
      <c r="B255" t="s">
        <v>292</v>
      </c>
      <c r="C255" t="s">
        <v>0</v>
      </c>
      <c r="D255" t="s">
        <v>1</v>
      </c>
      <c r="E255" t="s">
        <v>306</v>
      </c>
      <c r="F255" t="s">
        <v>9099</v>
      </c>
      <c r="G255" t="str">
        <f>VLOOKUP(Tabel15[[#This Row],[afnemer_uri]],'Bron VKBO'!B:Z,12,FALSE)</f>
        <v xml:space="preserve">GEMEENTE ZONHOVEN </v>
      </c>
      <c r="H255" t="str">
        <f>VLOOKUP(Tabel15[[#This Row],[afnemer_uri]],'Bron VKBO'!B:ZZ,43,FALSE)</f>
        <v>Steden en gemeenten</v>
      </c>
      <c r="I255" t="str">
        <f>VLOOKUP(Tabel15[[#This Row],[afnemer_uri]],'Bron VKBO'!B:ZZ,28,FALSE)</f>
        <v>Provincie Limburg</v>
      </c>
    </row>
    <row r="256" spans="1:9" x14ac:dyDescent="0.25">
      <c r="A256">
        <v>1112</v>
      </c>
      <c r="B256" t="s">
        <v>294</v>
      </c>
      <c r="C256" t="s">
        <v>0</v>
      </c>
      <c r="D256" t="s">
        <v>1</v>
      </c>
      <c r="E256" t="s">
        <v>306</v>
      </c>
      <c r="F256" t="s">
        <v>9099</v>
      </c>
      <c r="G256" t="str">
        <f>VLOOKUP(Tabel15[[#This Row],[afnemer_uri]],'Bron VKBO'!B:Z,12,FALSE)</f>
        <v xml:space="preserve">ZORGBAND LEIE EN SCHELDE OCMW-VERENIGING VAN PUBLIEKRECHT </v>
      </c>
      <c r="H256" t="str">
        <f>VLOOKUP(Tabel15[[#This Row],[afnemer_uri]],'Bron VKBO'!B:ZZ,43,FALSE)</f>
        <v>Vereniging van openbare centra voor maatschappelijk welzijn</v>
      </c>
      <c r="I256" t="str">
        <f>VLOOKUP(Tabel15[[#This Row],[afnemer_uri]],'Bron VKBO'!B:ZZ,28,FALSE)</f>
        <v>Provincie Oost-Vlaanderen</v>
      </c>
    </row>
    <row r="257" spans="1:9" x14ac:dyDescent="0.25">
      <c r="A257">
        <v>2622</v>
      </c>
      <c r="B257" t="s">
        <v>295</v>
      </c>
      <c r="C257" t="s">
        <v>0</v>
      </c>
      <c r="D257" t="s">
        <v>1</v>
      </c>
      <c r="E257" t="s">
        <v>306</v>
      </c>
      <c r="F257" t="s">
        <v>9099</v>
      </c>
      <c r="G257" t="str">
        <f>VLOOKUP(Tabel15[[#This Row],[afnemer_uri]],'Bron VKBO'!B:Z,12,FALSE)</f>
        <v xml:space="preserve">ZORGBEDRIJF MEETJESLAND </v>
      </c>
      <c r="H257" t="str">
        <f>VLOOKUP(Tabel15[[#This Row],[afnemer_uri]],'Bron VKBO'!B:ZZ,43,FALSE)</f>
        <v>Vereniging van openbare centra voor maatschappelijk welzijn</v>
      </c>
      <c r="I257" t="str">
        <f>VLOOKUP(Tabel15[[#This Row],[afnemer_uri]],'Bron VKBO'!B:ZZ,28,FALSE)</f>
        <v>Provincie Oost-Vlaanderen</v>
      </c>
    </row>
    <row r="258" spans="1:9" x14ac:dyDescent="0.25">
      <c r="A258">
        <v>3220</v>
      </c>
      <c r="B258" t="s">
        <v>297</v>
      </c>
      <c r="C258" t="s">
        <v>0</v>
      </c>
      <c r="D258" t="s">
        <v>1</v>
      </c>
      <c r="E258" t="s">
        <v>306</v>
      </c>
      <c r="F258" t="s">
        <v>9099</v>
      </c>
      <c r="G258" t="str">
        <f>VLOOKUP(Tabel15[[#This Row],[afnemer_uri]],'Bron VKBO'!B:Z,12,FALSE)</f>
        <v xml:space="preserve">STAD ZOTTEGEM </v>
      </c>
      <c r="H258" t="str">
        <f>VLOOKUP(Tabel15[[#This Row],[afnemer_uri]],'Bron VKBO'!B:ZZ,43,FALSE)</f>
        <v>Steden en gemeenten</v>
      </c>
      <c r="I258" t="str">
        <f>VLOOKUP(Tabel15[[#This Row],[afnemer_uri]],'Bron VKBO'!B:ZZ,28,FALSE)</f>
        <v>Provincie Oost-Vlaanderen</v>
      </c>
    </row>
    <row r="259" spans="1:9" x14ac:dyDescent="0.25">
      <c r="A259">
        <v>641</v>
      </c>
      <c r="B259" t="s">
        <v>298</v>
      </c>
      <c r="C259" t="s">
        <v>0</v>
      </c>
      <c r="D259" t="s">
        <v>1</v>
      </c>
      <c r="E259" t="s">
        <v>306</v>
      </c>
      <c r="F259" t="s">
        <v>9099</v>
      </c>
      <c r="G259" t="str">
        <f>VLOOKUP(Tabel15[[#This Row],[afnemer_uri]],'Bron VKBO'!B:Z,12,FALSE)</f>
        <v xml:space="preserve">STAD ZOUTLEEUW </v>
      </c>
      <c r="H259" t="str">
        <f>VLOOKUP(Tabel15[[#This Row],[afnemer_uri]],'Bron VKBO'!B:ZZ,43,FALSE)</f>
        <v>Steden en gemeenten</v>
      </c>
      <c r="I259" t="str">
        <f>VLOOKUP(Tabel15[[#This Row],[afnemer_uri]],'Bron VKBO'!B:ZZ,28,FALSE)</f>
        <v>Provincie Vlaams-Brabant</v>
      </c>
    </row>
    <row r="260" spans="1:9" x14ac:dyDescent="0.25">
      <c r="A260">
        <v>109</v>
      </c>
      <c r="B260" t="s">
        <v>299</v>
      </c>
      <c r="C260" t="s">
        <v>0</v>
      </c>
      <c r="D260" t="s">
        <v>1</v>
      </c>
      <c r="E260" t="s">
        <v>306</v>
      </c>
      <c r="F260" t="s">
        <v>9099</v>
      </c>
      <c r="G260" t="e">
        <f>VLOOKUP(Tabel15[[#This Row],[afnemer_uri]],'Bron VKBO'!B:Z,12,FALSE)</f>
        <v>#N/A</v>
      </c>
      <c r="H260" t="e">
        <f>VLOOKUP(Tabel15[[#This Row],[afnemer_uri]],'Bron VKBO'!B:ZZ,43,FALSE)</f>
        <v>#N/A</v>
      </c>
      <c r="I260" t="e">
        <f>VLOOKUP(Tabel15[[#This Row],[afnemer_uri]],'Bron VKBO'!B:ZZ,28,FALSE)</f>
        <v>#N/A</v>
      </c>
    </row>
    <row r="261" spans="1:9" x14ac:dyDescent="0.25">
      <c r="A261">
        <v>164</v>
      </c>
      <c r="B261" t="s">
        <v>300</v>
      </c>
      <c r="C261" t="s">
        <v>0</v>
      </c>
      <c r="D261" t="s">
        <v>1</v>
      </c>
      <c r="E261" t="s">
        <v>306</v>
      </c>
      <c r="F261" t="s">
        <v>9099</v>
      </c>
      <c r="G261" t="str">
        <f>VLOOKUP(Tabel15[[#This Row],[afnemer_uri]],'Bron VKBO'!B:Z,12,FALSE)</f>
        <v xml:space="preserve">HULPVERLENINGSZONE ZUIDWEST LIMBURG </v>
      </c>
      <c r="H261" t="str">
        <f>VLOOKUP(Tabel15[[#This Row],[afnemer_uri]],'Bron VKBO'!B:ZZ,43,FALSE)</f>
        <v>Hulpverleningszone</v>
      </c>
      <c r="I261" t="str">
        <f>VLOOKUP(Tabel15[[#This Row],[afnemer_uri]],'Bron VKBO'!B:ZZ,28,FALSE)</f>
        <v>Provincie Limburg</v>
      </c>
    </row>
    <row r="262" spans="1:9" x14ac:dyDescent="0.25">
      <c r="A262">
        <v>451</v>
      </c>
      <c r="B262" t="s">
        <v>301</v>
      </c>
      <c r="C262" t="s">
        <v>0</v>
      </c>
      <c r="D262" t="s">
        <v>1</v>
      </c>
      <c r="E262" t="s">
        <v>306</v>
      </c>
      <c r="F262" t="s">
        <v>9099</v>
      </c>
      <c r="G262" t="str">
        <f>VLOOKUP(Tabel15[[#This Row],[afnemer_uri]],'Bron VKBO'!B:Z,12,FALSE)</f>
        <v xml:space="preserve">GEMEENTE ZULTE </v>
      </c>
      <c r="H262" t="str">
        <f>VLOOKUP(Tabel15[[#This Row],[afnemer_uri]],'Bron VKBO'!B:ZZ,43,FALSE)</f>
        <v>Steden en gemeenten</v>
      </c>
      <c r="I262" t="str">
        <f>VLOOKUP(Tabel15[[#This Row],[afnemer_uri]],'Bron VKBO'!B:ZZ,28,FALSE)</f>
        <v>Provincie Oost-Vlaanderen</v>
      </c>
    </row>
    <row r="263" spans="1:9" x14ac:dyDescent="0.25">
      <c r="A263">
        <v>241</v>
      </c>
      <c r="B263" t="s">
        <v>302</v>
      </c>
      <c r="C263" t="s">
        <v>0</v>
      </c>
      <c r="D263" t="s">
        <v>1</v>
      </c>
      <c r="E263" t="s">
        <v>306</v>
      </c>
      <c r="F263" t="s">
        <v>9099</v>
      </c>
      <c r="G263" t="str">
        <f>VLOOKUP(Tabel15[[#This Row],[afnemer_uri]],'Bron VKBO'!B:Z,12,FALSE)</f>
        <v xml:space="preserve">GEMEENTE ZWALM </v>
      </c>
      <c r="H263" t="str">
        <f>VLOOKUP(Tabel15[[#This Row],[afnemer_uri]],'Bron VKBO'!B:ZZ,43,FALSE)</f>
        <v>Steden en gemeenten</v>
      </c>
      <c r="I263" t="str">
        <f>VLOOKUP(Tabel15[[#This Row],[afnemer_uri]],'Bron VKBO'!B:ZZ,28,FALSE)</f>
        <v>Provincie Oost-Vlaanderen</v>
      </c>
    </row>
    <row r="264" spans="1:9" hidden="1" x14ac:dyDescent="0.25">
      <c r="A264">
        <v>4907</v>
      </c>
      <c r="B264" t="s">
        <v>2</v>
      </c>
      <c r="C264" t="s">
        <v>0</v>
      </c>
      <c r="D264" t="s">
        <v>1</v>
      </c>
      <c r="E264" t="s">
        <v>9114</v>
      </c>
      <c r="G264" t="str">
        <f>VLOOKUP(Tabel15[[#This Row],[afnemer_uri]],'Bron VKBO'!B:Z,12,FALSE)</f>
        <v xml:space="preserve">STAD AALST </v>
      </c>
      <c r="H264" t="str">
        <f>VLOOKUP(Tabel15[[#This Row],[afnemer_uri]],'Bron VKBO'!B:ZZ,43,FALSE)</f>
        <v>Steden en gemeenten</v>
      </c>
      <c r="I264" t="str">
        <f>VLOOKUP(Tabel15[[#This Row],[afnemer_uri]],'Bron VKBO'!B:ZZ,28,FALSE)</f>
        <v>Provincie Oost-Vlaanderen</v>
      </c>
    </row>
    <row r="265" spans="1:9" hidden="1" x14ac:dyDescent="0.25">
      <c r="A265">
        <v>3325</v>
      </c>
      <c r="B265" t="s">
        <v>3</v>
      </c>
      <c r="C265" t="s">
        <v>0</v>
      </c>
      <c r="D265" t="s">
        <v>1</v>
      </c>
      <c r="E265" t="s">
        <v>9114</v>
      </c>
      <c r="G265" t="str">
        <f>VLOOKUP(Tabel15[[#This Row],[afnemer_uri]],'Bron VKBO'!B:Z,12,FALSE)</f>
        <v xml:space="preserve">GEMEENTE AALTER </v>
      </c>
      <c r="H265" t="str">
        <f>VLOOKUP(Tabel15[[#This Row],[afnemer_uri]],'Bron VKBO'!B:ZZ,43,FALSE)</f>
        <v>Steden en gemeenten</v>
      </c>
      <c r="I265" t="str">
        <f>VLOOKUP(Tabel15[[#This Row],[afnemer_uri]],'Bron VKBO'!B:ZZ,28,FALSE)</f>
        <v>Provincie Oost-Vlaanderen</v>
      </c>
    </row>
    <row r="266" spans="1:9" hidden="1" x14ac:dyDescent="0.25">
      <c r="A266">
        <v>4687</v>
      </c>
      <c r="B266" t="s">
        <v>4</v>
      </c>
      <c r="C266" t="s">
        <v>0</v>
      </c>
      <c r="D266" t="s">
        <v>1</v>
      </c>
      <c r="E266" t="s">
        <v>9114</v>
      </c>
      <c r="G266" t="str">
        <f>VLOOKUP(Tabel15[[#This Row],[afnemer_uri]],'Bron VKBO'!B:Z,12,FALSE)</f>
        <v xml:space="preserve">STAD AARSCHOT </v>
      </c>
      <c r="H266" t="str">
        <f>VLOOKUP(Tabel15[[#This Row],[afnemer_uri]],'Bron VKBO'!B:ZZ,43,FALSE)</f>
        <v>Steden en gemeenten</v>
      </c>
      <c r="I266" t="str">
        <f>VLOOKUP(Tabel15[[#This Row],[afnemer_uri]],'Bron VKBO'!B:ZZ,28,FALSE)</f>
        <v>Provincie Vlaams-Brabant</v>
      </c>
    </row>
    <row r="267" spans="1:9" hidden="1" x14ac:dyDescent="0.25">
      <c r="A267">
        <v>514</v>
      </c>
      <c r="B267" t="s">
        <v>5</v>
      </c>
      <c r="C267" t="s">
        <v>0</v>
      </c>
      <c r="D267" t="s">
        <v>1</v>
      </c>
      <c r="E267" t="s">
        <v>9114</v>
      </c>
      <c r="G267" t="str">
        <f>VLOOKUP(Tabel15[[#This Row],[afnemer_uri]],'Bron VKBO'!B:Z,12,FALSE)</f>
        <v xml:space="preserve">GEMEENTE AARTSELAAR </v>
      </c>
      <c r="H267" t="str">
        <f>VLOOKUP(Tabel15[[#This Row],[afnemer_uri]],'Bron VKBO'!B:ZZ,43,FALSE)</f>
        <v>Steden en gemeenten</v>
      </c>
      <c r="I267" t="str">
        <f>VLOOKUP(Tabel15[[#This Row],[afnemer_uri]],'Bron VKBO'!B:ZZ,28,FALSE)</f>
        <v>Provincie Antwerpen</v>
      </c>
    </row>
    <row r="268" spans="1:9" hidden="1" x14ac:dyDescent="0.25">
      <c r="A268">
        <v>275</v>
      </c>
      <c r="B268" t="s">
        <v>6</v>
      </c>
      <c r="C268" t="s">
        <v>0</v>
      </c>
      <c r="D268" t="s">
        <v>1</v>
      </c>
      <c r="E268" t="s">
        <v>9114</v>
      </c>
      <c r="G268" t="str">
        <f>VLOOKUP(Tabel15[[#This Row],[afnemer_uri]],'Bron VKBO'!B:Z,12,FALSE)</f>
        <v xml:space="preserve">GEMEENTE AFFLIGEM </v>
      </c>
      <c r="H268" t="str">
        <f>VLOOKUP(Tabel15[[#This Row],[afnemer_uri]],'Bron VKBO'!B:ZZ,43,FALSE)</f>
        <v>Steden en gemeenten</v>
      </c>
      <c r="I268" t="str">
        <f>VLOOKUP(Tabel15[[#This Row],[afnemer_uri]],'Bron VKBO'!B:ZZ,28,FALSE)</f>
        <v>Provincie Vlaams-Brabant</v>
      </c>
    </row>
    <row r="269" spans="1:9" hidden="1" x14ac:dyDescent="0.25">
      <c r="A269">
        <v>14</v>
      </c>
      <c r="B269" t="s">
        <v>7</v>
      </c>
      <c r="C269" t="s">
        <v>0</v>
      </c>
      <c r="D269" t="s">
        <v>1</v>
      </c>
      <c r="E269" t="s">
        <v>9114</v>
      </c>
      <c r="G269" t="str">
        <f>VLOOKUP(Tabel15[[#This Row],[afnemer_uri]],'Bron VKBO'!B:Z,12,FALSE)</f>
        <v xml:space="preserve">WOONBEDRIJF MENEN </v>
      </c>
      <c r="H269" t="str">
        <f>VLOOKUP(Tabel15[[#This Row],[afnemer_uri]],'Bron VKBO'!B:ZZ,43,FALSE)</f>
        <v>Autonoom Gemeentebedrijf</v>
      </c>
      <c r="I269" t="str">
        <f>VLOOKUP(Tabel15[[#This Row],[afnemer_uri]],'Bron VKBO'!B:ZZ,28,FALSE)</f>
        <v>Provincie West-Vlaanderen</v>
      </c>
    </row>
    <row r="270" spans="1:9" hidden="1" x14ac:dyDescent="0.25">
      <c r="A270">
        <v>1</v>
      </c>
      <c r="B270" t="s">
        <v>8</v>
      </c>
      <c r="C270" t="s">
        <v>0</v>
      </c>
      <c r="D270" t="s">
        <v>1</v>
      </c>
      <c r="E270" t="s">
        <v>9114</v>
      </c>
      <c r="G270" t="str">
        <f>VLOOKUP(Tabel15[[#This Row],[afnemer_uri]],'Bron VKBO'!B:Z,12,FALSE)</f>
        <v xml:space="preserve">AUTONOOM GEMEENTEBEDRIJF OUDSBERGEN AGB </v>
      </c>
      <c r="H270" t="str">
        <f>VLOOKUP(Tabel15[[#This Row],[afnemer_uri]],'Bron VKBO'!B:ZZ,43,FALSE)</f>
        <v>Autonoom Gemeentebedrijf</v>
      </c>
      <c r="I270" t="str">
        <f>VLOOKUP(Tabel15[[#This Row],[afnemer_uri]],'Bron VKBO'!B:ZZ,28,FALSE)</f>
        <v>Provincie Limburg</v>
      </c>
    </row>
    <row r="271" spans="1:9" hidden="1" x14ac:dyDescent="0.25">
      <c r="A271">
        <v>60</v>
      </c>
      <c r="B271" t="s">
        <v>9</v>
      </c>
      <c r="C271" t="s">
        <v>0</v>
      </c>
      <c r="D271" t="s">
        <v>1</v>
      </c>
      <c r="E271" t="s">
        <v>9114</v>
      </c>
      <c r="G271" t="str">
        <f>VLOOKUP(Tabel15[[#This Row],[afnemer_uri]],'Bron VKBO'!B:Z,12,FALSE)</f>
        <v xml:space="preserve">AUTONOOM GEMEENTEBEDRIJF STADSONTWIKKELING LEUVEN </v>
      </c>
      <c r="H271" t="str">
        <f>VLOOKUP(Tabel15[[#This Row],[afnemer_uri]],'Bron VKBO'!B:ZZ,43,FALSE)</f>
        <v>Autonoom Gemeentebedrijf</v>
      </c>
      <c r="I271" t="str">
        <f>VLOOKUP(Tabel15[[#This Row],[afnemer_uri]],'Bron VKBO'!B:ZZ,28,FALSE)</f>
        <v>Provincie Vlaams-Brabant</v>
      </c>
    </row>
    <row r="272" spans="1:9" hidden="1" x14ac:dyDescent="0.25">
      <c r="A272">
        <v>164</v>
      </c>
      <c r="B272" t="s">
        <v>10</v>
      </c>
      <c r="C272" t="s">
        <v>0</v>
      </c>
      <c r="D272" t="s">
        <v>1</v>
      </c>
      <c r="E272" t="s">
        <v>9114</v>
      </c>
      <c r="G272" t="str">
        <f>VLOOKUP(Tabel15[[#This Row],[afnemer_uri]],'Bron VKBO'!B:Z,12,FALSE)</f>
        <v xml:space="preserve">GEMEENTE ALKEN </v>
      </c>
      <c r="H272" t="str">
        <f>VLOOKUP(Tabel15[[#This Row],[afnemer_uri]],'Bron VKBO'!B:ZZ,43,FALSE)</f>
        <v>Steden en gemeenten</v>
      </c>
      <c r="I272" t="str">
        <f>VLOOKUP(Tabel15[[#This Row],[afnemer_uri]],'Bron VKBO'!B:ZZ,28,FALSE)</f>
        <v>Provincie Limburg</v>
      </c>
    </row>
    <row r="273" spans="1:9" hidden="1" x14ac:dyDescent="0.25">
      <c r="A273">
        <v>101375</v>
      </c>
      <c r="B273" t="s">
        <v>11</v>
      </c>
      <c r="C273" t="s">
        <v>0</v>
      </c>
      <c r="D273" t="s">
        <v>1</v>
      </c>
      <c r="E273" t="s">
        <v>9114</v>
      </c>
      <c r="G273" t="str">
        <f>VLOOKUP(Tabel15[[#This Row],[afnemer_uri]],'Bron VKBO'!B:Z,12,FALSE)</f>
        <v xml:space="preserve">STAD ANTWERPEN </v>
      </c>
      <c r="H273" t="str">
        <f>VLOOKUP(Tabel15[[#This Row],[afnemer_uri]],'Bron VKBO'!B:ZZ,43,FALSE)</f>
        <v>Steden en gemeenten</v>
      </c>
      <c r="I273" t="str">
        <f>VLOOKUP(Tabel15[[#This Row],[afnemer_uri]],'Bron VKBO'!B:ZZ,28,FALSE)</f>
        <v>Provincie Antwerpen</v>
      </c>
    </row>
    <row r="274" spans="1:9" hidden="1" x14ac:dyDescent="0.25">
      <c r="A274">
        <v>49</v>
      </c>
      <c r="B274" t="s">
        <v>12</v>
      </c>
      <c r="C274" t="s">
        <v>0</v>
      </c>
      <c r="D274" t="s">
        <v>1</v>
      </c>
      <c r="E274" t="s">
        <v>9114</v>
      </c>
      <c r="G274" t="str">
        <f>VLOOKUP(Tabel15[[#This Row],[afnemer_uri]],'Bron VKBO'!B:Z,12,FALSE)</f>
        <v xml:space="preserve">GEMEENTE ANZEGEM </v>
      </c>
      <c r="H274" t="str">
        <f>VLOOKUP(Tabel15[[#This Row],[afnemer_uri]],'Bron VKBO'!B:ZZ,43,FALSE)</f>
        <v>Steden en gemeenten</v>
      </c>
      <c r="I274" t="str">
        <f>VLOOKUP(Tabel15[[#This Row],[afnemer_uri]],'Bron VKBO'!B:ZZ,28,FALSE)</f>
        <v>Provincie West-Vlaanderen</v>
      </c>
    </row>
    <row r="275" spans="1:9" hidden="1" x14ac:dyDescent="0.25">
      <c r="A275">
        <v>1580</v>
      </c>
      <c r="B275" t="s">
        <v>13</v>
      </c>
      <c r="C275" t="s">
        <v>0</v>
      </c>
      <c r="D275" t="s">
        <v>1</v>
      </c>
      <c r="E275" t="s">
        <v>9114</v>
      </c>
      <c r="G275" t="str">
        <f>VLOOKUP(Tabel15[[#This Row],[afnemer_uri]],'Bron VKBO'!B:Z,12,FALSE)</f>
        <v xml:space="preserve">GEMEENTE ARDOOIE </v>
      </c>
      <c r="H275" t="str">
        <f>VLOOKUP(Tabel15[[#This Row],[afnemer_uri]],'Bron VKBO'!B:ZZ,43,FALSE)</f>
        <v>Steden en gemeenten</v>
      </c>
      <c r="I275" t="str">
        <f>VLOOKUP(Tabel15[[#This Row],[afnemer_uri]],'Bron VKBO'!B:ZZ,28,FALSE)</f>
        <v>Provincie West-Vlaanderen</v>
      </c>
    </row>
    <row r="276" spans="1:9" hidden="1" x14ac:dyDescent="0.25">
      <c r="A276">
        <v>2252</v>
      </c>
      <c r="B276" t="s">
        <v>14</v>
      </c>
      <c r="C276" t="s">
        <v>0</v>
      </c>
      <c r="D276" t="s">
        <v>1</v>
      </c>
      <c r="E276" t="s">
        <v>9114</v>
      </c>
      <c r="G276" t="str">
        <f>VLOOKUP(Tabel15[[#This Row],[afnemer_uri]],'Bron VKBO'!B:Z,12,FALSE)</f>
        <v xml:space="preserve">GEMEENTE ARENDONK </v>
      </c>
      <c r="H276" t="str">
        <f>VLOOKUP(Tabel15[[#This Row],[afnemer_uri]],'Bron VKBO'!B:ZZ,43,FALSE)</f>
        <v>Steden en gemeenten</v>
      </c>
      <c r="I276" t="str">
        <f>VLOOKUP(Tabel15[[#This Row],[afnemer_uri]],'Bron VKBO'!B:ZZ,28,FALSE)</f>
        <v>Provincie Antwerpen</v>
      </c>
    </row>
    <row r="277" spans="1:9" hidden="1" x14ac:dyDescent="0.25">
      <c r="A277">
        <v>2834</v>
      </c>
      <c r="B277" t="s">
        <v>15</v>
      </c>
      <c r="C277" t="s">
        <v>0</v>
      </c>
      <c r="D277" t="s">
        <v>1</v>
      </c>
      <c r="E277" t="s">
        <v>9114</v>
      </c>
      <c r="G277" t="str">
        <f>VLOOKUP(Tabel15[[#This Row],[afnemer_uri]],'Bron VKBO'!B:Z,12,FALSE)</f>
        <v xml:space="preserve">GEMEENTE ASSE </v>
      </c>
      <c r="H277" t="str">
        <f>VLOOKUP(Tabel15[[#This Row],[afnemer_uri]],'Bron VKBO'!B:ZZ,43,FALSE)</f>
        <v>Steden en gemeenten</v>
      </c>
      <c r="I277" t="str">
        <f>VLOOKUP(Tabel15[[#This Row],[afnemer_uri]],'Bron VKBO'!B:ZZ,28,FALSE)</f>
        <v>Provincie Vlaams-Brabant</v>
      </c>
    </row>
    <row r="278" spans="1:9" hidden="1" x14ac:dyDescent="0.25">
      <c r="A278">
        <v>534</v>
      </c>
      <c r="B278" t="s">
        <v>16</v>
      </c>
      <c r="C278" t="s">
        <v>0</v>
      </c>
      <c r="D278" t="s">
        <v>1</v>
      </c>
      <c r="E278" t="s">
        <v>9114</v>
      </c>
      <c r="G278" t="str">
        <f>VLOOKUP(Tabel15[[#This Row],[afnemer_uri]],'Bron VKBO'!B:Z,12,FALSE)</f>
        <v xml:space="preserve">GEMEENTE AVELGEM </v>
      </c>
      <c r="H278" t="str">
        <f>VLOOKUP(Tabel15[[#This Row],[afnemer_uri]],'Bron VKBO'!B:ZZ,43,FALSE)</f>
        <v>Steden en gemeenten</v>
      </c>
      <c r="I278" t="str">
        <f>VLOOKUP(Tabel15[[#This Row],[afnemer_uri]],'Bron VKBO'!B:ZZ,28,FALSE)</f>
        <v>Provincie West-Vlaanderen</v>
      </c>
    </row>
    <row r="279" spans="1:9" hidden="1" x14ac:dyDescent="0.25">
      <c r="A279">
        <v>5135</v>
      </c>
      <c r="B279" t="s">
        <v>17</v>
      </c>
      <c r="C279" t="s">
        <v>0</v>
      </c>
      <c r="D279" t="s">
        <v>1</v>
      </c>
      <c r="E279" t="s">
        <v>9114</v>
      </c>
      <c r="G279" t="str">
        <f>VLOOKUP(Tabel15[[#This Row],[afnemer_uri]],'Bron VKBO'!B:Z,12,FALSE)</f>
        <v xml:space="preserve">ALGEMEEN ZIEKENHUIS DAMIAAN OOSTENDE A.Z. </v>
      </c>
      <c r="H279" t="str">
        <f>VLOOKUP(Tabel15[[#This Row],[afnemer_uri]],'Bron VKBO'!B:ZZ,43,FALSE)</f>
        <v>Vereniging zonder winstoogmerk</v>
      </c>
      <c r="I279" t="str">
        <f>VLOOKUP(Tabel15[[#This Row],[afnemer_uri]],'Bron VKBO'!B:ZZ,28,FALSE)</f>
        <v>Provincie West-Vlaanderen</v>
      </c>
    </row>
    <row r="280" spans="1:9" hidden="1" x14ac:dyDescent="0.25">
      <c r="A280">
        <v>190</v>
      </c>
      <c r="B280" t="s">
        <v>18</v>
      </c>
      <c r="C280" t="s">
        <v>0</v>
      </c>
      <c r="D280" t="s">
        <v>1</v>
      </c>
      <c r="E280" t="s">
        <v>9114</v>
      </c>
      <c r="G280" t="str">
        <f>VLOOKUP(Tabel15[[#This Row],[afnemer_uri]],'Bron VKBO'!B:Z,12,FALSE)</f>
        <v xml:space="preserve">GEMEENTE BAARLE-HERTOG </v>
      </c>
      <c r="H280" t="str">
        <f>VLOOKUP(Tabel15[[#This Row],[afnemer_uri]],'Bron VKBO'!B:ZZ,43,FALSE)</f>
        <v>Steden en gemeenten</v>
      </c>
      <c r="I280" t="str">
        <f>VLOOKUP(Tabel15[[#This Row],[afnemer_uri]],'Bron VKBO'!B:ZZ,28,FALSE)</f>
        <v>Provincie Antwerpen</v>
      </c>
    </row>
    <row r="281" spans="1:9" hidden="1" x14ac:dyDescent="0.25">
      <c r="A281">
        <v>523</v>
      </c>
      <c r="B281" t="s">
        <v>19</v>
      </c>
      <c r="C281" t="s">
        <v>0</v>
      </c>
      <c r="D281" t="s">
        <v>1</v>
      </c>
      <c r="E281" t="s">
        <v>9114</v>
      </c>
      <c r="G281" t="str">
        <f>VLOOKUP(Tabel15[[#This Row],[afnemer_uri]],'Bron VKBO'!B:Z,12,FALSE)</f>
        <v xml:space="preserve">GEMEENTE BALEN </v>
      </c>
      <c r="H281" t="str">
        <f>VLOOKUP(Tabel15[[#This Row],[afnemer_uri]],'Bron VKBO'!B:ZZ,43,FALSE)</f>
        <v>Steden en gemeenten</v>
      </c>
      <c r="I281" t="str">
        <f>VLOOKUP(Tabel15[[#This Row],[afnemer_uri]],'Bron VKBO'!B:ZZ,28,FALSE)</f>
        <v>Provincie Antwerpen</v>
      </c>
    </row>
    <row r="282" spans="1:9" hidden="1" x14ac:dyDescent="0.25">
      <c r="A282">
        <v>3064</v>
      </c>
      <c r="B282" t="s">
        <v>20</v>
      </c>
      <c r="C282" t="s">
        <v>0</v>
      </c>
      <c r="D282" t="s">
        <v>1</v>
      </c>
      <c r="E282" t="s">
        <v>9114</v>
      </c>
      <c r="G282" t="str">
        <f>VLOOKUP(Tabel15[[#This Row],[afnemer_uri]],'Bron VKBO'!B:Z,12,FALSE)</f>
        <v xml:space="preserve">GEMEENTE BEERSE </v>
      </c>
      <c r="H282" t="str">
        <f>VLOOKUP(Tabel15[[#This Row],[afnemer_uri]],'Bron VKBO'!B:ZZ,43,FALSE)</f>
        <v>Steden en gemeenten</v>
      </c>
      <c r="I282" t="str">
        <f>VLOOKUP(Tabel15[[#This Row],[afnemer_uri]],'Bron VKBO'!B:ZZ,28,FALSE)</f>
        <v>Provincie Antwerpen</v>
      </c>
    </row>
    <row r="283" spans="1:9" hidden="1" x14ac:dyDescent="0.25">
      <c r="A283">
        <v>141</v>
      </c>
      <c r="B283" t="s">
        <v>21</v>
      </c>
      <c r="C283" t="s">
        <v>0</v>
      </c>
      <c r="D283" t="s">
        <v>1</v>
      </c>
      <c r="E283" t="s">
        <v>9114</v>
      </c>
      <c r="G283" t="str">
        <f>VLOOKUP(Tabel15[[#This Row],[afnemer_uri]],'Bron VKBO'!B:Z,12,FALSE)</f>
        <v xml:space="preserve">GEMEENTE BEERSEL </v>
      </c>
      <c r="H283" t="str">
        <f>VLOOKUP(Tabel15[[#This Row],[afnemer_uri]],'Bron VKBO'!B:ZZ,43,FALSE)</f>
        <v>Steden en gemeenten</v>
      </c>
      <c r="I283" t="str">
        <f>VLOOKUP(Tabel15[[#This Row],[afnemer_uri]],'Bron VKBO'!B:ZZ,28,FALSE)</f>
        <v>Provincie Vlaams-Brabant</v>
      </c>
    </row>
    <row r="284" spans="1:9" hidden="1" x14ac:dyDescent="0.25">
      <c r="A284">
        <v>771</v>
      </c>
      <c r="B284" t="s">
        <v>22</v>
      </c>
      <c r="C284" t="s">
        <v>0</v>
      </c>
      <c r="D284" t="s">
        <v>1</v>
      </c>
      <c r="E284" t="s">
        <v>9114</v>
      </c>
      <c r="G284" t="str">
        <f>VLOOKUP(Tabel15[[#This Row],[afnemer_uri]],'Bron VKBO'!B:Z,12,FALSE)</f>
        <v xml:space="preserve">GEMEENTE BEGIJNENDIJK </v>
      </c>
      <c r="H284" t="str">
        <f>VLOOKUP(Tabel15[[#This Row],[afnemer_uri]],'Bron VKBO'!B:ZZ,43,FALSE)</f>
        <v>Steden en gemeenten</v>
      </c>
      <c r="I284" t="str">
        <f>VLOOKUP(Tabel15[[#This Row],[afnemer_uri]],'Bron VKBO'!B:ZZ,28,FALSE)</f>
        <v>Provincie Vlaams-Brabant</v>
      </c>
    </row>
    <row r="285" spans="1:9" hidden="1" x14ac:dyDescent="0.25">
      <c r="A285">
        <v>1203</v>
      </c>
      <c r="B285" t="s">
        <v>23</v>
      </c>
      <c r="C285" t="s">
        <v>0</v>
      </c>
      <c r="D285" t="s">
        <v>1</v>
      </c>
      <c r="E285" t="s">
        <v>9114</v>
      </c>
      <c r="G285" t="str">
        <f>VLOOKUP(Tabel15[[#This Row],[afnemer_uri]],'Bron VKBO'!B:Z,12,FALSE)</f>
        <v xml:space="preserve">GEMEENTE BEKKEVOORT </v>
      </c>
      <c r="H285" t="str">
        <f>VLOOKUP(Tabel15[[#This Row],[afnemer_uri]],'Bron VKBO'!B:ZZ,43,FALSE)</f>
        <v>Steden en gemeenten</v>
      </c>
      <c r="I285" t="str">
        <f>VLOOKUP(Tabel15[[#This Row],[afnemer_uri]],'Bron VKBO'!B:ZZ,28,FALSE)</f>
        <v>Provincie Vlaams-Brabant</v>
      </c>
    </row>
    <row r="286" spans="1:9" hidden="1" x14ac:dyDescent="0.25">
      <c r="A286">
        <v>5866</v>
      </c>
      <c r="B286" t="s">
        <v>24</v>
      </c>
      <c r="C286" t="s">
        <v>0</v>
      </c>
      <c r="D286" t="s">
        <v>1</v>
      </c>
      <c r="E286" t="s">
        <v>9114</v>
      </c>
      <c r="G286" t="str">
        <f>VLOOKUP(Tabel15[[#This Row],[afnemer_uri]],'Bron VKBO'!B:Z,12,FALSE)</f>
        <v xml:space="preserve">STAD BERINGEN </v>
      </c>
      <c r="H286" t="str">
        <f>VLOOKUP(Tabel15[[#This Row],[afnemer_uri]],'Bron VKBO'!B:ZZ,43,FALSE)</f>
        <v>Steden en gemeenten</v>
      </c>
      <c r="I286" t="str">
        <f>VLOOKUP(Tabel15[[#This Row],[afnemer_uri]],'Bron VKBO'!B:ZZ,28,FALSE)</f>
        <v>Provincie Limburg</v>
      </c>
    </row>
    <row r="287" spans="1:9" hidden="1" x14ac:dyDescent="0.25">
      <c r="A287">
        <v>80</v>
      </c>
      <c r="B287" t="s">
        <v>25</v>
      </c>
      <c r="C287" t="s">
        <v>0</v>
      </c>
      <c r="D287" t="s">
        <v>1</v>
      </c>
      <c r="E287" t="s">
        <v>9114</v>
      </c>
      <c r="G287" t="str">
        <f>VLOOKUP(Tabel15[[#This Row],[afnemer_uri]],'Bron VKBO'!B:Z,12,FALSE)</f>
        <v xml:space="preserve">GEMEENTE BERLAAR </v>
      </c>
      <c r="H287" t="str">
        <f>VLOOKUP(Tabel15[[#This Row],[afnemer_uri]],'Bron VKBO'!B:ZZ,43,FALSE)</f>
        <v>Steden en gemeenten</v>
      </c>
      <c r="I287" t="str">
        <f>VLOOKUP(Tabel15[[#This Row],[afnemer_uri]],'Bron VKBO'!B:ZZ,28,FALSE)</f>
        <v>Provincie Antwerpen</v>
      </c>
    </row>
    <row r="288" spans="1:9" hidden="1" x14ac:dyDescent="0.25">
      <c r="A288">
        <v>2236</v>
      </c>
      <c r="B288" t="s">
        <v>26</v>
      </c>
      <c r="C288" t="s">
        <v>0</v>
      </c>
      <c r="D288" t="s">
        <v>1</v>
      </c>
      <c r="E288" t="s">
        <v>9114</v>
      </c>
      <c r="G288" t="str">
        <f>VLOOKUP(Tabel15[[#This Row],[afnemer_uri]],'Bron VKBO'!B:Z,12,FALSE)</f>
        <v xml:space="preserve">GEMEENTE BERLARE </v>
      </c>
      <c r="H288" t="str">
        <f>VLOOKUP(Tabel15[[#This Row],[afnemer_uri]],'Bron VKBO'!B:ZZ,43,FALSE)</f>
        <v>Steden en gemeenten</v>
      </c>
      <c r="I288" t="str">
        <f>VLOOKUP(Tabel15[[#This Row],[afnemer_uri]],'Bron VKBO'!B:ZZ,28,FALSE)</f>
        <v>Provincie Oost-Vlaanderen</v>
      </c>
    </row>
    <row r="289" spans="1:9" hidden="1" x14ac:dyDescent="0.25">
      <c r="A289">
        <v>7</v>
      </c>
      <c r="B289" t="s">
        <v>27</v>
      </c>
      <c r="C289" t="s">
        <v>0</v>
      </c>
      <c r="D289" t="s">
        <v>1</v>
      </c>
      <c r="E289" t="s">
        <v>9114</v>
      </c>
      <c r="G289" t="str">
        <f>VLOOKUP(Tabel15[[#This Row],[afnemer_uri]],'Bron VKBO'!B:Z,12,FALSE)</f>
        <v xml:space="preserve">GEMEENTE BEVER </v>
      </c>
      <c r="H289" t="str">
        <f>VLOOKUP(Tabel15[[#This Row],[afnemer_uri]],'Bron VKBO'!B:ZZ,43,FALSE)</f>
        <v>Steden en gemeenten</v>
      </c>
      <c r="I289" t="str">
        <f>VLOOKUP(Tabel15[[#This Row],[afnemer_uri]],'Bron VKBO'!B:ZZ,28,FALSE)</f>
        <v>Provincie Vlaams-Brabant</v>
      </c>
    </row>
    <row r="290" spans="1:9" hidden="1" x14ac:dyDescent="0.25">
      <c r="A290">
        <v>1591</v>
      </c>
      <c r="B290" t="s">
        <v>28</v>
      </c>
      <c r="C290" t="s">
        <v>0</v>
      </c>
      <c r="D290" t="s">
        <v>1</v>
      </c>
      <c r="E290" t="s">
        <v>9114</v>
      </c>
      <c r="G290" t="str">
        <f>VLOOKUP(Tabel15[[#This Row],[afnemer_uri]],'Bron VKBO'!B:Z,12,FALSE)</f>
        <v xml:space="preserve">GEMEENTE BEVEREN (WAAS) </v>
      </c>
      <c r="H290" t="str">
        <f>VLOOKUP(Tabel15[[#This Row],[afnemer_uri]],'Bron VKBO'!B:ZZ,43,FALSE)</f>
        <v>Steden en gemeenten</v>
      </c>
      <c r="I290" t="str">
        <f>VLOOKUP(Tabel15[[#This Row],[afnemer_uri]],'Bron VKBO'!B:ZZ,28,FALSE)</f>
        <v>Provincie Oost-Vlaanderen</v>
      </c>
    </row>
    <row r="291" spans="1:9" hidden="1" x14ac:dyDescent="0.25">
      <c r="A291">
        <v>225</v>
      </c>
      <c r="B291" t="s">
        <v>29</v>
      </c>
      <c r="C291" t="s">
        <v>0</v>
      </c>
      <c r="D291" t="s">
        <v>1</v>
      </c>
      <c r="E291" t="s">
        <v>9114</v>
      </c>
      <c r="G291" t="str">
        <f>VLOOKUP(Tabel15[[#This Row],[afnemer_uri]],'Bron VKBO'!B:Z,12,FALSE)</f>
        <v xml:space="preserve">GEMEENTE BIERBEEK </v>
      </c>
      <c r="H291" t="str">
        <f>VLOOKUP(Tabel15[[#This Row],[afnemer_uri]],'Bron VKBO'!B:ZZ,43,FALSE)</f>
        <v>Steden en gemeenten</v>
      </c>
      <c r="I291" t="str">
        <f>VLOOKUP(Tabel15[[#This Row],[afnemer_uri]],'Bron VKBO'!B:ZZ,28,FALSE)</f>
        <v>Provincie Vlaams-Brabant</v>
      </c>
    </row>
    <row r="292" spans="1:9" hidden="1" x14ac:dyDescent="0.25">
      <c r="A292">
        <v>1392</v>
      </c>
      <c r="B292" t="s">
        <v>30</v>
      </c>
      <c r="C292" t="s">
        <v>0</v>
      </c>
      <c r="D292" t="s">
        <v>1</v>
      </c>
      <c r="E292" t="s">
        <v>9114</v>
      </c>
      <c r="G292" t="str">
        <f>VLOOKUP(Tabel15[[#This Row],[afnemer_uri]],'Bron VKBO'!B:Z,12,FALSE)</f>
        <v xml:space="preserve">STAD BILZEN </v>
      </c>
      <c r="H292" t="str">
        <f>VLOOKUP(Tabel15[[#This Row],[afnemer_uri]],'Bron VKBO'!B:ZZ,43,FALSE)</f>
        <v>Steden en gemeenten</v>
      </c>
      <c r="I292" t="str">
        <f>VLOOKUP(Tabel15[[#This Row],[afnemer_uri]],'Bron VKBO'!B:ZZ,28,FALSE)</f>
        <v>Provincie Limburg</v>
      </c>
    </row>
    <row r="293" spans="1:9" hidden="1" x14ac:dyDescent="0.25">
      <c r="A293">
        <v>1912</v>
      </c>
      <c r="B293" t="s">
        <v>31</v>
      </c>
      <c r="C293" t="s">
        <v>0</v>
      </c>
      <c r="D293" t="s">
        <v>1</v>
      </c>
      <c r="E293" t="s">
        <v>9114</v>
      </c>
      <c r="G293" t="str">
        <f>VLOOKUP(Tabel15[[#This Row],[afnemer_uri]],'Bron VKBO'!B:Z,12,FALSE)</f>
        <v xml:space="preserve">STAD BLANKENBERGE </v>
      </c>
      <c r="H293" t="str">
        <f>VLOOKUP(Tabel15[[#This Row],[afnemer_uri]],'Bron VKBO'!B:ZZ,43,FALSE)</f>
        <v>Steden en gemeenten</v>
      </c>
      <c r="I293" t="str">
        <f>VLOOKUP(Tabel15[[#This Row],[afnemer_uri]],'Bron VKBO'!B:ZZ,28,FALSE)</f>
        <v>Provincie West-Vlaanderen</v>
      </c>
    </row>
    <row r="294" spans="1:9" hidden="1" x14ac:dyDescent="0.25">
      <c r="A294">
        <v>1049</v>
      </c>
      <c r="B294" t="s">
        <v>32</v>
      </c>
      <c r="C294" t="s">
        <v>0</v>
      </c>
      <c r="D294" t="s">
        <v>1</v>
      </c>
      <c r="E294" t="s">
        <v>9114</v>
      </c>
      <c r="G294" t="str">
        <f>VLOOKUP(Tabel15[[#This Row],[afnemer_uri]],'Bron VKBO'!B:Z,12,FALSE)</f>
        <v xml:space="preserve">GEMEENTE BOCHOLT </v>
      </c>
      <c r="H294" t="str">
        <f>VLOOKUP(Tabel15[[#This Row],[afnemer_uri]],'Bron VKBO'!B:ZZ,43,FALSE)</f>
        <v>Steden en gemeenten</v>
      </c>
      <c r="I294" t="str">
        <f>VLOOKUP(Tabel15[[#This Row],[afnemer_uri]],'Bron VKBO'!B:ZZ,28,FALSE)</f>
        <v>Provincie Limburg</v>
      </c>
    </row>
    <row r="295" spans="1:9" hidden="1" x14ac:dyDescent="0.25">
      <c r="A295">
        <v>854</v>
      </c>
      <c r="B295" t="s">
        <v>33</v>
      </c>
      <c r="C295" t="s">
        <v>0</v>
      </c>
      <c r="D295" t="s">
        <v>1</v>
      </c>
      <c r="E295" t="s">
        <v>9114</v>
      </c>
      <c r="G295" t="str">
        <f>VLOOKUP(Tabel15[[#This Row],[afnemer_uri]],'Bron VKBO'!B:Z,12,FALSE)</f>
        <v xml:space="preserve">GEMEENTE BOECHOUT </v>
      </c>
      <c r="H295" t="str">
        <f>VLOOKUP(Tabel15[[#This Row],[afnemer_uri]],'Bron VKBO'!B:ZZ,43,FALSE)</f>
        <v>Steden en gemeenten</v>
      </c>
      <c r="I295" t="str">
        <f>VLOOKUP(Tabel15[[#This Row],[afnemer_uri]],'Bron VKBO'!B:ZZ,28,FALSE)</f>
        <v>Provincie Antwerpen</v>
      </c>
    </row>
    <row r="296" spans="1:9" hidden="1" x14ac:dyDescent="0.25">
      <c r="A296">
        <v>653</v>
      </c>
      <c r="B296" t="s">
        <v>34</v>
      </c>
      <c r="C296" t="s">
        <v>0</v>
      </c>
      <c r="D296" t="s">
        <v>1</v>
      </c>
      <c r="E296" t="s">
        <v>9114</v>
      </c>
      <c r="G296" t="str">
        <f>VLOOKUP(Tabel15[[#This Row],[afnemer_uri]],'Bron VKBO'!B:Z,12,FALSE)</f>
        <v xml:space="preserve">GEMEENTE BONHEIDEN </v>
      </c>
      <c r="H296" t="str">
        <f>VLOOKUP(Tabel15[[#This Row],[afnemer_uri]],'Bron VKBO'!B:ZZ,43,FALSE)</f>
        <v>Steden en gemeenten</v>
      </c>
      <c r="I296" t="str">
        <f>VLOOKUP(Tabel15[[#This Row],[afnemer_uri]],'Bron VKBO'!B:ZZ,28,FALSE)</f>
        <v>Provincie Antwerpen</v>
      </c>
    </row>
    <row r="297" spans="1:9" hidden="1" x14ac:dyDescent="0.25">
      <c r="A297">
        <v>2979</v>
      </c>
      <c r="B297" t="s">
        <v>35</v>
      </c>
      <c r="C297" t="s">
        <v>0</v>
      </c>
      <c r="D297" t="s">
        <v>1</v>
      </c>
      <c r="E297" t="s">
        <v>9114</v>
      </c>
      <c r="G297" t="str">
        <f>VLOOKUP(Tabel15[[#This Row],[afnemer_uri]],'Bron VKBO'!B:Z,12,FALSE)</f>
        <v xml:space="preserve">GEMEENTE BOOM </v>
      </c>
      <c r="H297" t="str">
        <f>VLOOKUP(Tabel15[[#This Row],[afnemer_uri]],'Bron VKBO'!B:ZZ,43,FALSE)</f>
        <v>Steden en gemeenten</v>
      </c>
      <c r="I297" t="str">
        <f>VLOOKUP(Tabel15[[#This Row],[afnemer_uri]],'Bron VKBO'!B:ZZ,28,FALSE)</f>
        <v>Provincie Antwerpen</v>
      </c>
    </row>
    <row r="298" spans="1:9" hidden="1" x14ac:dyDescent="0.25">
      <c r="A298">
        <v>1972</v>
      </c>
      <c r="B298" t="s">
        <v>36</v>
      </c>
      <c r="C298" t="s">
        <v>0</v>
      </c>
      <c r="D298" t="s">
        <v>1</v>
      </c>
      <c r="E298" t="s">
        <v>9114</v>
      </c>
      <c r="G298" t="str">
        <f>VLOOKUP(Tabel15[[#This Row],[afnemer_uri]],'Bron VKBO'!B:Z,12,FALSE)</f>
        <v xml:space="preserve">GEMEENTE BOORTMEERBEEK </v>
      </c>
      <c r="H298" t="str">
        <f>VLOOKUP(Tabel15[[#This Row],[afnemer_uri]],'Bron VKBO'!B:ZZ,43,FALSE)</f>
        <v>Steden en gemeenten</v>
      </c>
      <c r="I298" t="str">
        <f>VLOOKUP(Tabel15[[#This Row],[afnemer_uri]],'Bron VKBO'!B:ZZ,28,FALSE)</f>
        <v>Provincie Vlaams-Brabant</v>
      </c>
    </row>
    <row r="299" spans="1:9" hidden="1" x14ac:dyDescent="0.25">
      <c r="A299">
        <v>1839</v>
      </c>
      <c r="B299" t="s">
        <v>37</v>
      </c>
      <c r="C299" t="s">
        <v>0</v>
      </c>
      <c r="D299" t="s">
        <v>1</v>
      </c>
      <c r="E299" t="s">
        <v>9114</v>
      </c>
      <c r="G299" t="str">
        <f>VLOOKUP(Tabel15[[#This Row],[afnemer_uri]],'Bron VKBO'!B:Z,12,FALSE)</f>
        <v xml:space="preserve">STAD BORGLOON </v>
      </c>
      <c r="H299" t="str">
        <f>VLOOKUP(Tabel15[[#This Row],[afnemer_uri]],'Bron VKBO'!B:ZZ,43,FALSE)</f>
        <v>Steden en gemeenten</v>
      </c>
      <c r="I299" t="str">
        <f>VLOOKUP(Tabel15[[#This Row],[afnemer_uri]],'Bron VKBO'!B:ZZ,28,FALSE)</f>
        <v>Provincie Limburg</v>
      </c>
    </row>
    <row r="300" spans="1:9" hidden="1" x14ac:dyDescent="0.25">
      <c r="A300">
        <v>613</v>
      </c>
      <c r="B300" t="s">
        <v>38</v>
      </c>
      <c r="C300" t="s">
        <v>0</v>
      </c>
      <c r="D300" t="s">
        <v>1</v>
      </c>
      <c r="E300" t="s">
        <v>9114</v>
      </c>
      <c r="G300" t="str">
        <f>VLOOKUP(Tabel15[[#This Row],[afnemer_uri]],'Bron VKBO'!B:Z,12,FALSE)</f>
        <v xml:space="preserve">GEMEENTE BORNEM </v>
      </c>
      <c r="H300" t="str">
        <f>VLOOKUP(Tabel15[[#This Row],[afnemer_uri]],'Bron VKBO'!B:ZZ,43,FALSE)</f>
        <v>Steden en gemeenten</v>
      </c>
      <c r="I300" t="str">
        <f>VLOOKUP(Tabel15[[#This Row],[afnemer_uri]],'Bron VKBO'!B:ZZ,28,FALSE)</f>
        <v>Provincie Antwerpen</v>
      </c>
    </row>
    <row r="301" spans="1:9" hidden="1" x14ac:dyDescent="0.25">
      <c r="A301">
        <v>152</v>
      </c>
      <c r="B301" t="s">
        <v>39</v>
      </c>
      <c r="C301" t="s">
        <v>0</v>
      </c>
      <c r="D301" t="s">
        <v>1</v>
      </c>
      <c r="E301" t="s">
        <v>9114</v>
      </c>
      <c r="G301" t="str">
        <f>VLOOKUP(Tabel15[[#This Row],[afnemer_uri]],'Bron VKBO'!B:Z,12,FALSE)</f>
        <v xml:space="preserve">GEMEENTE BORSBEEK </v>
      </c>
      <c r="H301" t="str">
        <f>VLOOKUP(Tabel15[[#This Row],[afnemer_uri]],'Bron VKBO'!B:ZZ,43,FALSE)</f>
        <v>Steden en gemeenten</v>
      </c>
      <c r="I301" t="str">
        <f>VLOOKUP(Tabel15[[#This Row],[afnemer_uri]],'Bron VKBO'!B:ZZ,28,FALSE)</f>
        <v>Provincie Antwerpen</v>
      </c>
    </row>
    <row r="302" spans="1:9" hidden="1" x14ac:dyDescent="0.25">
      <c r="A302">
        <v>1047</v>
      </c>
      <c r="B302" t="s">
        <v>40</v>
      </c>
      <c r="C302" t="s">
        <v>0</v>
      </c>
      <c r="D302" t="s">
        <v>1</v>
      </c>
      <c r="E302" t="s">
        <v>9114</v>
      </c>
      <c r="G302" t="str">
        <f>VLOOKUP(Tabel15[[#This Row],[afnemer_uri]],'Bron VKBO'!B:Z,12,FALSE)</f>
        <v xml:space="preserve">GEMEENTE BRAKEL </v>
      </c>
      <c r="H302" t="str">
        <f>VLOOKUP(Tabel15[[#This Row],[afnemer_uri]],'Bron VKBO'!B:ZZ,43,FALSE)</f>
        <v>Steden en gemeenten</v>
      </c>
      <c r="I302" t="str">
        <f>VLOOKUP(Tabel15[[#This Row],[afnemer_uri]],'Bron VKBO'!B:ZZ,28,FALSE)</f>
        <v>Provincie Oost-Vlaanderen</v>
      </c>
    </row>
    <row r="303" spans="1:9" hidden="1" x14ac:dyDescent="0.25">
      <c r="A303">
        <v>2363</v>
      </c>
      <c r="B303" t="s">
        <v>41</v>
      </c>
      <c r="C303" t="s">
        <v>0</v>
      </c>
      <c r="D303" t="s">
        <v>1</v>
      </c>
      <c r="E303" t="s">
        <v>9114</v>
      </c>
      <c r="G303" t="str">
        <f>VLOOKUP(Tabel15[[#This Row],[afnemer_uri]],'Bron VKBO'!B:Z,12,FALSE)</f>
        <v xml:space="preserve">GEMEENTE BRASSCHAAT </v>
      </c>
      <c r="H303" t="str">
        <f>VLOOKUP(Tabel15[[#This Row],[afnemer_uri]],'Bron VKBO'!B:ZZ,43,FALSE)</f>
        <v>Steden en gemeenten</v>
      </c>
      <c r="I303" t="str">
        <f>VLOOKUP(Tabel15[[#This Row],[afnemer_uri]],'Bron VKBO'!B:ZZ,28,FALSE)</f>
        <v>Provincie Antwerpen</v>
      </c>
    </row>
    <row r="304" spans="1:9" hidden="1" x14ac:dyDescent="0.25">
      <c r="A304">
        <v>1644</v>
      </c>
      <c r="B304" t="s">
        <v>42</v>
      </c>
      <c r="C304" t="s">
        <v>0</v>
      </c>
      <c r="D304" t="s">
        <v>1</v>
      </c>
      <c r="E304" t="s">
        <v>9114</v>
      </c>
      <c r="G304" t="str">
        <f>VLOOKUP(Tabel15[[#This Row],[afnemer_uri]],'Bron VKBO'!B:Z,12,FALSE)</f>
        <v xml:space="preserve">GEMEENTE BRECHT </v>
      </c>
      <c r="H304" t="str">
        <f>VLOOKUP(Tabel15[[#This Row],[afnemer_uri]],'Bron VKBO'!B:ZZ,43,FALSE)</f>
        <v>Steden en gemeenten</v>
      </c>
      <c r="I304" t="str">
        <f>VLOOKUP(Tabel15[[#This Row],[afnemer_uri]],'Bron VKBO'!B:ZZ,28,FALSE)</f>
        <v>Provincie Antwerpen</v>
      </c>
    </row>
    <row r="305" spans="1:9" hidden="1" x14ac:dyDescent="0.25">
      <c r="A305">
        <v>3458</v>
      </c>
      <c r="B305" t="s">
        <v>43</v>
      </c>
      <c r="C305" t="s">
        <v>0</v>
      </c>
      <c r="D305" t="s">
        <v>1</v>
      </c>
      <c r="E305" t="s">
        <v>9114</v>
      </c>
      <c r="G305" t="str">
        <f>VLOOKUP(Tabel15[[#This Row],[afnemer_uri]],'Bron VKBO'!B:Z,12,FALSE)</f>
        <v xml:space="preserve">GEMEENTE BREDENE </v>
      </c>
      <c r="H305" t="str">
        <f>VLOOKUP(Tabel15[[#This Row],[afnemer_uri]],'Bron VKBO'!B:ZZ,43,FALSE)</f>
        <v>Steden en gemeenten</v>
      </c>
      <c r="I305" t="str">
        <f>VLOOKUP(Tabel15[[#This Row],[afnemer_uri]],'Bron VKBO'!B:ZZ,28,FALSE)</f>
        <v>Provincie West-Vlaanderen</v>
      </c>
    </row>
    <row r="306" spans="1:9" hidden="1" x14ac:dyDescent="0.25">
      <c r="A306">
        <v>35</v>
      </c>
      <c r="B306" t="s">
        <v>44</v>
      </c>
      <c r="C306" t="s">
        <v>0</v>
      </c>
      <c r="D306" t="s">
        <v>1</v>
      </c>
      <c r="E306" t="s">
        <v>9114</v>
      </c>
      <c r="G306" t="str">
        <f>VLOOKUP(Tabel15[[#This Row],[afnemer_uri]],'Bron VKBO'!B:Z,12,FALSE)</f>
        <v xml:space="preserve">STAD BREE </v>
      </c>
      <c r="H306" t="str">
        <f>VLOOKUP(Tabel15[[#This Row],[afnemer_uri]],'Bron VKBO'!B:ZZ,43,FALSE)</f>
        <v>Steden en gemeenten</v>
      </c>
      <c r="I306" t="str">
        <f>VLOOKUP(Tabel15[[#This Row],[afnemer_uri]],'Bron VKBO'!B:ZZ,28,FALSE)</f>
        <v>Provincie Limburg</v>
      </c>
    </row>
    <row r="307" spans="1:9" hidden="1" x14ac:dyDescent="0.25">
      <c r="A307">
        <v>7250</v>
      </c>
      <c r="B307" t="s">
        <v>45</v>
      </c>
      <c r="C307" t="s">
        <v>0</v>
      </c>
      <c r="D307" t="s">
        <v>1</v>
      </c>
      <c r="E307" t="s">
        <v>9114</v>
      </c>
      <c r="G307" t="str">
        <f>VLOOKUP(Tabel15[[#This Row],[afnemer_uri]],'Bron VKBO'!B:Z,12,FALSE)</f>
        <v xml:space="preserve">STAD BRUGGE </v>
      </c>
      <c r="H307" t="str">
        <f>VLOOKUP(Tabel15[[#This Row],[afnemer_uri]],'Bron VKBO'!B:ZZ,43,FALSE)</f>
        <v>Steden en gemeenten</v>
      </c>
      <c r="I307" t="str">
        <f>VLOOKUP(Tabel15[[#This Row],[afnemer_uri]],'Bron VKBO'!B:ZZ,28,FALSE)</f>
        <v>Provincie West-Vlaanderen</v>
      </c>
    </row>
    <row r="308" spans="1:9" hidden="1" x14ac:dyDescent="0.25">
      <c r="A308">
        <v>12284</v>
      </c>
      <c r="B308" t="s">
        <v>46</v>
      </c>
      <c r="C308" t="s">
        <v>0</v>
      </c>
      <c r="D308" t="s">
        <v>1</v>
      </c>
      <c r="E308" t="s">
        <v>9114</v>
      </c>
      <c r="G308" t="str">
        <f>VLOOKUP(Tabel15[[#This Row],[afnemer_uri]],'Bron VKBO'!B:Z,12,FALSE)</f>
        <v xml:space="preserve">DE VLAAMSE RADIO- EN TELEVISIEOMROEPORGANISATIE VRT </v>
      </c>
      <c r="H308" t="str">
        <f>VLOOKUP(Tabel15[[#This Row],[afnemer_uri]],'Bron VKBO'!B:ZZ,43,FALSE)</f>
        <v>Naamloze vennootschap (Publiek recht)</v>
      </c>
      <c r="I308" t="str">
        <f>VLOOKUP(Tabel15[[#This Row],[afnemer_uri]],'Bron VKBO'!B:ZZ,28,FALSE)</f>
        <v>Arrondissement Brussel Hoofdstad</v>
      </c>
    </row>
    <row r="309" spans="1:9" hidden="1" x14ac:dyDescent="0.25">
      <c r="A309">
        <v>1281</v>
      </c>
      <c r="B309" t="s">
        <v>47</v>
      </c>
      <c r="C309" t="s">
        <v>0</v>
      </c>
      <c r="D309" t="s">
        <v>1</v>
      </c>
      <c r="E309" t="s">
        <v>9114</v>
      </c>
      <c r="G309" t="str">
        <f>VLOOKUP(Tabel15[[#This Row],[afnemer_uri]],'Bron VKBO'!B:Z,12,FALSE)</f>
        <v xml:space="preserve">CORDIUM </v>
      </c>
      <c r="H309" t="str">
        <f>VLOOKUP(Tabel15[[#This Row],[afnemer_uri]],'Bron VKBO'!B:ZZ,43,FALSE)</f>
        <v>Coöperatieve vennootschap met beperkte aansprakelijkheid</v>
      </c>
      <c r="I309" t="str">
        <f>VLOOKUP(Tabel15[[#This Row],[afnemer_uri]],'Bron VKBO'!B:ZZ,28,FALSE)</f>
        <v>Provincie Limburg</v>
      </c>
    </row>
    <row r="310" spans="1:9" hidden="1" x14ac:dyDescent="0.25">
      <c r="A310">
        <v>1608</v>
      </c>
      <c r="B310" t="s">
        <v>48</v>
      </c>
      <c r="C310" t="s">
        <v>0</v>
      </c>
      <c r="D310" t="s">
        <v>1</v>
      </c>
      <c r="E310" t="s">
        <v>9114</v>
      </c>
      <c r="G310" t="str">
        <f>VLOOKUP(Tabel15[[#This Row],[afnemer_uri]],'Bron VKBO'!B:Z,12,FALSE)</f>
        <v xml:space="preserve">STAD DAMME </v>
      </c>
      <c r="H310" t="str">
        <f>VLOOKUP(Tabel15[[#This Row],[afnemer_uri]],'Bron VKBO'!B:ZZ,43,FALSE)</f>
        <v>Steden en gemeenten</v>
      </c>
      <c r="I310" t="str">
        <f>VLOOKUP(Tabel15[[#This Row],[afnemer_uri]],'Bron VKBO'!B:ZZ,28,FALSE)</f>
        <v>Provincie West-Vlaanderen</v>
      </c>
    </row>
    <row r="311" spans="1:9" hidden="1" x14ac:dyDescent="0.25">
      <c r="A311">
        <v>2051</v>
      </c>
      <c r="B311" t="s">
        <v>49</v>
      </c>
      <c r="C311" t="s">
        <v>0</v>
      </c>
      <c r="D311" t="s">
        <v>1</v>
      </c>
      <c r="E311" t="s">
        <v>9114</v>
      </c>
      <c r="G311" t="str">
        <f>VLOOKUP(Tabel15[[#This Row],[afnemer_uri]],'Bron VKBO'!B:Z,12,FALSE)</f>
        <v xml:space="preserve">GEMEENTE DEERLIJK </v>
      </c>
      <c r="H311" t="str">
        <f>VLOOKUP(Tabel15[[#This Row],[afnemer_uri]],'Bron VKBO'!B:ZZ,43,FALSE)</f>
        <v>Steden en gemeenten</v>
      </c>
      <c r="I311" t="str">
        <f>VLOOKUP(Tabel15[[#This Row],[afnemer_uri]],'Bron VKBO'!B:ZZ,28,FALSE)</f>
        <v>Provincie West-Vlaanderen</v>
      </c>
    </row>
    <row r="312" spans="1:9" hidden="1" x14ac:dyDescent="0.25">
      <c r="A312">
        <v>4</v>
      </c>
      <c r="B312" t="s">
        <v>50</v>
      </c>
      <c r="C312" t="s">
        <v>0</v>
      </c>
      <c r="D312" t="s">
        <v>1</v>
      </c>
      <c r="E312" t="s">
        <v>9114</v>
      </c>
      <c r="G312" t="str">
        <f>VLOOKUP(Tabel15[[#This Row],[afnemer_uri]],'Bron VKBO'!B:Z,12,FALSE)</f>
        <v xml:space="preserve">GEMEENTE DE HAAN </v>
      </c>
      <c r="H312" t="str">
        <f>VLOOKUP(Tabel15[[#This Row],[afnemer_uri]],'Bron VKBO'!B:ZZ,43,FALSE)</f>
        <v>Steden en gemeenten</v>
      </c>
      <c r="I312" t="str">
        <f>VLOOKUP(Tabel15[[#This Row],[afnemer_uri]],'Bron VKBO'!B:ZZ,28,FALSE)</f>
        <v>Provincie West-Vlaanderen</v>
      </c>
    </row>
    <row r="313" spans="1:9" hidden="1" x14ac:dyDescent="0.25">
      <c r="A313">
        <v>4322</v>
      </c>
      <c r="B313" t="s">
        <v>51</v>
      </c>
      <c r="C313" t="s">
        <v>0</v>
      </c>
      <c r="D313" t="s">
        <v>1</v>
      </c>
      <c r="E313" t="s">
        <v>9114</v>
      </c>
      <c r="G313" t="str">
        <f>VLOOKUP(Tabel15[[#This Row],[afnemer_uri]],'Bron VKBO'!B:Z,12,FALSE)</f>
        <v xml:space="preserve">STAD DEINZE </v>
      </c>
      <c r="H313" t="str">
        <f>VLOOKUP(Tabel15[[#This Row],[afnemer_uri]],'Bron VKBO'!B:ZZ,43,FALSE)</f>
        <v>Steden en gemeenten</v>
      </c>
      <c r="I313" t="str">
        <f>VLOOKUP(Tabel15[[#This Row],[afnemer_uri]],'Bron VKBO'!B:ZZ,28,FALSE)</f>
        <v>Provincie Oost-Vlaanderen</v>
      </c>
    </row>
    <row r="314" spans="1:9" hidden="1" x14ac:dyDescent="0.25">
      <c r="A314">
        <v>6514</v>
      </c>
      <c r="B314" t="s">
        <v>52</v>
      </c>
      <c r="C314" t="s">
        <v>0</v>
      </c>
      <c r="D314" t="s">
        <v>1</v>
      </c>
      <c r="E314" t="s">
        <v>9114</v>
      </c>
      <c r="G314" t="str">
        <f>VLOOKUP(Tabel15[[#This Row],[afnemer_uri]],'Bron VKBO'!B:Z,12,FALSE)</f>
        <v xml:space="preserve">STAD DENDERMONDE </v>
      </c>
      <c r="H314" t="str">
        <f>VLOOKUP(Tabel15[[#This Row],[afnemer_uri]],'Bron VKBO'!B:ZZ,43,FALSE)</f>
        <v>Steden en gemeenten</v>
      </c>
      <c r="I314" t="str">
        <f>VLOOKUP(Tabel15[[#This Row],[afnemer_uri]],'Bron VKBO'!B:ZZ,28,FALSE)</f>
        <v>Provincie Oost-Vlaanderen</v>
      </c>
    </row>
    <row r="315" spans="1:9" hidden="1" x14ac:dyDescent="0.25">
      <c r="A315">
        <v>127</v>
      </c>
      <c r="B315" t="s">
        <v>53</v>
      </c>
      <c r="C315" t="s">
        <v>0</v>
      </c>
      <c r="D315" t="s">
        <v>1</v>
      </c>
      <c r="E315" t="s">
        <v>9114</v>
      </c>
      <c r="G315" t="str">
        <f>VLOOKUP(Tabel15[[#This Row],[afnemer_uri]],'Bron VKBO'!B:Z,12,FALSE)</f>
        <v xml:space="preserve">GEMEENTE DENTERGEM </v>
      </c>
      <c r="H315" t="str">
        <f>VLOOKUP(Tabel15[[#This Row],[afnemer_uri]],'Bron VKBO'!B:ZZ,43,FALSE)</f>
        <v>Steden en gemeenten</v>
      </c>
      <c r="I315" t="str">
        <f>VLOOKUP(Tabel15[[#This Row],[afnemer_uri]],'Bron VKBO'!B:ZZ,28,FALSE)</f>
        <v>Provincie West-Vlaanderen</v>
      </c>
    </row>
    <row r="316" spans="1:9" hidden="1" x14ac:dyDescent="0.25">
      <c r="A316">
        <v>3357</v>
      </c>
      <c r="B316" t="s">
        <v>54</v>
      </c>
      <c r="C316" t="s">
        <v>0</v>
      </c>
      <c r="D316" t="s">
        <v>1</v>
      </c>
      <c r="E316" t="s">
        <v>9114</v>
      </c>
      <c r="G316" t="str">
        <f>VLOOKUP(Tabel15[[#This Row],[afnemer_uri]],'Bron VKBO'!B:Z,12,FALSE)</f>
        <v xml:space="preserve">GEMEENTE DE PANNE </v>
      </c>
      <c r="H316" t="str">
        <f>VLOOKUP(Tabel15[[#This Row],[afnemer_uri]],'Bron VKBO'!B:ZZ,43,FALSE)</f>
        <v>Steden en gemeenten</v>
      </c>
      <c r="I316" t="str">
        <f>VLOOKUP(Tabel15[[#This Row],[afnemer_uri]],'Bron VKBO'!B:ZZ,28,FALSE)</f>
        <v>Provincie West-Vlaanderen</v>
      </c>
    </row>
    <row r="317" spans="1:9" hidden="1" x14ac:dyDescent="0.25">
      <c r="A317">
        <v>212</v>
      </c>
      <c r="B317" t="s">
        <v>55</v>
      </c>
      <c r="C317" t="s">
        <v>0</v>
      </c>
      <c r="D317" t="s">
        <v>1</v>
      </c>
      <c r="E317" t="s">
        <v>9114</v>
      </c>
      <c r="G317" t="str">
        <f>VLOOKUP(Tabel15[[#This Row],[afnemer_uri]],'Bron VKBO'!B:Z,12,FALSE)</f>
        <v xml:space="preserve">GEMEENTE DE PINTE </v>
      </c>
      <c r="H317" t="str">
        <f>VLOOKUP(Tabel15[[#This Row],[afnemer_uri]],'Bron VKBO'!B:ZZ,43,FALSE)</f>
        <v>Steden en gemeenten</v>
      </c>
      <c r="I317" t="str">
        <f>VLOOKUP(Tabel15[[#This Row],[afnemer_uri]],'Bron VKBO'!B:ZZ,28,FALSE)</f>
        <v>Provincie Oost-Vlaanderen</v>
      </c>
    </row>
    <row r="318" spans="1:9" hidden="1" x14ac:dyDescent="0.25">
      <c r="A318">
        <v>747</v>
      </c>
      <c r="B318" t="s">
        <v>56</v>
      </c>
      <c r="C318" t="s">
        <v>0</v>
      </c>
      <c r="D318" t="s">
        <v>1</v>
      </c>
      <c r="E318" t="s">
        <v>9114</v>
      </c>
      <c r="G318" t="str">
        <f>VLOOKUP(Tabel15[[#This Row],[afnemer_uri]],'Bron VKBO'!B:Z,12,FALSE)</f>
        <v xml:space="preserve">GEMEENTE DESSEL </v>
      </c>
      <c r="H318" t="str">
        <f>VLOOKUP(Tabel15[[#This Row],[afnemer_uri]],'Bron VKBO'!B:ZZ,43,FALSE)</f>
        <v>Steden en gemeenten</v>
      </c>
      <c r="I318" t="str">
        <f>VLOOKUP(Tabel15[[#This Row],[afnemer_uri]],'Bron VKBO'!B:ZZ,28,FALSE)</f>
        <v>Provincie Antwerpen</v>
      </c>
    </row>
    <row r="319" spans="1:9" hidden="1" x14ac:dyDescent="0.25">
      <c r="A319">
        <v>2365</v>
      </c>
      <c r="B319" t="s">
        <v>57</v>
      </c>
      <c r="C319" t="s">
        <v>0</v>
      </c>
      <c r="D319" t="s">
        <v>1</v>
      </c>
      <c r="E319" t="s">
        <v>9114</v>
      </c>
      <c r="G319" t="str">
        <f>VLOOKUP(Tabel15[[#This Row],[afnemer_uri]],'Bron VKBO'!B:Z,12,FALSE)</f>
        <v xml:space="preserve">GEMEENTE DESTELBERGEN </v>
      </c>
      <c r="H319" t="str">
        <f>VLOOKUP(Tabel15[[#This Row],[afnemer_uri]],'Bron VKBO'!B:ZZ,43,FALSE)</f>
        <v>Steden en gemeenten</v>
      </c>
      <c r="I319" t="str">
        <f>VLOOKUP(Tabel15[[#This Row],[afnemer_uri]],'Bron VKBO'!B:ZZ,28,FALSE)</f>
        <v>Provincie Oost-Vlaanderen</v>
      </c>
    </row>
    <row r="320" spans="1:9" hidden="1" x14ac:dyDescent="0.25">
      <c r="A320">
        <v>1818</v>
      </c>
      <c r="B320" t="s">
        <v>58</v>
      </c>
      <c r="C320" t="s">
        <v>0</v>
      </c>
      <c r="D320" t="s">
        <v>1</v>
      </c>
      <c r="E320" t="s">
        <v>9114</v>
      </c>
      <c r="G320" t="str">
        <f>VLOOKUP(Tabel15[[#This Row],[afnemer_uri]],'Bron VKBO'!B:Z,12,FALSE)</f>
        <v xml:space="preserve">GEMEENTE DIEPENBEEK </v>
      </c>
      <c r="H320" t="str">
        <f>VLOOKUP(Tabel15[[#This Row],[afnemer_uri]],'Bron VKBO'!B:ZZ,43,FALSE)</f>
        <v>Steden en gemeenten</v>
      </c>
      <c r="I320" t="str">
        <f>VLOOKUP(Tabel15[[#This Row],[afnemer_uri]],'Bron VKBO'!B:ZZ,28,FALSE)</f>
        <v>Provincie Limburg</v>
      </c>
    </row>
    <row r="321" spans="1:9" hidden="1" x14ac:dyDescent="0.25">
      <c r="A321">
        <v>4114</v>
      </c>
      <c r="B321" t="s">
        <v>59</v>
      </c>
      <c r="C321" t="s">
        <v>0</v>
      </c>
      <c r="D321" t="s">
        <v>1</v>
      </c>
      <c r="E321" t="s">
        <v>9114</v>
      </c>
      <c r="G321" t="str">
        <f>VLOOKUP(Tabel15[[#This Row],[afnemer_uri]],'Bron VKBO'!B:Z,12,FALSE)</f>
        <v xml:space="preserve">STAD DIEST </v>
      </c>
      <c r="H321" t="str">
        <f>VLOOKUP(Tabel15[[#This Row],[afnemer_uri]],'Bron VKBO'!B:ZZ,43,FALSE)</f>
        <v>Steden en gemeenten</v>
      </c>
      <c r="I321" t="str">
        <f>VLOOKUP(Tabel15[[#This Row],[afnemer_uri]],'Bron VKBO'!B:ZZ,28,FALSE)</f>
        <v>Provincie Vlaams-Brabant</v>
      </c>
    </row>
    <row r="322" spans="1:9" hidden="1" x14ac:dyDescent="0.25">
      <c r="A322">
        <v>88</v>
      </c>
      <c r="B322" t="s">
        <v>60</v>
      </c>
      <c r="C322" t="s">
        <v>0</v>
      </c>
      <c r="D322" t="s">
        <v>1</v>
      </c>
      <c r="E322" t="s">
        <v>9114</v>
      </c>
      <c r="G322" t="str">
        <f>VLOOKUP(Tabel15[[#This Row],[afnemer_uri]],'Bron VKBO'!B:Z,12,FALSE)</f>
        <v xml:space="preserve">DIEST UITBREIDING </v>
      </c>
      <c r="H322" t="str">
        <f>VLOOKUP(Tabel15[[#This Row],[afnemer_uri]],'Bron VKBO'!B:ZZ,43,FALSE)</f>
        <v>Coöperatieve vennootschap met bep aanspr met soc oogmerk</v>
      </c>
      <c r="I322" t="str">
        <f>VLOOKUP(Tabel15[[#This Row],[afnemer_uri]],'Bron VKBO'!B:ZZ,28,FALSE)</f>
        <v>Provincie Vlaams-Brabant</v>
      </c>
    </row>
    <row r="323" spans="1:9" hidden="1" x14ac:dyDescent="0.25">
      <c r="A323">
        <v>8</v>
      </c>
      <c r="B323" t="s">
        <v>61</v>
      </c>
      <c r="C323" t="s">
        <v>0</v>
      </c>
      <c r="D323" t="s">
        <v>1</v>
      </c>
      <c r="E323" t="s">
        <v>9114</v>
      </c>
      <c r="G323" t="str">
        <f>VLOOKUP(Tabel15[[#This Row],[afnemer_uri]],'Bron VKBO'!B:Z,12,FALSE)</f>
        <v xml:space="preserve">DIJLEDAL SOCIALE HUISVESTING LEUVEN </v>
      </c>
      <c r="H323" t="str">
        <f>VLOOKUP(Tabel15[[#This Row],[afnemer_uri]],'Bron VKBO'!B:ZZ,43,FALSE)</f>
        <v>Coöperatieve vennootschap met beperkte aansprakelijkheid</v>
      </c>
      <c r="I323" t="str">
        <f>VLOOKUP(Tabel15[[#This Row],[afnemer_uri]],'Bron VKBO'!B:ZZ,28,FALSE)</f>
        <v>Provincie Vlaams-Brabant</v>
      </c>
    </row>
    <row r="324" spans="1:9" hidden="1" x14ac:dyDescent="0.25">
      <c r="A324">
        <v>3707</v>
      </c>
      <c r="B324" t="s">
        <v>62</v>
      </c>
      <c r="C324" t="s">
        <v>0</v>
      </c>
      <c r="D324" t="s">
        <v>1</v>
      </c>
      <c r="E324" t="s">
        <v>9114</v>
      </c>
      <c r="G324" t="str">
        <f>VLOOKUP(Tabel15[[#This Row],[afnemer_uri]],'Bron VKBO'!B:Z,12,FALSE)</f>
        <v xml:space="preserve">GEMEENTE DILBEEK </v>
      </c>
      <c r="H324" t="str">
        <f>VLOOKUP(Tabel15[[#This Row],[afnemer_uri]],'Bron VKBO'!B:ZZ,43,FALSE)</f>
        <v>Steden en gemeenten</v>
      </c>
      <c r="I324" t="str">
        <f>VLOOKUP(Tabel15[[#This Row],[afnemer_uri]],'Bron VKBO'!B:ZZ,28,FALSE)</f>
        <v>Provincie Vlaams-Brabant</v>
      </c>
    </row>
    <row r="325" spans="1:9" hidden="1" x14ac:dyDescent="0.25">
      <c r="A325">
        <v>581</v>
      </c>
      <c r="B325" t="s">
        <v>63</v>
      </c>
      <c r="C325" t="s">
        <v>0</v>
      </c>
      <c r="D325" t="s">
        <v>1</v>
      </c>
      <c r="E325" t="s">
        <v>9114</v>
      </c>
      <c r="G325" t="str">
        <f>VLOOKUP(Tabel15[[#This Row],[afnemer_uri]],'Bron VKBO'!B:Z,12,FALSE)</f>
        <v xml:space="preserve">STAD DILSEN-STOKKEM </v>
      </c>
      <c r="H325" t="str">
        <f>VLOOKUP(Tabel15[[#This Row],[afnemer_uri]],'Bron VKBO'!B:ZZ,43,FALSE)</f>
        <v>Steden en gemeenten</v>
      </c>
      <c r="I325" t="str">
        <f>VLOOKUP(Tabel15[[#This Row],[afnemer_uri]],'Bron VKBO'!B:ZZ,28,FALSE)</f>
        <v>Provincie Limburg</v>
      </c>
    </row>
    <row r="326" spans="1:9" hidden="1" x14ac:dyDescent="0.25">
      <c r="A326">
        <v>733</v>
      </c>
      <c r="B326" t="s">
        <v>64</v>
      </c>
      <c r="C326" t="s">
        <v>0</v>
      </c>
      <c r="D326" t="s">
        <v>1</v>
      </c>
      <c r="E326" t="s">
        <v>9114</v>
      </c>
      <c r="G326" t="str">
        <f>VLOOKUP(Tabel15[[#This Row],[afnemer_uri]],'Bron VKBO'!B:Z,12,FALSE)</f>
        <v xml:space="preserve">GEMEENTE DROGENBOS </v>
      </c>
      <c r="H326" t="str">
        <f>VLOOKUP(Tabel15[[#This Row],[afnemer_uri]],'Bron VKBO'!B:ZZ,43,FALSE)</f>
        <v>Steden en gemeenten</v>
      </c>
      <c r="I326" t="str">
        <f>VLOOKUP(Tabel15[[#This Row],[afnemer_uri]],'Bron VKBO'!B:ZZ,28,FALSE)</f>
        <v>Provincie Vlaams-Brabant</v>
      </c>
    </row>
    <row r="327" spans="1:9" hidden="1" x14ac:dyDescent="0.25">
      <c r="A327">
        <v>96</v>
      </c>
      <c r="B327" t="s">
        <v>65</v>
      </c>
      <c r="C327" t="s">
        <v>0</v>
      </c>
      <c r="D327" t="s">
        <v>1</v>
      </c>
      <c r="E327" t="s">
        <v>9114</v>
      </c>
      <c r="G327" t="str">
        <f>VLOOKUP(Tabel15[[#This Row],[afnemer_uri]],'Bron VKBO'!B:Z,12,FALSE)</f>
        <v xml:space="preserve">GEMEENTE EDEGEM </v>
      </c>
      <c r="H327" t="str">
        <f>VLOOKUP(Tabel15[[#This Row],[afnemer_uri]],'Bron VKBO'!B:ZZ,43,FALSE)</f>
        <v>Steden en gemeenten</v>
      </c>
      <c r="I327" t="str">
        <f>VLOOKUP(Tabel15[[#This Row],[afnemer_uri]],'Bron VKBO'!B:ZZ,28,FALSE)</f>
        <v>Provincie Antwerpen</v>
      </c>
    </row>
    <row r="328" spans="1:9" hidden="1" x14ac:dyDescent="0.25">
      <c r="A328">
        <v>2</v>
      </c>
      <c r="B328" t="s">
        <v>66</v>
      </c>
      <c r="C328" t="s">
        <v>0</v>
      </c>
      <c r="D328" t="s">
        <v>1</v>
      </c>
      <c r="E328" t="s">
        <v>9114</v>
      </c>
      <c r="G328" t="str">
        <f>VLOOKUP(Tabel15[[#This Row],[afnemer_uri]],'Bron VKBO'!B:Z,12,FALSE)</f>
        <v xml:space="preserve">"HET EEPOS (WONEN VOOR VOLWASSEN PERSONEN MET EEN HANDICAP)" </v>
      </c>
      <c r="H328" t="str">
        <f>VLOOKUP(Tabel15[[#This Row],[afnemer_uri]],'Bron VKBO'!B:ZZ,43,FALSE)</f>
        <v>Vereniging van openbare centra voor maatschappelijk welzijn</v>
      </c>
      <c r="I328" t="str">
        <f>VLOOKUP(Tabel15[[#This Row],[afnemer_uri]],'Bron VKBO'!B:ZZ,28,FALSE)</f>
        <v>Provincie Antwerpen</v>
      </c>
    </row>
    <row r="329" spans="1:9" hidden="1" x14ac:dyDescent="0.25">
      <c r="A329">
        <v>1302</v>
      </c>
      <c r="B329" t="s">
        <v>67</v>
      </c>
      <c r="C329" t="s">
        <v>0</v>
      </c>
      <c r="D329" t="s">
        <v>1</v>
      </c>
      <c r="E329" t="s">
        <v>9114</v>
      </c>
      <c r="G329" t="str">
        <f>VLOOKUP(Tabel15[[#This Row],[afnemer_uri]],'Bron VKBO'!B:Z,12,FALSE)</f>
        <v xml:space="preserve">GEMEENTE EVERGEM </v>
      </c>
      <c r="H329" t="str">
        <f>VLOOKUP(Tabel15[[#This Row],[afnemer_uri]],'Bron VKBO'!B:ZZ,43,FALSE)</f>
        <v>Steden en gemeenten</v>
      </c>
      <c r="I329" t="str">
        <f>VLOOKUP(Tabel15[[#This Row],[afnemer_uri]],'Bron VKBO'!B:ZZ,28,FALSE)</f>
        <v>Provincie Oost-Vlaanderen</v>
      </c>
    </row>
    <row r="330" spans="1:9" hidden="1" x14ac:dyDescent="0.25">
      <c r="A330">
        <v>1289</v>
      </c>
      <c r="B330" t="s">
        <v>68</v>
      </c>
      <c r="C330" t="s">
        <v>0</v>
      </c>
      <c r="D330" t="s">
        <v>1</v>
      </c>
      <c r="E330" t="s">
        <v>9114</v>
      </c>
      <c r="G330" t="str">
        <f>VLOOKUP(Tabel15[[#This Row],[afnemer_uri]],'Bron VKBO'!B:Z,12,FALSE)</f>
        <v xml:space="preserve">FERM KINDEROPVANG </v>
      </c>
      <c r="H330" t="str">
        <f>VLOOKUP(Tabel15[[#This Row],[afnemer_uri]],'Bron VKBO'!B:ZZ,43,FALSE)</f>
        <v>Vereniging zonder winstoogmerk</v>
      </c>
      <c r="I330" t="str">
        <f>VLOOKUP(Tabel15[[#This Row],[afnemer_uri]],'Bron VKBO'!B:ZZ,28,FALSE)</f>
        <v>Provincie Vlaams-Brabant</v>
      </c>
    </row>
    <row r="331" spans="1:9" hidden="1" x14ac:dyDescent="0.25">
      <c r="A331">
        <v>169513</v>
      </c>
      <c r="B331" t="s">
        <v>69</v>
      </c>
      <c r="C331" t="s">
        <v>0</v>
      </c>
      <c r="D331" t="s">
        <v>1</v>
      </c>
      <c r="E331" t="s">
        <v>9114</v>
      </c>
      <c r="G331" t="str">
        <f>VLOOKUP(Tabel15[[#This Row],[afnemer_uri]],'Bron VKBO'!B:Z,12,FALSE)</f>
        <v xml:space="preserve">TOERISME VLAANDEREN </v>
      </c>
      <c r="H331" t="str">
        <f>VLOOKUP(Tabel15[[#This Row],[afnemer_uri]],'Bron VKBO'!B:ZZ,43,FALSE)</f>
        <v>Openbare instelling</v>
      </c>
      <c r="I331" t="str">
        <f>VLOOKUP(Tabel15[[#This Row],[afnemer_uri]],'Bron VKBO'!B:ZZ,28,FALSE)</f>
        <v>Arrondissement Brussel Hoofdstad</v>
      </c>
    </row>
    <row r="332" spans="1:9" hidden="1" x14ac:dyDescent="0.25">
      <c r="A332">
        <v>879</v>
      </c>
      <c r="B332" t="s">
        <v>70</v>
      </c>
      <c r="C332" t="s">
        <v>0</v>
      </c>
      <c r="D332" t="s">
        <v>1</v>
      </c>
      <c r="E332" t="s">
        <v>9114</v>
      </c>
      <c r="G332" t="str">
        <f>VLOOKUP(Tabel15[[#This Row],[afnemer_uri]],'Bron VKBO'!B:Z,12,FALSE)</f>
        <v xml:space="preserve">GEMEENTE GALMAARDEN </v>
      </c>
      <c r="H332" t="str">
        <f>VLOOKUP(Tabel15[[#This Row],[afnemer_uri]],'Bron VKBO'!B:ZZ,43,FALSE)</f>
        <v>Steden en gemeenten</v>
      </c>
      <c r="I332" t="str">
        <f>VLOOKUP(Tabel15[[#This Row],[afnemer_uri]],'Bron VKBO'!B:ZZ,28,FALSE)</f>
        <v>Provincie Vlaams-Brabant</v>
      </c>
    </row>
    <row r="333" spans="1:9" hidden="1" x14ac:dyDescent="0.25">
      <c r="A333">
        <v>649</v>
      </c>
      <c r="B333" t="s">
        <v>71</v>
      </c>
      <c r="C333" t="s">
        <v>0</v>
      </c>
      <c r="D333" t="s">
        <v>1</v>
      </c>
      <c r="E333" t="s">
        <v>9114</v>
      </c>
      <c r="G333" t="str">
        <f>VLOOKUP(Tabel15[[#This Row],[afnemer_uri]],'Bron VKBO'!B:Z,12,FALSE)</f>
        <v xml:space="preserve">GEMEENTE GAVERE </v>
      </c>
      <c r="H333" t="str">
        <f>VLOOKUP(Tabel15[[#This Row],[afnemer_uri]],'Bron VKBO'!B:ZZ,43,FALSE)</f>
        <v>Steden en gemeenten</v>
      </c>
      <c r="I333" t="str">
        <f>VLOOKUP(Tabel15[[#This Row],[afnemer_uri]],'Bron VKBO'!B:ZZ,28,FALSE)</f>
        <v>Provincie Oost-Vlaanderen</v>
      </c>
    </row>
    <row r="334" spans="1:9" hidden="1" x14ac:dyDescent="0.25">
      <c r="A334">
        <v>6837</v>
      </c>
      <c r="B334" t="s">
        <v>72</v>
      </c>
      <c r="C334" t="s">
        <v>0</v>
      </c>
      <c r="D334" t="s">
        <v>1</v>
      </c>
      <c r="E334" t="s">
        <v>9114</v>
      </c>
      <c r="G334" t="str">
        <f>VLOOKUP(Tabel15[[#This Row],[afnemer_uri]],'Bron VKBO'!B:Z,12,FALSE)</f>
        <v xml:space="preserve">STAD GEEL </v>
      </c>
      <c r="H334" t="str">
        <f>VLOOKUP(Tabel15[[#This Row],[afnemer_uri]],'Bron VKBO'!B:ZZ,43,FALSE)</f>
        <v>Steden en gemeenten</v>
      </c>
      <c r="I334" t="str">
        <f>VLOOKUP(Tabel15[[#This Row],[afnemer_uri]],'Bron VKBO'!B:ZZ,28,FALSE)</f>
        <v>Provincie Antwerpen</v>
      </c>
    </row>
    <row r="335" spans="1:9" hidden="1" x14ac:dyDescent="0.25">
      <c r="A335">
        <v>894</v>
      </c>
      <c r="B335" t="s">
        <v>73</v>
      </c>
      <c r="C335" t="s">
        <v>0</v>
      </c>
      <c r="D335" t="s">
        <v>1</v>
      </c>
      <c r="E335" t="s">
        <v>9114</v>
      </c>
      <c r="G335" t="str">
        <f>VLOOKUP(Tabel15[[#This Row],[afnemer_uri]],'Bron VKBO'!B:Z,12,FALSE)</f>
        <v xml:space="preserve">GEMEENTE GEETBETS </v>
      </c>
      <c r="H335" t="str">
        <f>VLOOKUP(Tabel15[[#This Row],[afnemer_uri]],'Bron VKBO'!B:ZZ,43,FALSE)</f>
        <v>Steden en gemeenten</v>
      </c>
      <c r="I335" t="str">
        <f>VLOOKUP(Tabel15[[#This Row],[afnemer_uri]],'Bron VKBO'!B:ZZ,28,FALSE)</f>
        <v>Provincie Vlaams-Brabant</v>
      </c>
    </row>
    <row r="336" spans="1:9" hidden="1" x14ac:dyDescent="0.25">
      <c r="A336">
        <v>4980</v>
      </c>
      <c r="B336" t="s">
        <v>74</v>
      </c>
      <c r="C336" t="s">
        <v>0</v>
      </c>
      <c r="D336" t="s">
        <v>1</v>
      </c>
      <c r="E336" t="s">
        <v>9114</v>
      </c>
      <c r="G336" t="str">
        <f>VLOOKUP(Tabel15[[#This Row],[afnemer_uri]],'Bron VKBO'!B:Z,12,FALSE)</f>
        <v xml:space="preserve">OPENBAAR CENTRUM VOOR MAATSCHAPPELIJK WELZIJN VAN GENK O.C.M.W. </v>
      </c>
      <c r="H336" t="str">
        <f>VLOOKUP(Tabel15[[#This Row],[afnemer_uri]],'Bron VKBO'!B:ZZ,43,FALSE)</f>
        <v>Openbaar centrum voor maatschappelijk welzijn</v>
      </c>
      <c r="I336" t="str">
        <f>VLOOKUP(Tabel15[[#This Row],[afnemer_uri]],'Bron VKBO'!B:ZZ,28,FALSE)</f>
        <v>Provincie Limburg</v>
      </c>
    </row>
    <row r="337" spans="1:9" hidden="1" x14ac:dyDescent="0.25">
      <c r="A337">
        <v>42656</v>
      </c>
      <c r="B337" t="s">
        <v>75</v>
      </c>
      <c r="C337" t="s">
        <v>0</v>
      </c>
      <c r="D337" t="s">
        <v>1</v>
      </c>
      <c r="E337" t="s">
        <v>9114</v>
      </c>
      <c r="G337" t="str">
        <f>VLOOKUP(Tabel15[[#This Row],[afnemer_uri]],'Bron VKBO'!B:Z,12,FALSE)</f>
        <v xml:space="preserve">STAD GENT </v>
      </c>
      <c r="H337" t="str">
        <f>VLOOKUP(Tabel15[[#This Row],[afnemer_uri]],'Bron VKBO'!B:ZZ,43,FALSE)</f>
        <v>Steden en gemeenten</v>
      </c>
      <c r="I337" t="str">
        <f>VLOOKUP(Tabel15[[#This Row],[afnemer_uri]],'Bron VKBO'!B:ZZ,28,FALSE)</f>
        <v>Provincie Oost-Vlaanderen</v>
      </c>
    </row>
    <row r="338" spans="1:9" hidden="1" x14ac:dyDescent="0.25">
      <c r="A338">
        <v>1114</v>
      </c>
      <c r="B338" t="s">
        <v>76</v>
      </c>
      <c r="C338" t="s">
        <v>0</v>
      </c>
      <c r="D338" t="s">
        <v>1</v>
      </c>
      <c r="E338" t="s">
        <v>9114</v>
      </c>
      <c r="G338" t="str">
        <f>VLOOKUP(Tabel15[[#This Row],[afnemer_uri]],'Bron VKBO'!B:Z,12,FALSE)</f>
        <v xml:space="preserve">STAD GERAARDSBERGEN </v>
      </c>
      <c r="H338" t="str">
        <f>VLOOKUP(Tabel15[[#This Row],[afnemer_uri]],'Bron VKBO'!B:ZZ,43,FALSE)</f>
        <v>Steden en gemeenten</v>
      </c>
      <c r="I338" t="str">
        <f>VLOOKUP(Tabel15[[#This Row],[afnemer_uri]],'Bron VKBO'!B:ZZ,28,FALSE)</f>
        <v>Provincie Oost-Vlaanderen</v>
      </c>
    </row>
    <row r="339" spans="1:9" hidden="1" x14ac:dyDescent="0.25">
      <c r="A339">
        <v>1282</v>
      </c>
      <c r="B339" t="s">
        <v>77</v>
      </c>
      <c r="C339" t="s">
        <v>0</v>
      </c>
      <c r="D339" t="s">
        <v>1</v>
      </c>
      <c r="E339" t="s">
        <v>9114</v>
      </c>
      <c r="G339" t="str">
        <f>VLOOKUP(Tabel15[[#This Row],[afnemer_uri]],'Bron VKBO'!B:Z,12,FALSE)</f>
        <v xml:space="preserve">GEMEENTE GINGELOM </v>
      </c>
      <c r="H339" t="str">
        <f>VLOOKUP(Tabel15[[#This Row],[afnemer_uri]],'Bron VKBO'!B:ZZ,43,FALSE)</f>
        <v>Steden en gemeenten</v>
      </c>
      <c r="I339" t="str">
        <f>VLOOKUP(Tabel15[[#This Row],[afnemer_uri]],'Bron VKBO'!B:ZZ,28,FALSE)</f>
        <v>Provincie Limburg</v>
      </c>
    </row>
    <row r="340" spans="1:9" hidden="1" x14ac:dyDescent="0.25">
      <c r="A340">
        <v>689</v>
      </c>
      <c r="B340" t="s">
        <v>78</v>
      </c>
      <c r="C340" t="s">
        <v>0</v>
      </c>
      <c r="D340" t="s">
        <v>1</v>
      </c>
      <c r="E340" t="s">
        <v>9114</v>
      </c>
      <c r="G340" t="str">
        <f>VLOOKUP(Tabel15[[#This Row],[afnemer_uri]],'Bron VKBO'!B:Z,12,FALSE)</f>
        <v xml:space="preserve">STAD GISTEL </v>
      </c>
      <c r="H340" t="str">
        <f>VLOOKUP(Tabel15[[#This Row],[afnemer_uri]],'Bron VKBO'!B:ZZ,43,FALSE)</f>
        <v>Steden en gemeenten</v>
      </c>
      <c r="I340" t="str">
        <f>VLOOKUP(Tabel15[[#This Row],[afnemer_uri]],'Bron VKBO'!B:ZZ,28,FALSE)</f>
        <v>Provincie West-Vlaanderen</v>
      </c>
    </row>
    <row r="341" spans="1:9" hidden="1" x14ac:dyDescent="0.25">
      <c r="A341">
        <v>192</v>
      </c>
      <c r="B341" t="s">
        <v>79</v>
      </c>
      <c r="C341" t="s">
        <v>0</v>
      </c>
      <c r="D341" t="s">
        <v>1</v>
      </c>
      <c r="E341" t="s">
        <v>9114</v>
      </c>
      <c r="G341" t="str">
        <f>VLOOKUP(Tabel15[[#This Row],[afnemer_uri]],'Bron VKBO'!B:Z,12,FALSE)</f>
        <v xml:space="preserve">GEMEENTE GLABBEEK </v>
      </c>
      <c r="H341" t="str">
        <f>VLOOKUP(Tabel15[[#This Row],[afnemer_uri]],'Bron VKBO'!B:ZZ,43,FALSE)</f>
        <v>Steden en gemeenten</v>
      </c>
      <c r="I341" t="str">
        <f>VLOOKUP(Tabel15[[#This Row],[afnemer_uri]],'Bron VKBO'!B:ZZ,28,FALSE)</f>
        <v>Provincie Vlaams-Brabant</v>
      </c>
    </row>
    <row r="342" spans="1:9" hidden="1" x14ac:dyDescent="0.25">
      <c r="A342">
        <v>738</v>
      </c>
      <c r="B342" t="s">
        <v>80</v>
      </c>
      <c r="C342" t="s">
        <v>0</v>
      </c>
      <c r="D342" t="s">
        <v>1</v>
      </c>
      <c r="E342" t="s">
        <v>9114</v>
      </c>
      <c r="G342" t="str">
        <f>VLOOKUP(Tabel15[[#This Row],[afnemer_uri]],'Bron VKBO'!B:Z,12,FALSE)</f>
        <v xml:space="preserve">GEMEENTE GOOIK </v>
      </c>
      <c r="H342" t="str">
        <f>VLOOKUP(Tabel15[[#This Row],[afnemer_uri]],'Bron VKBO'!B:ZZ,43,FALSE)</f>
        <v>Steden en gemeenten</v>
      </c>
      <c r="I342" t="str">
        <f>VLOOKUP(Tabel15[[#This Row],[afnemer_uri]],'Bron VKBO'!B:ZZ,28,FALSE)</f>
        <v>Provincie Vlaams-Brabant</v>
      </c>
    </row>
    <row r="343" spans="1:9" hidden="1" x14ac:dyDescent="0.25">
      <c r="A343">
        <v>1148</v>
      </c>
      <c r="B343" t="s">
        <v>81</v>
      </c>
      <c r="C343" t="s">
        <v>0</v>
      </c>
      <c r="D343" t="s">
        <v>1</v>
      </c>
      <c r="E343" t="s">
        <v>9114</v>
      </c>
      <c r="G343" t="str">
        <f>VLOOKUP(Tabel15[[#This Row],[afnemer_uri]],'Bron VKBO'!B:Z,12,FALSE)</f>
        <v xml:space="preserve">GEMEENTE GRIMBERGEN </v>
      </c>
      <c r="H343" t="str">
        <f>VLOOKUP(Tabel15[[#This Row],[afnemer_uri]],'Bron VKBO'!B:ZZ,43,FALSE)</f>
        <v>Steden en gemeenten</v>
      </c>
      <c r="I343" t="str">
        <f>VLOOKUP(Tabel15[[#This Row],[afnemer_uri]],'Bron VKBO'!B:ZZ,28,FALSE)</f>
        <v>Provincie Vlaams-Brabant</v>
      </c>
    </row>
    <row r="344" spans="1:9" hidden="1" x14ac:dyDescent="0.25">
      <c r="A344">
        <v>1026</v>
      </c>
      <c r="B344" t="s">
        <v>82</v>
      </c>
      <c r="C344" t="s">
        <v>0</v>
      </c>
      <c r="D344" t="s">
        <v>1</v>
      </c>
      <c r="E344" t="s">
        <v>9114</v>
      </c>
      <c r="G344" t="str">
        <f>VLOOKUP(Tabel15[[#This Row],[afnemer_uri]],'Bron VKBO'!B:Z,12,FALSE)</f>
        <v xml:space="preserve">GEMEENTE GROBBENDONK </v>
      </c>
      <c r="H344" t="str">
        <f>VLOOKUP(Tabel15[[#This Row],[afnemer_uri]],'Bron VKBO'!B:ZZ,43,FALSE)</f>
        <v>Steden en gemeenten</v>
      </c>
      <c r="I344" t="str">
        <f>VLOOKUP(Tabel15[[#This Row],[afnemer_uri]],'Bron VKBO'!B:ZZ,28,FALSE)</f>
        <v>Provincie Antwerpen</v>
      </c>
    </row>
    <row r="345" spans="1:9" hidden="1" x14ac:dyDescent="0.25">
      <c r="A345">
        <v>1273</v>
      </c>
      <c r="B345" t="s">
        <v>83</v>
      </c>
      <c r="C345" t="s">
        <v>0</v>
      </c>
      <c r="D345" t="s">
        <v>1</v>
      </c>
      <c r="E345" t="s">
        <v>9114</v>
      </c>
      <c r="G345" t="str">
        <f>VLOOKUP(Tabel15[[#This Row],[afnemer_uri]],'Bron VKBO'!B:Z,12,FALSE)</f>
        <v xml:space="preserve">GEMEENTE HAACHT </v>
      </c>
      <c r="H345" t="str">
        <f>VLOOKUP(Tabel15[[#This Row],[afnemer_uri]],'Bron VKBO'!B:ZZ,43,FALSE)</f>
        <v>Steden en gemeenten</v>
      </c>
      <c r="I345" t="str">
        <f>VLOOKUP(Tabel15[[#This Row],[afnemer_uri]],'Bron VKBO'!B:ZZ,28,FALSE)</f>
        <v>Provincie Vlaams-Brabant</v>
      </c>
    </row>
    <row r="346" spans="1:9" hidden="1" x14ac:dyDescent="0.25">
      <c r="A346">
        <v>2129</v>
      </c>
      <c r="B346" t="s">
        <v>84</v>
      </c>
      <c r="C346" t="s">
        <v>0</v>
      </c>
      <c r="D346" t="s">
        <v>1</v>
      </c>
      <c r="E346" t="s">
        <v>9114</v>
      </c>
      <c r="G346" t="str">
        <f>VLOOKUP(Tabel15[[#This Row],[afnemer_uri]],'Bron VKBO'!B:Z,12,FALSE)</f>
        <v xml:space="preserve">GEMEENTE HAALTERT </v>
      </c>
      <c r="H346" t="str">
        <f>VLOOKUP(Tabel15[[#This Row],[afnemer_uri]],'Bron VKBO'!B:ZZ,43,FALSE)</f>
        <v>Steden en gemeenten</v>
      </c>
      <c r="I346" t="str">
        <f>VLOOKUP(Tabel15[[#This Row],[afnemer_uri]],'Bron VKBO'!B:ZZ,28,FALSE)</f>
        <v>Provincie Oost-Vlaanderen</v>
      </c>
    </row>
    <row r="347" spans="1:9" hidden="1" x14ac:dyDescent="0.25">
      <c r="A347">
        <v>2007</v>
      </c>
      <c r="B347" t="s">
        <v>85</v>
      </c>
      <c r="C347" t="s">
        <v>0</v>
      </c>
      <c r="D347" t="s">
        <v>1</v>
      </c>
      <c r="E347" t="s">
        <v>9114</v>
      </c>
      <c r="G347" t="str">
        <f>VLOOKUP(Tabel15[[#This Row],[afnemer_uri]],'Bron VKBO'!B:Z,12,FALSE)</f>
        <v xml:space="preserve">STAD HALLE </v>
      </c>
      <c r="H347" t="str">
        <f>VLOOKUP(Tabel15[[#This Row],[afnemer_uri]],'Bron VKBO'!B:ZZ,43,FALSE)</f>
        <v>Steden en gemeenten</v>
      </c>
      <c r="I347" t="str">
        <f>VLOOKUP(Tabel15[[#This Row],[afnemer_uri]],'Bron VKBO'!B:ZZ,28,FALSE)</f>
        <v>Provincie Vlaams-Brabant</v>
      </c>
    </row>
    <row r="348" spans="1:9" hidden="1" x14ac:dyDescent="0.25">
      <c r="A348">
        <v>1096</v>
      </c>
      <c r="B348" t="s">
        <v>86</v>
      </c>
      <c r="C348" t="s">
        <v>0</v>
      </c>
      <c r="D348" t="s">
        <v>1</v>
      </c>
      <c r="E348" t="s">
        <v>9114</v>
      </c>
      <c r="G348" t="str">
        <f>VLOOKUP(Tabel15[[#This Row],[afnemer_uri]],'Bron VKBO'!B:Z,12,FALSE)</f>
        <v xml:space="preserve">GEMEENTE HAM </v>
      </c>
      <c r="H348" t="str">
        <f>VLOOKUP(Tabel15[[#This Row],[afnemer_uri]],'Bron VKBO'!B:ZZ,43,FALSE)</f>
        <v>Steden en gemeenten</v>
      </c>
      <c r="I348" t="str">
        <f>VLOOKUP(Tabel15[[#This Row],[afnemer_uri]],'Bron VKBO'!B:ZZ,28,FALSE)</f>
        <v>Provincie Limburg</v>
      </c>
    </row>
    <row r="349" spans="1:9" hidden="1" x14ac:dyDescent="0.25">
      <c r="A349">
        <v>1275</v>
      </c>
      <c r="B349" t="s">
        <v>87</v>
      </c>
      <c r="C349" t="s">
        <v>0</v>
      </c>
      <c r="D349" t="s">
        <v>1</v>
      </c>
      <c r="E349" t="s">
        <v>9114</v>
      </c>
      <c r="G349" t="str">
        <f>VLOOKUP(Tabel15[[#This Row],[afnemer_uri]],'Bron VKBO'!B:Z,12,FALSE)</f>
        <v xml:space="preserve">STAD HAMONT-ACHEL </v>
      </c>
      <c r="H349" t="str">
        <f>VLOOKUP(Tabel15[[#This Row],[afnemer_uri]],'Bron VKBO'!B:ZZ,43,FALSE)</f>
        <v>Steden en gemeenten</v>
      </c>
      <c r="I349" t="str">
        <f>VLOOKUP(Tabel15[[#This Row],[afnemer_uri]],'Bron VKBO'!B:ZZ,28,FALSE)</f>
        <v>Provincie Limburg</v>
      </c>
    </row>
    <row r="350" spans="1:9" hidden="1" x14ac:dyDescent="0.25">
      <c r="A350">
        <v>2555</v>
      </c>
      <c r="B350" t="s">
        <v>88</v>
      </c>
      <c r="C350" t="s">
        <v>0</v>
      </c>
      <c r="D350" t="s">
        <v>1</v>
      </c>
      <c r="E350" t="s">
        <v>9114</v>
      </c>
      <c r="G350" t="str">
        <f>VLOOKUP(Tabel15[[#This Row],[afnemer_uri]],'Bron VKBO'!B:Z,12,FALSE)</f>
        <v xml:space="preserve">STAD HARELBEKE </v>
      </c>
      <c r="H350" t="str">
        <f>VLOOKUP(Tabel15[[#This Row],[afnemer_uri]],'Bron VKBO'!B:ZZ,43,FALSE)</f>
        <v>Steden en gemeenten</v>
      </c>
      <c r="I350" t="str">
        <f>VLOOKUP(Tabel15[[#This Row],[afnemer_uri]],'Bron VKBO'!B:ZZ,28,FALSE)</f>
        <v>Provincie West-Vlaanderen</v>
      </c>
    </row>
    <row r="351" spans="1:9" hidden="1" x14ac:dyDescent="0.25">
      <c r="A351">
        <v>11053</v>
      </c>
      <c r="B351" t="s">
        <v>89</v>
      </c>
      <c r="C351" t="s">
        <v>0</v>
      </c>
      <c r="D351" t="s">
        <v>1</v>
      </c>
      <c r="E351" t="s">
        <v>9114</v>
      </c>
      <c r="G351" t="str">
        <f>VLOOKUP(Tabel15[[#This Row],[afnemer_uri]],'Bron VKBO'!B:Z,12,FALSE)</f>
        <v xml:space="preserve">STAD HASSELT </v>
      </c>
      <c r="H351" t="str">
        <f>VLOOKUP(Tabel15[[#This Row],[afnemer_uri]],'Bron VKBO'!B:ZZ,43,FALSE)</f>
        <v>Steden en gemeenten</v>
      </c>
      <c r="I351" t="str">
        <f>VLOOKUP(Tabel15[[#This Row],[afnemer_uri]],'Bron VKBO'!B:ZZ,28,FALSE)</f>
        <v>Provincie Limburg</v>
      </c>
    </row>
    <row r="352" spans="1:9" hidden="1" x14ac:dyDescent="0.25">
      <c r="A352">
        <v>1704</v>
      </c>
      <c r="B352" t="s">
        <v>90</v>
      </c>
      <c r="C352" t="s">
        <v>0</v>
      </c>
      <c r="D352" t="s">
        <v>1</v>
      </c>
      <c r="E352" t="s">
        <v>9114</v>
      </c>
      <c r="G352" t="str">
        <f>VLOOKUP(Tabel15[[#This Row],[afnemer_uri]],'Bron VKBO'!B:Z,12,FALSE)</f>
        <v xml:space="preserve">GEMEENTE HECHTEL-EKSEL </v>
      </c>
      <c r="H352" t="str">
        <f>VLOOKUP(Tabel15[[#This Row],[afnemer_uri]],'Bron VKBO'!B:ZZ,43,FALSE)</f>
        <v>Steden en gemeenten</v>
      </c>
      <c r="I352" t="str">
        <f>VLOOKUP(Tabel15[[#This Row],[afnemer_uri]],'Bron VKBO'!B:ZZ,28,FALSE)</f>
        <v>Provincie Limburg</v>
      </c>
    </row>
    <row r="353" spans="1:9" hidden="1" x14ac:dyDescent="0.25">
      <c r="A353">
        <v>1468</v>
      </c>
      <c r="B353" t="s">
        <v>91</v>
      </c>
      <c r="C353" t="s">
        <v>0</v>
      </c>
      <c r="D353" t="s">
        <v>1</v>
      </c>
      <c r="E353" t="s">
        <v>9114</v>
      </c>
      <c r="G353" t="str">
        <f>VLOOKUP(Tabel15[[#This Row],[afnemer_uri]],'Bron VKBO'!B:Z,12,FALSE)</f>
        <v xml:space="preserve">GEMEENTE HEERS </v>
      </c>
      <c r="H353" t="str">
        <f>VLOOKUP(Tabel15[[#This Row],[afnemer_uri]],'Bron VKBO'!B:ZZ,43,FALSE)</f>
        <v>Steden en gemeenten</v>
      </c>
      <c r="I353" t="str">
        <f>VLOOKUP(Tabel15[[#This Row],[afnemer_uri]],'Bron VKBO'!B:ZZ,28,FALSE)</f>
        <v>Provincie Limburg</v>
      </c>
    </row>
    <row r="354" spans="1:9" hidden="1" x14ac:dyDescent="0.25">
      <c r="A354">
        <v>3564</v>
      </c>
      <c r="B354" t="s">
        <v>92</v>
      </c>
      <c r="C354" t="s">
        <v>0</v>
      </c>
      <c r="D354" t="s">
        <v>1</v>
      </c>
      <c r="E354" t="s">
        <v>9114</v>
      </c>
      <c r="G354" t="str">
        <f>VLOOKUP(Tabel15[[#This Row],[afnemer_uri]],'Bron VKBO'!B:Z,12,FALSE)</f>
        <v xml:space="preserve">GEMEENTE HEIST-OP-DEN-BERG </v>
      </c>
      <c r="H354" t="str">
        <f>VLOOKUP(Tabel15[[#This Row],[afnemer_uri]],'Bron VKBO'!B:ZZ,43,FALSE)</f>
        <v>Steden en gemeenten</v>
      </c>
      <c r="I354" t="str">
        <f>VLOOKUP(Tabel15[[#This Row],[afnemer_uri]],'Bron VKBO'!B:ZZ,28,FALSE)</f>
        <v>Provincie Antwerpen</v>
      </c>
    </row>
    <row r="355" spans="1:9" hidden="1" x14ac:dyDescent="0.25">
      <c r="A355">
        <v>68</v>
      </c>
      <c r="B355" t="s">
        <v>93</v>
      </c>
      <c r="C355" t="s">
        <v>0</v>
      </c>
      <c r="D355" t="s">
        <v>1</v>
      </c>
      <c r="E355" t="s">
        <v>9114</v>
      </c>
      <c r="G355" t="str">
        <f>VLOOKUP(Tabel15[[#This Row],[afnemer_uri]],'Bron VKBO'!B:Z,12,FALSE)</f>
        <v xml:space="preserve">GEMEENTE HEMIKSEM </v>
      </c>
      <c r="H355" t="str">
        <f>VLOOKUP(Tabel15[[#This Row],[afnemer_uri]],'Bron VKBO'!B:ZZ,43,FALSE)</f>
        <v>Steden en gemeenten</v>
      </c>
      <c r="I355" t="str">
        <f>VLOOKUP(Tabel15[[#This Row],[afnemer_uri]],'Bron VKBO'!B:ZZ,28,FALSE)</f>
        <v>Provincie Antwerpen</v>
      </c>
    </row>
    <row r="356" spans="1:9" hidden="1" x14ac:dyDescent="0.25">
      <c r="A356">
        <v>1885</v>
      </c>
      <c r="B356" t="s">
        <v>94</v>
      </c>
      <c r="C356" t="s">
        <v>0</v>
      </c>
      <c r="D356" t="s">
        <v>1</v>
      </c>
      <c r="E356" t="s">
        <v>9114</v>
      </c>
      <c r="G356" t="str">
        <f>VLOOKUP(Tabel15[[#This Row],[afnemer_uri]],'Bron VKBO'!B:Z,12,FALSE)</f>
        <v xml:space="preserve">STAD HERENTALS </v>
      </c>
      <c r="H356" t="str">
        <f>VLOOKUP(Tabel15[[#This Row],[afnemer_uri]],'Bron VKBO'!B:ZZ,43,FALSE)</f>
        <v>Steden en gemeenten</v>
      </c>
      <c r="I356" t="str">
        <f>VLOOKUP(Tabel15[[#This Row],[afnemer_uri]],'Bron VKBO'!B:ZZ,28,FALSE)</f>
        <v>Provincie Antwerpen</v>
      </c>
    </row>
    <row r="357" spans="1:9" hidden="1" x14ac:dyDescent="0.25">
      <c r="A357">
        <v>154</v>
      </c>
      <c r="B357" t="s">
        <v>95</v>
      </c>
      <c r="C357" t="s">
        <v>0</v>
      </c>
      <c r="D357" t="s">
        <v>1</v>
      </c>
      <c r="E357" t="s">
        <v>9114</v>
      </c>
      <c r="G357" t="str">
        <f>VLOOKUP(Tabel15[[#This Row],[afnemer_uri]],'Bron VKBO'!B:Z,12,FALSE)</f>
        <v xml:space="preserve">GEMEENTE HERENTHOUT </v>
      </c>
      <c r="H357" t="str">
        <f>VLOOKUP(Tabel15[[#This Row],[afnemer_uri]],'Bron VKBO'!B:ZZ,43,FALSE)</f>
        <v>Steden en gemeenten</v>
      </c>
      <c r="I357" t="str">
        <f>VLOOKUP(Tabel15[[#This Row],[afnemer_uri]],'Bron VKBO'!B:ZZ,28,FALSE)</f>
        <v>Provincie Antwerpen</v>
      </c>
    </row>
    <row r="358" spans="1:9" hidden="1" x14ac:dyDescent="0.25">
      <c r="A358">
        <v>1542</v>
      </c>
      <c r="B358" t="s">
        <v>96</v>
      </c>
      <c r="C358" t="s">
        <v>0</v>
      </c>
      <c r="D358" t="s">
        <v>1</v>
      </c>
      <c r="E358" t="s">
        <v>9114</v>
      </c>
      <c r="G358" t="str">
        <f>VLOOKUP(Tabel15[[#This Row],[afnemer_uri]],'Bron VKBO'!B:Z,12,FALSE)</f>
        <v xml:space="preserve">STAD HERK-DE-STAD </v>
      </c>
      <c r="H358" t="str">
        <f>VLOOKUP(Tabel15[[#This Row],[afnemer_uri]],'Bron VKBO'!B:ZZ,43,FALSE)</f>
        <v>Steden en gemeenten</v>
      </c>
      <c r="I358" t="str">
        <f>VLOOKUP(Tabel15[[#This Row],[afnemer_uri]],'Bron VKBO'!B:ZZ,28,FALSE)</f>
        <v>Provincie Limburg</v>
      </c>
    </row>
    <row r="359" spans="1:9" hidden="1" x14ac:dyDescent="0.25">
      <c r="A359">
        <v>1153</v>
      </c>
      <c r="B359" t="s">
        <v>97</v>
      </c>
      <c r="C359" t="s">
        <v>0</v>
      </c>
      <c r="D359" t="s">
        <v>1</v>
      </c>
      <c r="E359" t="s">
        <v>9114</v>
      </c>
      <c r="G359" t="str">
        <f>VLOOKUP(Tabel15[[#This Row],[afnemer_uri]],'Bron VKBO'!B:Z,12,FALSE)</f>
        <v xml:space="preserve">GEMEENTE HERNE </v>
      </c>
      <c r="H359" t="str">
        <f>VLOOKUP(Tabel15[[#This Row],[afnemer_uri]],'Bron VKBO'!B:ZZ,43,FALSE)</f>
        <v>Steden en gemeenten</v>
      </c>
      <c r="I359" t="str">
        <f>VLOOKUP(Tabel15[[#This Row],[afnemer_uri]],'Bron VKBO'!B:ZZ,28,FALSE)</f>
        <v>Provincie Vlaams-Brabant</v>
      </c>
    </row>
    <row r="360" spans="1:9" hidden="1" x14ac:dyDescent="0.25">
      <c r="A360">
        <v>410</v>
      </c>
      <c r="B360" t="s">
        <v>98</v>
      </c>
      <c r="C360" t="s">
        <v>0</v>
      </c>
      <c r="D360" t="s">
        <v>1</v>
      </c>
      <c r="E360" t="s">
        <v>9114</v>
      </c>
      <c r="G360" t="str">
        <f>VLOOKUP(Tabel15[[#This Row],[afnemer_uri]],'Bron VKBO'!B:Z,12,FALSE)</f>
        <v xml:space="preserve">GEMEENTE HERSELT </v>
      </c>
      <c r="H360" t="str">
        <f>VLOOKUP(Tabel15[[#This Row],[afnemer_uri]],'Bron VKBO'!B:ZZ,43,FALSE)</f>
        <v>Steden en gemeenten</v>
      </c>
      <c r="I360" t="str">
        <f>VLOOKUP(Tabel15[[#This Row],[afnemer_uri]],'Bron VKBO'!B:ZZ,28,FALSE)</f>
        <v>Provincie Antwerpen</v>
      </c>
    </row>
    <row r="361" spans="1:9" hidden="1" x14ac:dyDescent="0.25">
      <c r="A361">
        <v>3536</v>
      </c>
      <c r="B361" t="s">
        <v>99</v>
      </c>
      <c r="C361" t="s">
        <v>0</v>
      </c>
      <c r="D361" t="s">
        <v>1</v>
      </c>
      <c r="E361" t="s">
        <v>9114</v>
      </c>
      <c r="G361" t="str">
        <f>VLOOKUP(Tabel15[[#This Row],[afnemer_uri]],'Bron VKBO'!B:Z,12,FALSE)</f>
        <v xml:space="preserve">GEMEENTE HEUSDEN-ZOLDER </v>
      </c>
      <c r="H361" t="str">
        <f>VLOOKUP(Tabel15[[#This Row],[afnemer_uri]],'Bron VKBO'!B:ZZ,43,FALSE)</f>
        <v>Steden en gemeenten</v>
      </c>
      <c r="I361" t="str">
        <f>VLOOKUP(Tabel15[[#This Row],[afnemer_uri]],'Bron VKBO'!B:ZZ,28,FALSE)</f>
        <v>Provincie Limburg</v>
      </c>
    </row>
    <row r="362" spans="1:9" hidden="1" x14ac:dyDescent="0.25">
      <c r="A362">
        <v>453</v>
      </c>
      <c r="B362" t="s">
        <v>100</v>
      </c>
      <c r="C362" t="s">
        <v>0</v>
      </c>
      <c r="D362" t="s">
        <v>1</v>
      </c>
      <c r="E362" t="s">
        <v>9114</v>
      </c>
      <c r="G362" t="str">
        <f>VLOOKUP(Tabel15[[#This Row],[afnemer_uri]],'Bron VKBO'!B:Z,12,FALSE)</f>
        <v xml:space="preserve">GEMEENTE HEUVELLAND </v>
      </c>
      <c r="H362" t="str">
        <f>VLOOKUP(Tabel15[[#This Row],[afnemer_uri]],'Bron VKBO'!B:ZZ,43,FALSE)</f>
        <v>Steden en gemeenten</v>
      </c>
      <c r="I362" t="str">
        <f>VLOOKUP(Tabel15[[#This Row],[afnemer_uri]],'Bron VKBO'!B:ZZ,28,FALSE)</f>
        <v>Provincie West-Vlaanderen</v>
      </c>
    </row>
    <row r="363" spans="1:9" hidden="1" x14ac:dyDescent="0.25">
      <c r="A363">
        <v>208</v>
      </c>
      <c r="B363" t="s">
        <v>101</v>
      </c>
      <c r="C363" t="s">
        <v>0</v>
      </c>
      <c r="D363" t="s">
        <v>1</v>
      </c>
      <c r="E363" t="s">
        <v>9114</v>
      </c>
      <c r="G363" t="str">
        <f>VLOOKUP(Tabel15[[#This Row],[afnemer_uri]],'Bron VKBO'!B:Z,12,FALSE)</f>
        <v xml:space="preserve">GEMEENTE HOLSBEEK </v>
      </c>
      <c r="H363" t="str">
        <f>VLOOKUP(Tabel15[[#This Row],[afnemer_uri]],'Bron VKBO'!B:ZZ,43,FALSE)</f>
        <v>Steden en gemeenten</v>
      </c>
      <c r="I363" t="str">
        <f>VLOOKUP(Tabel15[[#This Row],[afnemer_uri]],'Bron VKBO'!B:ZZ,28,FALSE)</f>
        <v>Provincie Vlaams-Brabant</v>
      </c>
    </row>
    <row r="364" spans="1:9" hidden="1" x14ac:dyDescent="0.25">
      <c r="A364">
        <v>1464</v>
      </c>
      <c r="B364" t="s">
        <v>102</v>
      </c>
      <c r="C364" t="s">
        <v>0</v>
      </c>
      <c r="D364" t="s">
        <v>1</v>
      </c>
      <c r="E364" t="s">
        <v>9114</v>
      </c>
      <c r="G364" t="str">
        <f>VLOOKUP(Tabel15[[#This Row],[afnemer_uri]],'Bron VKBO'!B:Z,12,FALSE)</f>
        <v xml:space="preserve">STAD HOOGSTRATEN </v>
      </c>
      <c r="H364" t="str">
        <f>VLOOKUP(Tabel15[[#This Row],[afnemer_uri]],'Bron VKBO'!B:ZZ,43,FALSE)</f>
        <v>Steden en gemeenten</v>
      </c>
      <c r="I364" t="str">
        <f>VLOOKUP(Tabel15[[#This Row],[afnemer_uri]],'Bron VKBO'!B:ZZ,28,FALSE)</f>
        <v>Provincie Antwerpen</v>
      </c>
    </row>
    <row r="365" spans="1:9" hidden="1" x14ac:dyDescent="0.25">
      <c r="A365">
        <v>2019</v>
      </c>
      <c r="B365" t="s">
        <v>103</v>
      </c>
      <c r="C365" t="s">
        <v>0</v>
      </c>
      <c r="D365" t="s">
        <v>1</v>
      </c>
      <c r="E365" t="s">
        <v>9114</v>
      </c>
      <c r="G365" t="str">
        <f>VLOOKUP(Tabel15[[#This Row],[afnemer_uri]],'Bron VKBO'!B:Z,12,FALSE)</f>
        <v xml:space="preserve">GEMEENTE HOUTHALEN-HELCHTEREN </v>
      </c>
      <c r="H365" t="str">
        <f>VLOOKUP(Tabel15[[#This Row],[afnemer_uri]],'Bron VKBO'!B:ZZ,43,FALSE)</f>
        <v>Steden en gemeenten</v>
      </c>
      <c r="I365" t="str">
        <f>VLOOKUP(Tabel15[[#This Row],[afnemer_uri]],'Bron VKBO'!B:ZZ,28,FALSE)</f>
        <v>Provincie Limburg</v>
      </c>
    </row>
    <row r="366" spans="1:9" hidden="1" x14ac:dyDescent="0.25">
      <c r="A366">
        <v>723</v>
      </c>
      <c r="B366" t="s">
        <v>104</v>
      </c>
      <c r="C366" t="s">
        <v>0</v>
      </c>
      <c r="D366" t="s">
        <v>1</v>
      </c>
      <c r="E366" t="s">
        <v>9114</v>
      </c>
      <c r="G366" t="str">
        <f>VLOOKUP(Tabel15[[#This Row],[afnemer_uri]],'Bron VKBO'!B:Z,12,FALSE)</f>
        <v xml:space="preserve">GEMEENTE HULDENBERG </v>
      </c>
      <c r="H366" t="str">
        <f>VLOOKUP(Tabel15[[#This Row],[afnemer_uri]],'Bron VKBO'!B:ZZ,43,FALSE)</f>
        <v>Steden en gemeenten</v>
      </c>
      <c r="I366" t="str">
        <f>VLOOKUP(Tabel15[[#This Row],[afnemer_uri]],'Bron VKBO'!B:ZZ,28,FALSE)</f>
        <v>Provincie Vlaams-Brabant</v>
      </c>
    </row>
    <row r="367" spans="1:9" hidden="1" x14ac:dyDescent="0.25">
      <c r="A367">
        <v>610</v>
      </c>
      <c r="B367" t="s">
        <v>105</v>
      </c>
      <c r="C367" t="s">
        <v>0</v>
      </c>
      <c r="D367" t="s">
        <v>1</v>
      </c>
      <c r="E367" t="s">
        <v>9114</v>
      </c>
      <c r="G367" t="str">
        <f>VLOOKUP(Tabel15[[#This Row],[afnemer_uri]],'Bron VKBO'!B:Z,12,FALSE)</f>
        <v xml:space="preserve">GEMEENTE HULSHOUT </v>
      </c>
      <c r="H367" t="str">
        <f>VLOOKUP(Tabel15[[#This Row],[afnemer_uri]],'Bron VKBO'!B:ZZ,43,FALSE)</f>
        <v>Steden en gemeenten</v>
      </c>
      <c r="I367" t="str">
        <f>VLOOKUP(Tabel15[[#This Row],[afnemer_uri]],'Bron VKBO'!B:ZZ,28,FALSE)</f>
        <v>Provincie Antwerpen</v>
      </c>
    </row>
    <row r="368" spans="1:9" hidden="1" x14ac:dyDescent="0.25">
      <c r="A368">
        <v>12</v>
      </c>
      <c r="B368" t="s">
        <v>106</v>
      </c>
      <c r="C368" t="s">
        <v>0</v>
      </c>
      <c r="D368" t="s">
        <v>1</v>
      </c>
      <c r="E368" t="s">
        <v>9114</v>
      </c>
      <c r="G368" t="str">
        <f>VLOOKUP(Tabel15[[#This Row],[afnemer_uri]],'Bron VKBO'!B:Z,12,FALSE)</f>
        <v xml:space="preserve">HULPVERLENINGSZONE MEETJESLAND </v>
      </c>
      <c r="H368" t="str">
        <f>VLOOKUP(Tabel15[[#This Row],[afnemer_uri]],'Bron VKBO'!B:ZZ,43,FALSE)</f>
        <v>Hulpverleningszone</v>
      </c>
      <c r="I368" t="str">
        <f>VLOOKUP(Tabel15[[#This Row],[afnemer_uri]],'Bron VKBO'!B:ZZ,28,FALSE)</f>
        <v>Provincie Oost-Vlaanderen</v>
      </c>
    </row>
    <row r="369" spans="1:9" hidden="1" x14ac:dyDescent="0.25">
      <c r="A369">
        <v>16</v>
      </c>
      <c r="B369" t="s">
        <v>107</v>
      </c>
      <c r="C369" t="s">
        <v>0</v>
      </c>
      <c r="D369" t="s">
        <v>1</v>
      </c>
      <c r="E369" t="s">
        <v>9114</v>
      </c>
      <c r="G369" t="str">
        <f>VLOOKUP(Tabel15[[#This Row],[afnemer_uri]],'Bron VKBO'!B:Z,12,FALSE)</f>
        <v xml:space="preserve">HULPVERLENINGSZONE NOORD-LIMBURG </v>
      </c>
      <c r="H369" t="str">
        <f>VLOOKUP(Tabel15[[#This Row],[afnemer_uri]],'Bron VKBO'!B:ZZ,43,FALSE)</f>
        <v>Hulpverleningszone</v>
      </c>
      <c r="I369" t="str">
        <f>VLOOKUP(Tabel15[[#This Row],[afnemer_uri]],'Bron VKBO'!B:ZZ,28,FALSE)</f>
        <v>Provincie Limburg</v>
      </c>
    </row>
    <row r="370" spans="1:9" hidden="1" x14ac:dyDescent="0.25">
      <c r="A370">
        <v>2</v>
      </c>
      <c r="B370" t="s">
        <v>108</v>
      </c>
      <c r="C370" t="s">
        <v>0</v>
      </c>
      <c r="D370" t="s">
        <v>1</v>
      </c>
      <c r="E370" t="s">
        <v>9114</v>
      </c>
      <c r="G370" t="str">
        <f>VLOOKUP(Tabel15[[#This Row],[afnemer_uri]],'Bron VKBO'!B:Z,12,FALSE)</f>
        <v xml:space="preserve">HULPVERLENINGSZONE BRANDWEER ZONE RAND </v>
      </c>
      <c r="H370" t="str">
        <f>VLOOKUP(Tabel15[[#This Row],[afnemer_uri]],'Bron VKBO'!B:ZZ,43,FALSE)</f>
        <v>Hulpverleningszone</v>
      </c>
      <c r="I370" t="str">
        <f>VLOOKUP(Tabel15[[#This Row],[afnemer_uri]],'Bron VKBO'!B:ZZ,28,FALSE)</f>
        <v>Provincie Antwerpen</v>
      </c>
    </row>
    <row r="371" spans="1:9" hidden="1" x14ac:dyDescent="0.25">
      <c r="A371">
        <v>557</v>
      </c>
      <c r="B371" t="s">
        <v>109</v>
      </c>
      <c r="C371" t="s">
        <v>0</v>
      </c>
      <c r="D371" t="s">
        <v>1</v>
      </c>
      <c r="E371" t="s">
        <v>9114</v>
      </c>
      <c r="G371" t="str">
        <f>VLOOKUP(Tabel15[[#This Row],[afnemer_uri]],'Bron VKBO'!B:Z,12,FALSE)</f>
        <v xml:space="preserve">BRANDWEERZONE RIVIERENLAND </v>
      </c>
      <c r="H371" t="str">
        <f>VLOOKUP(Tabel15[[#This Row],[afnemer_uri]],'Bron VKBO'!B:ZZ,43,FALSE)</f>
        <v>Hulpverleningszone</v>
      </c>
      <c r="I371" t="str">
        <f>VLOOKUP(Tabel15[[#This Row],[afnemer_uri]],'Bron VKBO'!B:ZZ,28,FALSE)</f>
        <v>Provincie Antwerpen</v>
      </c>
    </row>
    <row r="372" spans="1:9" hidden="1" x14ac:dyDescent="0.25">
      <c r="A372">
        <v>51</v>
      </c>
      <c r="B372" t="s">
        <v>110</v>
      </c>
      <c r="C372" t="s">
        <v>0</v>
      </c>
      <c r="D372" t="s">
        <v>1</v>
      </c>
      <c r="E372" t="s">
        <v>9114</v>
      </c>
      <c r="G372" t="str">
        <f>VLOOKUP(Tabel15[[#This Row],[afnemer_uri]],'Bron VKBO'!B:Z,12,FALSE)</f>
        <v xml:space="preserve">GEMEENTE ICHTEGEM </v>
      </c>
      <c r="H372" t="str">
        <f>VLOOKUP(Tabel15[[#This Row],[afnemer_uri]],'Bron VKBO'!B:ZZ,43,FALSE)</f>
        <v>Steden en gemeenten</v>
      </c>
      <c r="I372" t="str">
        <f>VLOOKUP(Tabel15[[#This Row],[afnemer_uri]],'Bron VKBO'!B:ZZ,28,FALSE)</f>
        <v>Provincie West-Vlaanderen</v>
      </c>
    </row>
    <row r="373" spans="1:9" hidden="1" x14ac:dyDescent="0.25">
      <c r="A373">
        <v>4173</v>
      </c>
      <c r="B373" t="s">
        <v>111</v>
      </c>
      <c r="C373" t="s">
        <v>0</v>
      </c>
      <c r="D373" t="s">
        <v>1</v>
      </c>
      <c r="E373" t="s">
        <v>9114</v>
      </c>
      <c r="G373" t="str">
        <f>VLOOKUP(Tabel15[[#This Row],[afnemer_uri]],'Bron VKBO'!B:Z,12,FALSE)</f>
        <v xml:space="preserve">STAD IEPER </v>
      </c>
      <c r="H373" t="str">
        <f>VLOOKUP(Tabel15[[#This Row],[afnemer_uri]],'Bron VKBO'!B:ZZ,43,FALSE)</f>
        <v>Steden en gemeenten</v>
      </c>
      <c r="I373" t="str">
        <f>VLOOKUP(Tabel15[[#This Row],[afnemer_uri]],'Bron VKBO'!B:ZZ,28,FALSE)</f>
        <v>Provincie West-Vlaanderen</v>
      </c>
    </row>
    <row r="374" spans="1:9" hidden="1" x14ac:dyDescent="0.25">
      <c r="A374">
        <v>1632</v>
      </c>
      <c r="B374" t="s">
        <v>112</v>
      </c>
      <c r="C374" t="s">
        <v>0</v>
      </c>
      <c r="D374" t="s">
        <v>1</v>
      </c>
      <c r="E374" t="s">
        <v>9114</v>
      </c>
      <c r="G374" t="str">
        <f>VLOOKUP(Tabel15[[#This Row],[afnemer_uri]],'Bron VKBO'!B:Z,12,FALSE)</f>
        <v xml:space="preserve">GEMEENTE INGELMUNSTER </v>
      </c>
      <c r="H374" t="str">
        <f>VLOOKUP(Tabel15[[#This Row],[afnemer_uri]],'Bron VKBO'!B:ZZ,43,FALSE)</f>
        <v>Steden en gemeenten</v>
      </c>
      <c r="I374" t="str">
        <f>VLOOKUP(Tabel15[[#This Row],[afnemer_uri]],'Bron VKBO'!B:ZZ,28,FALSE)</f>
        <v>Provincie West-Vlaanderen</v>
      </c>
    </row>
    <row r="375" spans="1:9" hidden="1" x14ac:dyDescent="0.25">
      <c r="A375">
        <v>2139</v>
      </c>
      <c r="B375" t="s">
        <v>113</v>
      </c>
      <c r="C375" t="s">
        <v>0</v>
      </c>
      <c r="D375" t="s">
        <v>1</v>
      </c>
      <c r="E375" t="s">
        <v>9114</v>
      </c>
      <c r="G375" t="str">
        <f>VLOOKUP(Tabel15[[#This Row],[afnemer_uri]],'Bron VKBO'!B:Z,12,FALSE)</f>
        <v xml:space="preserve">INTER VILVOORDSE MAATSCHAPPIJ VOOR HUISVESTING </v>
      </c>
      <c r="H375" t="str">
        <f>VLOOKUP(Tabel15[[#This Row],[afnemer_uri]],'Bron VKBO'!B:ZZ,43,FALSE)</f>
        <v>Coöperatieve vennootschap met beperkte aansprakelijkheid</v>
      </c>
      <c r="I375" t="str">
        <f>VLOOKUP(Tabel15[[#This Row],[afnemer_uri]],'Bron VKBO'!B:ZZ,28,FALSE)</f>
        <v>Provincie Vlaams-Brabant</v>
      </c>
    </row>
    <row r="376" spans="1:9" hidden="1" x14ac:dyDescent="0.25">
      <c r="A376">
        <v>1</v>
      </c>
      <c r="B376" t="s">
        <v>114</v>
      </c>
      <c r="C376" t="s">
        <v>0</v>
      </c>
      <c r="D376" t="s">
        <v>1</v>
      </c>
      <c r="E376" t="s">
        <v>9114</v>
      </c>
      <c r="G376" t="str">
        <f>VLOOKUP(Tabel15[[#This Row],[afnemer_uri]],'Bron VKBO'!B:Z,12,FALSE)</f>
        <v xml:space="preserve">IT-PUNT INTERLOKALE VERENIGING </v>
      </c>
      <c r="H376" t="str">
        <f>VLOOKUP(Tabel15[[#This Row],[afnemer_uri]],'Bron VKBO'!B:ZZ,43,FALSE)</f>
        <v>Vennootschap of vereniging zonder rechtspersoonlijkheid</v>
      </c>
      <c r="I376" t="str">
        <f>VLOOKUP(Tabel15[[#This Row],[afnemer_uri]],'Bron VKBO'!B:ZZ,28,FALSE)</f>
        <v>Provincie Vlaams-Brabant</v>
      </c>
    </row>
    <row r="377" spans="1:9" hidden="1" x14ac:dyDescent="0.25">
      <c r="A377">
        <v>2240</v>
      </c>
      <c r="B377" t="s">
        <v>115</v>
      </c>
      <c r="C377" t="s">
        <v>0</v>
      </c>
      <c r="D377" t="s">
        <v>1</v>
      </c>
      <c r="E377" t="s">
        <v>9114</v>
      </c>
      <c r="G377" t="str">
        <f>VLOOKUP(Tabel15[[#This Row],[afnemer_uri]],'Bron VKBO'!B:Z,12,FALSE)</f>
        <v xml:space="preserve">STAD IZEGEM </v>
      </c>
      <c r="H377" t="str">
        <f>VLOOKUP(Tabel15[[#This Row],[afnemer_uri]],'Bron VKBO'!B:ZZ,43,FALSE)</f>
        <v>Steden en gemeenten</v>
      </c>
      <c r="I377" t="str">
        <f>VLOOKUP(Tabel15[[#This Row],[afnemer_uri]],'Bron VKBO'!B:ZZ,28,FALSE)</f>
        <v>Provincie West-Vlaanderen</v>
      </c>
    </row>
    <row r="378" spans="1:9" hidden="1" x14ac:dyDescent="0.25">
      <c r="A378">
        <v>45</v>
      </c>
      <c r="B378" t="s">
        <v>116</v>
      </c>
      <c r="C378" t="s">
        <v>0</v>
      </c>
      <c r="D378" t="s">
        <v>1</v>
      </c>
      <c r="E378" t="s">
        <v>9114</v>
      </c>
      <c r="G378" t="str">
        <f>VLOOKUP(Tabel15[[#This Row],[afnemer_uri]],'Bron VKBO'!B:Z,12,FALSE)</f>
        <v xml:space="preserve">GEMEENTE KALMTHOUT </v>
      </c>
      <c r="H378" t="str">
        <f>VLOOKUP(Tabel15[[#This Row],[afnemer_uri]],'Bron VKBO'!B:ZZ,43,FALSE)</f>
        <v>Steden en gemeenten</v>
      </c>
      <c r="I378" t="str">
        <f>VLOOKUP(Tabel15[[#This Row],[afnemer_uri]],'Bron VKBO'!B:ZZ,28,FALSE)</f>
        <v>Provincie Antwerpen</v>
      </c>
    </row>
    <row r="379" spans="1:9" hidden="1" x14ac:dyDescent="0.25">
      <c r="A379">
        <v>95</v>
      </c>
      <c r="B379" t="s">
        <v>117</v>
      </c>
      <c r="C379" t="s">
        <v>0</v>
      </c>
      <c r="D379" t="s">
        <v>1</v>
      </c>
      <c r="E379" t="s">
        <v>9114</v>
      </c>
      <c r="G379" t="str">
        <f>VLOOKUP(Tabel15[[#This Row],[afnemer_uri]],'Bron VKBO'!B:Z,12,FALSE)</f>
        <v xml:space="preserve">GEMEENTE KAMPENHOUT </v>
      </c>
      <c r="H379" t="str">
        <f>VLOOKUP(Tabel15[[#This Row],[afnemer_uri]],'Bron VKBO'!B:ZZ,43,FALSE)</f>
        <v>Steden en gemeenten</v>
      </c>
      <c r="I379" t="str">
        <f>VLOOKUP(Tabel15[[#This Row],[afnemer_uri]],'Bron VKBO'!B:ZZ,28,FALSE)</f>
        <v>Provincie Vlaams-Brabant</v>
      </c>
    </row>
    <row r="380" spans="1:9" hidden="1" x14ac:dyDescent="0.25">
      <c r="A380">
        <v>3878</v>
      </c>
      <c r="B380" t="s">
        <v>118</v>
      </c>
      <c r="C380" t="s">
        <v>0</v>
      </c>
      <c r="D380" t="s">
        <v>1</v>
      </c>
      <c r="E380" t="s">
        <v>9114</v>
      </c>
      <c r="G380" t="str">
        <f>VLOOKUP(Tabel15[[#This Row],[afnemer_uri]],'Bron VKBO'!B:Z,12,FALSE)</f>
        <v xml:space="preserve">GEMEENTE KAPELLEN </v>
      </c>
      <c r="H380" t="str">
        <f>VLOOKUP(Tabel15[[#This Row],[afnemer_uri]],'Bron VKBO'!B:ZZ,43,FALSE)</f>
        <v>Steden en gemeenten</v>
      </c>
      <c r="I380" t="str">
        <f>VLOOKUP(Tabel15[[#This Row],[afnemer_uri]],'Bron VKBO'!B:ZZ,28,FALSE)</f>
        <v>Provincie Antwerpen</v>
      </c>
    </row>
    <row r="381" spans="1:9" hidden="1" x14ac:dyDescent="0.25">
      <c r="A381">
        <v>2401</v>
      </c>
      <c r="B381" t="s">
        <v>119</v>
      </c>
      <c r="C381" t="s">
        <v>0</v>
      </c>
      <c r="D381" t="s">
        <v>1</v>
      </c>
      <c r="E381" t="s">
        <v>9114</v>
      </c>
      <c r="G381" t="str">
        <f>VLOOKUP(Tabel15[[#This Row],[afnemer_uri]],'Bron VKBO'!B:Z,12,FALSE)</f>
        <v xml:space="preserve">GEMEENTE KASTERLEE </v>
      </c>
      <c r="H381" t="str">
        <f>VLOOKUP(Tabel15[[#This Row],[afnemer_uri]],'Bron VKBO'!B:ZZ,43,FALSE)</f>
        <v>Steden en gemeenten</v>
      </c>
      <c r="I381" t="str">
        <f>VLOOKUP(Tabel15[[#This Row],[afnemer_uri]],'Bron VKBO'!B:ZZ,28,FALSE)</f>
        <v>Provincie Antwerpen</v>
      </c>
    </row>
    <row r="382" spans="1:9" hidden="1" x14ac:dyDescent="0.25">
      <c r="A382">
        <v>338</v>
      </c>
      <c r="B382" t="s">
        <v>120</v>
      </c>
      <c r="C382" t="s">
        <v>0</v>
      </c>
      <c r="D382" t="s">
        <v>1</v>
      </c>
      <c r="E382" t="s">
        <v>9114</v>
      </c>
      <c r="G382" t="str">
        <f>VLOOKUP(Tabel15[[#This Row],[afnemer_uri]],'Bron VKBO'!B:Z,12,FALSE)</f>
        <v xml:space="preserve">POLITIEZONE : HECHTEL-EKSEL - LEOPOLDSBURG - PEER ZPPZ 5377 </v>
      </c>
      <c r="H382" t="str">
        <f>VLOOKUP(Tabel15[[#This Row],[afnemer_uri]],'Bron VKBO'!B:ZZ,43,FALSE)</f>
        <v>Lokale politiezone</v>
      </c>
      <c r="I382" t="str">
        <f>VLOOKUP(Tabel15[[#This Row],[afnemer_uri]],'Bron VKBO'!B:ZZ,28,FALSE)</f>
        <v>Provincie Limburg</v>
      </c>
    </row>
    <row r="383" spans="1:9" hidden="1" x14ac:dyDescent="0.25">
      <c r="A383">
        <v>1941</v>
      </c>
      <c r="B383" t="s">
        <v>121</v>
      </c>
      <c r="C383" t="s">
        <v>0</v>
      </c>
      <c r="D383" t="s">
        <v>1</v>
      </c>
      <c r="E383" t="s">
        <v>9114</v>
      </c>
      <c r="G383" t="str">
        <f>VLOOKUP(Tabel15[[#This Row],[afnemer_uri]],'Bron VKBO'!B:Z,12,FALSE)</f>
        <v xml:space="preserve">GEMEENTE KINROOI </v>
      </c>
      <c r="H383" t="str">
        <f>VLOOKUP(Tabel15[[#This Row],[afnemer_uri]],'Bron VKBO'!B:ZZ,43,FALSE)</f>
        <v>Steden en gemeenten</v>
      </c>
      <c r="I383" t="str">
        <f>VLOOKUP(Tabel15[[#This Row],[afnemer_uri]],'Bron VKBO'!B:ZZ,28,FALSE)</f>
        <v>Provincie Limburg</v>
      </c>
    </row>
    <row r="384" spans="1:9" hidden="1" x14ac:dyDescent="0.25">
      <c r="A384">
        <v>37</v>
      </c>
      <c r="B384" t="s">
        <v>122</v>
      </c>
      <c r="C384" t="s">
        <v>0</v>
      </c>
      <c r="D384" t="s">
        <v>1</v>
      </c>
      <c r="E384" t="s">
        <v>9114</v>
      </c>
      <c r="G384" t="str">
        <f>VLOOKUP(Tabel15[[#This Row],[afnemer_uri]],'Bron VKBO'!B:Z,12,FALSE)</f>
        <v xml:space="preserve">GEMEENTE KLUISBERGEN </v>
      </c>
      <c r="H384" t="str">
        <f>VLOOKUP(Tabel15[[#This Row],[afnemer_uri]],'Bron VKBO'!B:ZZ,43,FALSE)</f>
        <v>Steden en gemeenten</v>
      </c>
      <c r="I384" t="str">
        <f>VLOOKUP(Tabel15[[#This Row],[afnemer_uri]],'Bron VKBO'!B:ZZ,28,FALSE)</f>
        <v>Provincie Oost-Vlaanderen</v>
      </c>
    </row>
    <row r="385" spans="1:9" hidden="1" x14ac:dyDescent="0.25">
      <c r="A385">
        <v>2347</v>
      </c>
      <c r="B385" t="s">
        <v>123</v>
      </c>
      <c r="C385" t="s">
        <v>0</v>
      </c>
      <c r="D385" t="s">
        <v>1</v>
      </c>
      <c r="E385" t="s">
        <v>9114</v>
      </c>
      <c r="G385" t="str">
        <f>VLOOKUP(Tabel15[[#This Row],[afnemer_uri]],'Bron VKBO'!B:Z,12,FALSE)</f>
        <v xml:space="preserve">GEMEENTE KNOKKE-HEIST </v>
      </c>
      <c r="H385" t="str">
        <f>VLOOKUP(Tabel15[[#This Row],[afnemer_uri]],'Bron VKBO'!B:ZZ,43,FALSE)</f>
        <v>Steden en gemeenten</v>
      </c>
      <c r="I385" t="str">
        <f>VLOOKUP(Tabel15[[#This Row],[afnemer_uri]],'Bron VKBO'!B:ZZ,28,FALSE)</f>
        <v>Provincie West-Vlaanderen</v>
      </c>
    </row>
    <row r="386" spans="1:9" hidden="1" x14ac:dyDescent="0.25">
      <c r="A386">
        <v>1663</v>
      </c>
      <c r="B386" t="s">
        <v>124</v>
      </c>
      <c r="C386" t="s">
        <v>0</v>
      </c>
      <c r="D386" t="s">
        <v>1</v>
      </c>
      <c r="E386" t="s">
        <v>9114</v>
      </c>
      <c r="G386" t="str">
        <f>VLOOKUP(Tabel15[[#This Row],[afnemer_uri]],'Bron VKBO'!B:Z,12,FALSE)</f>
        <v xml:space="preserve">GEMEENTE KOEKELARE </v>
      </c>
      <c r="H386" t="str">
        <f>VLOOKUP(Tabel15[[#This Row],[afnemer_uri]],'Bron VKBO'!B:ZZ,43,FALSE)</f>
        <v>Steden en gemeenten</v>
      </c>
      <c r="I386" t="str">
        <f>VLOOKUP(Tabel15[[#This Row],[afnemer_uri]],'Bron VKBO'!B:ZZ,28,FALSE)</f>
        <v>Provincie West-Vlaanderen</v>
      </c>
    </row>
    <row r="387" spans="1:9" hidden="1" x14ac:dyDescent="0.25">
      <c r="A387">
        <v>5537</v>
      </c>
      <c r="B387" t="s">
        <v>125</v>
      </c>
      <c r="C387" t="s">
        <v>0</v>
      </c>
      <c r="D387" t="s">
        <v>1</v>
      </c>
      <c r="E387" t="s">
        <v>9114</v>
      </c>
      <c r="G387" t="str">
        <f>VLOOKUP(Tabel15[[#This Row],[afnemer_uri]],'Bron VKBO'!B:Z,12,FALSE)</f>
        <v xml:space="preserve">GEMEENTE KOKSIJDE </v>
      </c>
      <c r="H387" t="str">
        <f>VLOOKUP(Tabel15[[#This Row],[afnemer_uri]],'Bron VKBO'!B:ZZ,43,FALSE)</f>
        <v>Steden en gemeenten</v>
      </c>
      <c r="I387" t="str">
        <f>VLOOKUP(Tabel15[[#This Row],[afnemer_uri]],'Bron VKBO'!B:ZZ,28,FALSE)</f>
        <v>Provincie West-Vlaanderen</v>
      </c>
    </row>
    <row r="388" spans="1:9" hidden="1" x14ac:dyDescent="0.25">
      <c r="A388">
        <v>118</v>
      </c>
      <c r="B388" t="s">
        <v>126</v>
      </c>
      <c r="C388" t="s">
        <v>0</v>
      </c>
      <c r="D388" t="s">
        <v>1</v>
      </c>
      <c r="E388" t="s">
        <v>9114</v>
      </c>
      <c r="G388" t="str">
        <f>VLOOKUP(Tabel15[[#This Row],[afnemer_uri]],'Bron VKBO'!B:Z,12,FALSE)</f>
        <v xml:space="preserve">GEMEENTE KORTEMARK </v>
      </c>
      <c r="H388" t="str">
        <f>VLOOKUP(Tabel15[[#This Row],[afnemer_uri]],'Bron VKBO'!B:ZZ,43,FALSE)</f>
        <v>Steden en gemeenten</v>
      </c>
      <c r="I388" t="str">
        <f>VLOOKUP(Tabel15[[#This Row],[afnemer_uri]],'Bron VKBO'!B:ZZ,28,FALSE)</f>
        <v>Provincie West-Vlaanderen</v>
      </c>
    </row>
    <row r="389" spans="1:9" hidden="1" x14ac:dyDescent="0.25">
      <c r="A389">
        <v>1219</v>
      </c>
      <c r="B389" t="s">
        <v>127</v>
      </c>
      <c r="C389" t="s">
        <v>0</v>
      </c>
      <c r="D389" t="s">
        <v>1</v>
      </c>
      <c r="E389" t="s">
        <v>9114</v>
      </c>
      <c r="G389" t="str">
        <f>VLOOKUP(Tabel15[[#This Row],[afnemer_uri]],'Bron VKBO'!B:Z,12,FALSE)</f>
        <v xml:space="preserve">GEMEENTE KORTENAKEN </v>
      </c>
      <c r="H389" t="str">
        <f>VLOOKUP(Tabel15[[#This Row],[afnemer_uri]],'Bron VKBO'!B:ZZ,43,FALSE)</f>
        <v>Steden en gemeenten</v>
      </c>
      <c r="I389" t="str">
        <f>VLOOKUP(Tabel15[[#This Row],[afnemer_uri]],'Bron VKBO'!B:ZZ,28,FALSE)</f>
        <v>Provincie Vlaams-Brabant</v>
      </c>
    </row>
    <row r="390" spans="1:9" hidden="1" x14ac:dyDescent="0.25">
      <c r="A390">
        <v>217</v>
      </c>
      <c r="B390" t="s">
        <v>128</v>
      </c>
      <c r="C390" t="s">
        <v>0</v>
      </c>
      <c r="D390" t="s">
        <v>1</v>
      </c>
      <c r="E390" t="s">
        <v>9114</v>
      </c>
      <c r="G390" t="str">
        <f>VLOOKUP(Tabel15[[#This Row],[afnemer_uri]],'Bron VKBO'!B:Z,12,FALSE)</f>
        <v xml:space="preserve">GEMEENTE KORTENBERG </v>
      </c>
      <c r="H390" t="str">
        <f>VLOOKUP(Tabel15[[#This Row],[afnemer_uri]],'Bron VKBO'!B:ZZ,43,FALSE)</f>
        <v>Steden en gemeenten</v>
      </c>
      <c r="I390" t="str">
        <f>VLOOKUP(Tabel15[[#This Row],[afnemer_uri]],'Bron VKBO'!B:ZZ,28,FALSE)</f>
        <v>Provincie Vlaams-Brabant</v>
      </c>
    </row>
    <row r="391" spans="1:9" hidden="1" x14ac:dyDescent="0.25">
      <c r="A391">
        <v>1939</v>
      </c>
      <c r="B391" t="s">
        <v>129</v>
      </c>
      <c r="C391" t="s">
        <v>0</v>
      </c>
      <c r="D391" t="s">
        <v>1</v>
      </c>
      <c r="E391" t="s">
        <v>9114</v>
      </c>
      <c r="G391" t="str">
        <f>VLOOKUP(Tabel15[[#This Row],[afnemer_uri]],'Bron VKBO'!B:Z,12,FALSE)</f>
        <v xml:space="preserve">GEMEENTE KORTESSEM </v>
      </c>
      <c r="H391" t="str">
        <f>VLOOKUP(Tabel15[[#This Row],[afnemer_uri]],'Bron VKBO'!B:ZZ,43,FALSE)</f>
        <v>Steden en gemeenten</v>
      </c>
      <c r="I391" t="str">
        <f>VLOOKUP(Tabel15[[#This Row],[afnemer_uri]],'Bron VKBO'!B:ZZ,28,FALSE)</f>
        <v>Provincie Limburg</v>
      </c>
    </row>
    <row r="392" spans="1:9" hidden="1" x14ac:dyDescent="0.25">
      <c r="A392">
        <v>7563</v>
      </c>
      <c r="B392" t="s">
        <v>130</v>
      </c>
      <c r="C392" t="s">
        <v>0</v>
      </c>
      <c r="D392" t="s">
        <v>1</v>
      </c>
      <c r="E392" t="s">
        <v>9114</v>
      </c>
      <c r="G392" t="str">
        <f>VLOOKUP(Tabel15[[#This Row],[afnemer_uri]],'Bron VKBO'!B:Z,12,FALSE)</f>
        <v xml:space="preserve">STAD KORTRIJK </v>
      </c>
      <c r="H392" t="str">
        <f>VLOOKUP(Tabel15[[#This Row],[afnemer_uri]],'Bron VKBO'!B:ZZ,43,FALSE)</f>
        <v>Steden en gemeenten</v>
      </c>
      <c r="I392" t="str">
        <f>VLOOKUP(Tabel15[[#This Row],[afnemer_uri]],'Bron VKBO'!B:ZZ,28,FALSE)</f>
        <v>Provincie West-Vlaanderen</v>
      </c>
    </row>
    <row r="393" spans="1:9" hidden="1" x14ac:dyDescent="0.25">
      <c r="A393">
        <v>12</v>
      </c>
      <c r="B393" t="s">
        <v>131</v>
      </c>
      <c r="C393" t="s">
        <v>0</v>
      </c>
      <c r="D393" t="s">
        <v>1</v>
      </c>
      <c r="E393" t="s">
        <v>9114</v>
      </c>
      <c r="G393" t="str">
        <f>VLOOKUP(Tabel15[[#This Row],[afnemer_uri]],'Bron VKBO'!B:Z,12,FALSE)</f>
        <v xml:space="preserve">GEMEENTE KRAAINEM </v>
      </c>
      <c r="H393" t="str">
        <f>VLOOKUP(Tabel15[[#This Row],[afnemer_uri]],'Bron VKBO'!B:ZZ,43,FALSE)</f>
        <v>Steden en gemeenten</v>
      </c>
      <c r="I393" t="str">
        <f>VLOOKUP(Tabel15[[#This Row],[afnemer_uri]],'Bron VKBO'!B:ZZ,28,FALSE)</f>
        <v>Provincie Vlaams-Brabant</v>
      </c>
    </row>
    <row r="394" spans="1:9" hidden="1" x14ac:dyDescent="0.25">
      <c r="A394">
        <v>906</v>
      </c>
      <c r="B394" t="s">
        <v>132</v>
      </c>
      <c r="C394" t="s">
        <v>0</v>
      </c>
      <c r="D394" t="s">
        <v>1</v>
      </c>
      <c r="E394" t="s">
        <v>9114</v>
      </c>
      <c r="G394" t="str">
        <f>VLOOKUP(Tabel15[[#This Row],[afnemer_uri]],'Bron VKBO'!B:Z,12,FALSE)</f>
        <v xml:space="preserve">GEMEENTE KRUIBEKE </v>
      </c>
      <c r="H394" t="str">
        <f>VLOOKUP(Tabel15[[#This Row],[afnemer_uri]],'Bron VKBO'!B:ZZ,43,FALSE)</f>
        <v>Steden en gemeenten</v>
      </c>
      <c r="I394" t="str">
        <f>VLOOKUP(Tabel15[[#This Row],[afnemer_uri]],'Bron VKBO'!B:ZZ,28,FALSE)</f>
        <v>Provincie Oost-Vlaanderen</v>
      </c>
    </row>
    <row r="395" spans="1:9" hidden="1" x14ac:dyDescent="0.25">
      <c r="A395">
        <v>1872</v>
      </c>
      <c r="B395" t="s">
        <v>133</v>
      </c>
      <c r="C395" t="s">
        <v>0</v>
      </c>
      <c r="D395" t="s">
        <v>1</v>
      </c>
      <c r="E395" t="s">
        <v>9114</v>
      </c>
      <c r="G395" t="str">
        <f>VLOOKUP(Tabel15[[#This Row],[afnemer_uri]],'Bron VKBO'!B:Z,12,FALSE)</f>
        <v xml:space="preserve">GEMEENTE KRUISEM </v>
      </c>
      <c r="H395" t="str">
        <f>VLOOKUP(Tabel15[[#This Row],[afnemer_uri]],'Bron VKBO'!B:ZZ,43,FALSE)</f>
        <v>Steden en gemeenten</v>
      </c>
      <c r="I395" t="str">
        <f>VLOOKUP(Tabel15[[#This Row],[afnemer_uri]],'Bron VKBO'!B:ZZ,28,FALSE)</f>
        <v>Provincie Oost-Vlaanderen</v>
      </c>
    </row>
    <row r="396" spans="1:9" hidden="1" x14ac:dyDescent="0.25">
      <c r="A396">
        <v>2279</v>
      </c>
      <c r="B396" t="s">
        <v>134</v>
      </c>
      <c r="C396" t="s">
        <v>0</v>
      </c>
      <c r="D396" t="s">
        <v>1</v>
      </c>
      <c r="E396" t="s">
        <v>9114</v>
      </c>
      <c r="G396" t="str">
        <f>VLOOKUP(Tabel15[[#This Row],[afnemer_uri]],'Bron VKBO'!B:Z,12,FALSE)</f>
        <v xml:space="preserve">GEMEENTE KUURNE </v>
      </c>
      <c r="H396" t="str">
        <f>VLOOKUP(Tabel15[[#This Row],[afnemer_uri]],'Bron VKBO'!B:ZZ,43,FALSE)</f>
        <v>Steden en gemeenten</v>
      </c>
      <c r="I396" t="str">
        <f>VLOOKUP(Tabel15[[#This Row],[afnemer_uri]],'Bron VKBO'!B:ZZ,28,FALSE)</f>
        <v>Provincie West-Vlaanderen</v>
      </c>
    </row>
    <row r="397" spans="1:9" hidden="1" x14ac:dyDescent="0.25">
      <c r="A397">
        <v>1378</v>
      </c>
      <c r="B397" t="s">
        <v>135</v>
      </c>
      <c r="C397" t="s">
        <v>0</v>
      </c>
      <c r="D397" t="s">
        <v>1</v>
      </c>
      <c r="E397" t="s">
        <v>9114</v>
      </c>
      <c r="G397" t="str">
        <f>VLOOKUP(Tabel15[[#This Row],[afnemer_uri]],'Bron VKBO'!B:Z,12,FALSE)</f>
        <v xml:space="preserve">GEMEENTE LAAKDAL </v>
      </c>
      <c r="H397" t="str">
        <f>VLOOKUP(Tabel15[[#This Row],[afnemer_uri]],'Bron VKBO'!B:ZZ,43,FALSE)</f>
        <v>Steden en gemeenten</v>
      </c>
      <c r="I397" t="str">
        <f>VLOOKUP(Tabel15[[#This Row],[afnemer_uri]],'Bron VKBO'!B:ZZ,28,FALSE)</f>
        <v>Provincie Antwerpen</v>
      </c>
    </row>
    <row r="398" spans="1:9" hidden="1" x14ac:dyDescent="0.25">
      <c r="A398">
        <v>1341</v>
      </c>
      <c r="B398" t="s">
        <v>136</v>
      </c>
      <c r="C398" t="s">
        <v>0</v>
      </c>
      <c r="D398" t="s">
        <v>1</v>
      </c>
      <c r="E398" t="s">
        <v>9114</v>
      </c>
      <c r="G398" t="str">
        <f>VLOOKUP(Tabel15[[#This Row],[afnemer_uri]],'Bron VKBO'!B:Z,12,FALSE)</f>
        <v xml:space="preserve">GEMEENTE LAARNE </v>
      </c>
      <c r="H398" t="str">
        <f>VLOOKUP(Tabel15[[#This Row],[afnemer_uri]],'Bron VKBO'!B:ZZ,43,FALSE)</f>
        <v>Steden en gemeenten</v>
      </c>
      <c r="I398" t="str">
        <f>VLOOKUP(Tabel15[[#This Row],[afnemer_uri]],'Bron VKBO'!B:ZZ,28,FALSE)</f>
        <v>Provincie Oost-Vlaanderen</v>
      </c>
    </row>
    <row r="399" spans="1:9" hidden="1" x14ac:dyDescent="0.25">
      <c r="A399">
        <v>20</v>
      </c>
      <c r="B399" t="s">
        <v>137</v>
      </c>
      <c r="C399" t="s">
        <v>0</v>
      </c>
      <c r="D399" t="s">
        <v>1</v>
      </c>
      <c r="E399" t="s">
        <v>9114</v>
      </c>
      <c r="G399" t="str">
        <f>VLOOKUP(Tabel15[[#This Row],[afnemer_uri]],'Bron VKBO'!B:Z,12,FALSE)</f>
        <v xml:space="preserve">GEMEENTE LANAKEN </v>
      </c>
      <c r="H399" t="str">
        <f>VLOOKUP(Tabel15[[#This Row],[afnemer_uri]],'Bron VKBO'!B:ZZ,43,FALSE)</f>
        <v>Steden en gemeenten</v>
      </c>
      <c r="I399" t="str">
        <f>VLOOKUP(Tabel15[[#This Row],[afnemer_uri]],'Bron VKBO'!B:ZZ,28,FALSE)</f>
        <v>Provincie Limburg</v>
      </c>
    </row>
    <row r="400" spans="1:9" hidden="1" x14ac:dyDescent="0.25">
      <c r="A400">
        <v>257</v>
      </c>
      <c r="B400" t="s">
        <v>138</v>
      </c>
      <c r="C400" t="s">
        <v>0</v>
      </c>
      <c r="D400" t="s">
        <v>1</v>
      </c>
      <c r="E400" t="s">
        <v>9114</v>
      </c>
      <c r="G400" t="str">
        <f>VLOOKUP(Tabel15[[#This Row],[afnemer_uri]],'Bron VKBO'!B:Z,12,FALSE)</f>
        <v xml:space="preserve">STAD LANDEN </v>
      </c>
      <c r="H400" t="str">
        <f>VLOOKUP(Tabel15[[#This Row],[afnemer_uri]],'Bron VKBO'!B:ZZ,43,FALSE)</f>
        <v>Steden en gemeenten</v>
      </c>
      <c r="I400" t="str">
        <f>VLOOKUP(Tabel15[[#This Row],[afnemer_uri]],'Bron VKBO'!B:ZZ,28,FALSE)</f>
        <v>Provincie Vlaams-Brabant</v>
      </c>
    </row>
    <row r="401" spans="1:9" hidden="1" x14ac:dyDescent="0.25">
      <c r="A401">
        <v>1347</v>
      </c>
      <c r="B401" t="s">
        <v>139</v>
      </c>
      <c r="C401" t="s">
        <v>0</v>
      </c>
      <c r="D401" t="s">
        <v>1</v>
      </c>
      <c r="E401" t="s">
        <v>9114</v>
      </c>
      <c r="G401" t="str">
        <f>VLOOKUP(Tabel15[[#This Row],[afnemer_uri]],'Bron VKBO'!B:Z,12,FALSE)</f>
        <v xml:space="preserve">GEMEENTE LANGEMARK-POELKAPELLE </v>
      </c>
      <c r="H401" t="str">
        <f>VLOOKUP(Tabel15[[#This Row],[afnemer_uri]],'Bron VKBO'!B:ZZ,43,FALSE)</f>
        <v>Steden en gemeenten</v>
      </c>
      <c r="I401" t="str">
        <f>VLOOKUP(Tabel15[[#This Row],[afnemer_uri]],'Bron VKBO'!B:ZZ,28,FALSE)</f>
        <v>Provincie West-Vlaanderen</v>
      </c>
    </row>
    <row r="402" spans="1:9" hidden="1" x14ac:dyDescent="0.25">
      <c r="A402">
        <v>2868</v>
      </c>
      <c r="B402" t="s">
        <v>140</v>
      </c>
      <c r="C402" t="s">
        <v>0</v>
      </c>
      <c r="D402" t="s">
        <v>1</v>
      </c>
      <c r="E402" t="s">
        <v>9114</v>
      </c>
      <c r="G402" t="e">
        <f>VLOOKUP(Tabel15[[#This Row],[afnemer_uri]],'Bron VKBO'!B:Z,12,FALSE)</f>
        <v>#N/A</v>
      </c>
      <c r="H402" t="e">
        <f>VLOOKUP(Tabel15[[#This Row],[afnemer_uri]],'Bron VKBO'!B:ZZ,43,FALSE)</f>
        <v>#N/A</v>
      </c>
      <c r="I402" t="e">
        <f>VLOOKUP(Tabel15[[#This Row],[afnemer_uri]],'Bron VKBO'!B:ZZ,28,FALSE)</f>
        <v>#N/A</v>
      </c>
    </row>
    <row r="403" spans="1:9" hidden="1" x14ac:dyDescent="0.25">
      <c r="A403">
        <v>2393</v>
      </c>
      <c r="B403" t="s">
        <v>141</v>
      </c>
      <c r="C403" t="s">
        <v>0</v>
      </c>
      <c r="D403" t="s">
        <v>1</v>
      </c>
      <c r="E403" t="s">
        <v>9114</v>
      </c>
      <c r="G403" t="str">
        <f>VLOOKUP(Tabel15[[#This Row],[afnemer_uri]],'Bron VKBO'!B:Z,12,FALSE)</f>
        <v xml:space="preserve">GEMEENTE LEBBEKE </v>
      </c>
      <c r="H403" t="str">
        <f>VLOOKUP(Tabel15[[#This Row],[afnemer_uri]],'Bron VKBO'!B:ZZ,43,FALSE)</f>
        <v>Steden en gemeenten</v>
      </c>
      <c r="I403" t="str">
        <f>VLOOKUP(Tabel15[[#This Row],[afnemer_uri]],'Bron VKBO'!B:ZZ,28,FALSE)</f>
        <v>Provincie Oost-Vlaanderen</v>
      </c>
    </row>
    <row r="404" spans="1:9" hidden="1" x14ac:dyDescent="0.25">
      <c r="A404">
        <v>1449</v>
      </c>
      <c r="B404" t="s">
        <v>142</v>
      </c>
      <c r="C404" t="s">
        <v>0</v>
      </c>
      <c r="D404" t="s">
        <v>1</v>
      </c>
      <c r="E404" t="s">
        <v>9114</v>
      </c>
      <c r="G404" t="str">
        <f>VLOOKUP(Tabel15[[#This Row],[afnemer_uri]],'Bron VKBO'!B:Z,12,FALSE)</f>
        <v xml:space="preserve">GEMEENTE LEDEGEM </v>
      </c>
      <c r="H404" t="str">
        <f>VLOOKUP(Tabel15[[#This Row],[afnemer_uri]],'Bron VKBO'!B:ZZ,43,FALSE)</f>
        <v>Steden en gemeenten</v>
      </c>
      <c r="I404" t="str">
        <f>VLOOKUP(Tabel15[[#This Row],[afnemer_uri]],'Bron VKBO'!B:ZZ,28,FALSE)</f>
        <v>Provincie West-Vlaanderen</v>
      </c>
    </row>
    <row r="405" spans="1:9" hidden="1" x14ac:dyDescent="0.25">
      <c r="A405">
        <v>24</v>
      </c>
      <c r="B405" t="s">
        <v>143</v>
      </c>
      <c r="C405" t="s">
        <v>0</v>
      </c>
      <c r="D405" t="s">
        <v>1</v>
      </c>
      <c r="E405" t="s">
        <v>9114</v>
      </c>
      <c r="G405" t="str">
        <f>VLOOKUP(Tabel15[[#This Row],[afnemer_uri]],'Bron VKBO'!B:Z,12,FALSE)</f>
        <v xml:space="preserve">GEMEENTE LENDELEDE </v>
      </c>
      <c r="H405" t="str">
        <f>VLOOKUP(Tabel15[[#This Row],[afnemer_uri]],'Bron VKBO'!B:ZZ,43,FALSE)</f>
        <v>Steden en gemeenten</v>
      </c>
      <c r="I405" t="str">
        <f>VLOOKUP(Tabel15[[#This Row],[afnemer_uri]],'Bron VKBO'!B:ZZ,28,FALSE)</f>
        <v>Provincie West-Vlaanderen</v>
      </c>
    </row>
    <row r="406" spans="1:9" hidden="1" x14ac:dyDescent="0.25">
      <c r="A406">
        <v>364</v>
      </c>
      <c r="B406" t="s">
        <v>144</v>
      </c>
      <c r="C406" t="s">
        <v>0</v>
      </c>
      <c r="D406" t="s">
        <v>1</v>
      </c>
      <c r="E406" t="s">
        <v>9114</v>
      </c>
      <c r="G406" t="str">
        <f>VLOOKUP(Tabel15[[#This Row],[afnemer_uri]],'Bron VKBO'!B:Z,12,FALSE)</f>
        <v xml:space="preserve">GEMEENTE LENNIK </v>
      </c>
      <c r="H406" t="str">
        <f>VLOOKUP(Tabel15[[#This Row],[afnemer_uri]],'Bron VKBO'!B:ZZ,43,FALSE)</f>
        <v>Steden en gemeenten</v>
      </c>
      <c r="I406" t="str">
        <f>VLOOKUP(Tabel15[[#This Row],[afnemer_uri]],'Bron VKBO'!B:ZZ,28,FALSE)</f>
        <v>Provincie Vlaams-Brabant</v>
      </c>
    </row>
    <row r="407" spans="1:9" hidden="1" x14ac:dyDescent="0.25">
      <c r="A407">
        <v>1537</v>
      </c>
      <c r="B407" t="s">
        <v>145</v>
      </c>
      <c r="C407" t="s">
        <v>0</v>
      </c>
      <c r="D407" t="s">
        <v>1</v>
      </c>
      <c r="E407" t="s">
        <v>9114</v>
      </c>
      <c r="G407" t="str">
        <f>VLOOKUP(Tabel15[[#This Row],[afnemer_uri]],'Bron VKBO'!B:Z,12,FALSE)</f>
        <v xml:space="preserve">GEMEENTE LEOPOLDSBURG </v>
      </c>
      <c r="H407" t="str">
        <f>VLOOKUP(Tabel15[[#This Row],[afnemer_uri]],'Bron VKBO'!B:ZZ,43,FALSE)</f>
        <v>Steden en gemeenten</v>
      </c>
      <c r="I407" t="str">
        <f>VLOOKUP(Tabel15[[#This Row],[afnemer_uri]],'Bron VKBO'!B:ZZ,28,FALSE)</f>
        <v>Provincie Limburg</v>
      </c>
    </row>
    <row r="408" spans="1:9" hidden="1" x14ac:dyDescent="0.25">
      <c r="A408">
        <v>8622</v>
      </c>
      <c r="B408" t="s">
        <v>146</v>
      </c>
      <c r="C408" t="s">
        <v>0</v>
      </c>
      <c r="D408" t="s">
        <v>1</v>
      </c>
      <c r="E408" t="s">
        <v>9114</v>
      </c>
      <c r="G408" t="str">
        <f>VLOOKUP(Tabel15[[#This Row],[afnemer_uri]],'Bron VKBO'!B:Z,12,FALSE)</f>
        <v xml:space="preserve">STAD LEUVEN </v>
      </c>
      <c r="H408" t="str">
        <f>VLOOKUP(Tabel15[[#This Row],[afnemer_uri]],'Bron VKBO'!B:ZZ,43,FALSE)</f>
        <v>Steden en gemeenten</v>
      </c>
      <c r="I408" t="str">
        <f>VLOOKUP(Tabel15[[#This Row],[afnemer_uri]],'Bron VKBO'!B:ZZ,28,FALSE)</f>
        <v>Provincie Vlaams-Brabant</v>
      </c>
    </row>
    <row r="409" spans="1:9" hidden="1" x14ac:dyDescent="0.25">
      <c r="A409">
        <v>16</v>
      </c>
      <c r="B409" t="s">
        <v>147</v>
      </c>
      <c r="C409" t="s">
        <v>0</v>
      </c>
      <c r="D409" t="s">
        <v>1</v>
      </c>
      <c r="E409" t="s">
        <v>9114</v>
      </c>
      <c r="G409" t="str">
        <f>VLOOKUP(Tabel15[[#This Row],[afnemer_uri]],'Bron VKBO'!B:Z,12,FALSE)</f>
        <v xml:space="preserve">GEMEENTE LICHTERVELDE </v>
      </c>
      <c r="H409" t="str">
        <f>VLOOKUP(Tabel15[[#This Row],[afnemer_uri]],'Bron VKBO'!B:ZZ,43,FALSE)</f>
        <v>Steden en gemeenten</v>
      </c>
      <c r="I409" t="str">
        <f>VLOOKUP(Tabel15[[#This Row],[afnemer_uri]],'Bron VKBO'!B:ZZ,28,FALSE)</f>
        <v>Provincie West-Vlaanderen</v>
      </c>
    </row>
    <row r="410" spans="1:9" hidden="1" x14ac:dyDescent="0.25">
      <c r="A410">
        <v>10</v>
      </c>
      <c r="B410" t="s">
        <v>148</v>
      </c>
      <c r="C410" t="s">
        <v>0</v>
      </c>
      <c r="D410" t="s">
        <v>1</v>
      </c>
      <c r="E410" t="s">
        <v>9114</v>
      </c>
      <c r="G410" t="str">
        <f>VLOOKUP(Tabel15[[#This Row],[afnemer_uri]],'Bron VKBO'!B:Z,12,FALSE)</f>
        <v xml:space="preserve">GEMEENTE LIEDEKERKE </v>
      </c>
      <c r="H410" t="str">
        <f>VLOOKUP(Tabel15[[#This Row],[afnemer_uri]],'Bron VKBO'!B:ZZ,43,FALSE)</f>
        <v>Steden en gemeenten</v>
      </c>
      <c r="I410" t="str">
        <f>VLOOKUP(Tabel15[[#This Row],[afnemer_uri]],'Bron VKBO'!B:ZZ,28,FALSE)</f>
        <v>Provincie Vlaams-Brabant</v>
      </c>
    </row>
    <row r="411" spans="1:9" hidden="1" x14ac:dyDescent="0.25">
      <c r="A411">
        <v>5635</v>
      </c>
      <c r="B411" t="s">
        <v>149</v>
      </c>
      <c r="C411" t="s">
        <v>0</v>
      </c>
      <c r="D411" t="s">
        <v>1</v>
      </c>
      <c r="E411" t="s">
        <v>9114</v>
      </c>
      <c r="G411" t="str">
        <f>VLOOKUP(Tabel15[[#This Row],[afnemer_uri]],'Bron VKBO'!B:Z,12,FALSE)</f>
        <v xml:space="preserve">STAD LIER </v>
      </c>
      <c r="H411" t="str">
        <f>VLOOKUP(Tabel15[[#This Row],[afnemer_uri]],'Bron VKBO'!B:ZZ,43,FALSE)</f>
        <v>Steden en gemeenten</v>
      </c>
      <c r="I411" t="str">
        <f>VLOOKUP(Tabel15[[#This Row],[afnemer_uri]],'Bron VKBO'!B:ZZ,28,FALSE)</f>
        <v>Provincie Antwerpen</v>
      </c>
    </row>
    <row r="412" spans="1:9" hidden="1" x14ac:dyDescent="0.25">
      <c r="A412">
        <v>1043</v>
      </c>
      <c r="B412" t="s">
        <v>150</v>
      </c>
      <c r="C412" t="s">
        <v>0</v>
      </c>
      <c r="D412" t="s">
        <v>1</v>
      </c>
      <c r="E412" t="s">
        <v>9114</v>
      </c>
      <c r="G412" t="str">
        <f>VLOOKUP(Tabel15[[#This Row],[afnemer_uri]],'Bron VKBO'!B:Z,12,FALSE)</f>
        <v xml:space="preserve">GEMEENTE LIERDE </v>
      </c>
      <c r="H412" t="str">
        <f>VLOOKUP(Tabel15[[#This Row],[afnemer_uri]],'Bron VKBO'!B:ZZ,43,FALSE)</f>
        <v>Steden en gemeenten</v>
      </c>
      <c r="I412" t="str">
        <f>VLOOKUP(Tabel15[[#This Row],[afnemer_uri]],'Bron VKBO'!B:ZZ,28,FALSE)</f>
        <v>Provincie Oost-Vlaanderen</v>
      </c>
    </row>
    <row r="413" spans="1:9" hidden="1" x14ac:dyDescent="0.25">
      <c r="A413">
        <v>166</v>
      </c>
      <c r="B413" t="s">
        <v>151</v>
      </c>
      <c r="C413" t="s">
        <v>0</v>
      </c>
      <c r="D413" t="s">
        <v>1</v>
      </c>
      <c r="E413" t="s">
        <v>9114</v>
      </c>
      <c r="G413" t="str">
        <f>VLOOKUP(Tabel15[[#This Row],[afnemer_uri]],'Bron VKBO'!B:Z,12,FALSE)</f>
        <v xml:space="preserve">GEMEENTE LIEVEGEM </v>
      </c>
      <c r="H413" t="str">
        <f>VLOOKUP(Tabel15[[#This Row],[afnemer_uri]],'Bron VKBO'!B:ZZ,43,FALSE)</f>
        <v>Steden en gemeenten</v>
      </c>
      <c r="I413" t="str">
        <f>VLOOKUP(Tabel15[[#This Row],[afnemer_uri]],'Bron VKBO'!B:ZZ,28,FALSE)</f>
        <v>Provincie Oost-Vlaanderen</v>
      </c>
    </row>
    <row r="414" spans="1:9" hidden="1" x14ac:dyDescent="0.25">
      <c r="A414">
        <v>274</v>
      </c>
      <c r="B414" t="s">
        <v>152</v>
      </c>
      <c r="C414" t="s">
        <v>0</v>
      </c>
      <c r="D414" t="s">
        <v>1</v>
      </c>
      <c r="E414" t="s">
        <v>9114</v>
      </c>
      <c r="G414" t="str">
        <f>VLOOKUP(Tabel15[[#This Row],[afnemer_uri]],'Bron VKBO'!B:Z,12,FALSE)</f>
        <v xml:space="preserve">GEMEENTE LILLE </v>
      </c>
      <c r="H414" t="str">
        <f>VLOOKUP(Tabel15[[#This Row],[afnemer_uri]],'Bron VKBO'!B:ZZ,43,FALSE)</f>
        <v>Steden en gemeenten</v>
      </c>
      <c r="I414" t="str">
        <f>VLOOKUP(Tabel15[[#This Row],[afnemer_uri]],'Bron VKBO'!B:ZZ,28,FALSE)</f>
        <v>Provincie Antwerpen</v>
      </c>
    </row>
    <row r="415" spans="1:9" hidden="1" x14ac:dyDescent="0.25">
      <c r="A415">
        <v>1348</v>
      </c>
      <c r="B415" t="s">
        <v>153</v>
      </c>
      <c r="C415" t="s">
        <v>0</v>
      </c>
      <c r="D415" t="s">
        <v>1</v>
      </c>
      <c r="E415" t="s">
        <v>9114</v>
      </c>
      <c r="G415" t="str">
        <f>VLOOKUP(Tabel15[[#This Row],[afnemer_uri]],'Bron VKBO'!B:Z,12,FALSE)</f>
        <v xml:space="preserve">GEMEENTE LINT </v>
      </c>
      <c r="H415" t="str">
        <f>VLOOKUP(Tabel15[[#This Row],[afnemer_uri]],'Bron VKBO'!B:ZZ,43,FALSE)</f>
        <v>Steden en gemeenten</v>
      </c>
      <c r="I415" t="str">
        <f>VLOOKUP(Tabel15[[#This Row],[afnemer_uri]],'Bron VKBO'!B:ZZ,28,FALSE)</f>
        <v>Provincie Antwerpen</v>
      </c>
    </row>
    <row r="416" spans="1:9" hidden="1" x14ac:dyDescent="0.25">
      <c r="A416">
        <v>926</v>
      </c>
      <c r="B416" t="s">
        <v>154</v>
      </c>
      <c r="C416" t="s">
        <v>0</v>
      </c>
      <c r="D416" t="s">
        <v>1</v>
      </c>
      <c r="E416" t="s">
        <v>9114</v>
      </c>
      <c r="G416" t="str">
        <f>VLOOKUP(Tabel15[[#This Row],[afnemer_uri]],'Bron VKBO'!B:Z,12,FALSE)</f>
        <v xml:space="preserve">GEMEENTE LINTER </v>
      </c>
      <c r="H416" t="str">
        <f>VLOOKUP(Tabel15[[#This Row],[afnemer_uri]],'Bron VKBO'!B:ZZ,43,FALSE)</f>
        <v>Steden en gemeenten</v>
      </c>
      <c r="I416" t="str">
        <f>VLOOKUP(Tabel15[[#This Row],[afnemer_uri]],'Bron VKBO'!B:ZZ,28,FALSE)</f>
        <v>Provincie Vlaams-Brabant</v>
      </c>
    </row>
    <row r="417" spans="1:9" hidden="1" x14ac:dyDescent="0.25">
      <c r="A417">
        <v>2718</v>
      </c>
      <c r="B417" t="s">
        <v>155</v>
      </c>
      <c r="C417" t="s">
        <v>0</v>
      </c>
      <c r="D417" t="s">
        <v>1</v>
      </c>
      <c r="E417" t="s">
        <v>9114</v>
      </c>
      <c r="G417" t="str">
        <f>VLOOKUP(Tabel15[[#This Row],[afnemer_uri]],'Bron VKBO'!B:Z,12,FALSE)</f>
        <v xml:space="preserve">GEMEENTE LOCHRISTI </v>
      </c>
      <c r="H417" t="str">
        <f>VLOOKUP(Tabel15[[#This Row],[afnemer_uri]],'Bron VKBO'!B:ZZ,43,FALSE)</f>
        <v>Steden en gemeenten</v>
      </c>
      <c r="I417" t="str">
        <f>VLOOKUP(Tabel15[[#This Row],[afnemer_uri]],'Bron VKBO'!B:ZZ,28,FALSE)</f>
        <v>Provincie Oost-Vlaanderen</v>
      </c>
    </row>
    <row r="418" spans="1:9" hidden="1" x14ac:dyDescent="0.25">
      <c r="A418">
        <v>1677</v>
      </c>
      <c r="B418" t="s">
        <v>156</v>
      </c>
      <c r="C418" t="s">
        <v>0</v>
      </c>
      <c r="D418" t="s">
        <v>1</v>
      </c>
      <c r="E418" t="s">
        <v>9114</v>
      </c>
      <c r="G418" t="str">
        <f>VLOOKUP(Tabel15[[#This Row],[afnemer_uri]],'Bron VKBO'!B:Z,12,FALSE)</f>
        <v xml:space="preserve">STAD LOMMEL </v>
      </c>
      <c r="H418" t="str">
        <f>VLOOKUP(Tabel15[[#This Row],[afnemer_uri]],'Bron VKBO'!B:ZZ,43,FALSE)</f>
        <v>Steden en gemeenten</v>
      </c>
      <c r="I418" t="str">
        <f>VLOOKUP(Tabel15[[#This Row],[afnemer_uri]],'Bron VKBO'!B:ZZ,28,FALSE)</f>
        <v>Provincie Limburg</v>
      </c>
    </row>
    <row r="419" spans="1:9" hidden="1" x14ac:dyDescent="0.25">
      <c r="A419">
        <v>77</v>
      </c>
      <c r="B419" t="s">
        <v>157</v>
      </c>
      <c r="C419" t="s">
        <v>0</v>
      </c>
      <c r="D419" t="s">
        <v>1</v>
      </c>
      <c r="E419" t="s">
        <v>9114</v>
      </c>
      <c r="G419" t="str">
        <f>VLOOKUP(Tabel15[[#This Row],[afnemer_uri]],'Bron VKBO'!B:Z,12,FALSE)</f>
        <v xml:space="preserve">GEMEENTE LONDERZEEL </v>
      </c>
      <c r="H419" t="str">
        <f>VLOOKUP(Tabel15[[#This Row],[afnemer_uri]],'Bron VKBO'!B:ZZ,43,FALSE)</f>
        <v>Steden en gemeenten</v>
      </c>
      <c r="I419" t="str">
        <f>VLOOKUP(Tabel15[[#This Row],[afnemer_uri]],'Bron VKBO'!B:ZZ,28,FALSE)</f>
        <v>Provincie Vlaams-Brabant</v>
      </c>
    </row>
    <row r="420" spans="1:9" hidden="1" x14ac:dyDescent="0.25">
      <c r="A420">
        <v>60</v>
      </c>
      <c r="B420" t="s">
        <v>158</v>
      </c>
      <c r="C420" t="s">
        <v>0</v>
      </c>
      <c r="D420" t="s">
        <v>1</v>
      </c>
      <c r="E420" t="s">
        <v>9114</v>
      </c>
      <c r="G420" t="str">
        <f>VLOOKUP(Tabel15[[#This Row],[afnemer_uri]],'Bron VKBO'!B:Z,12,FALSE)</f>
        <v xml:space="preserve">STAD LO-RENINGE </v>
      </c>
      <c r="H420" t="str">
        <f>VLOOKUP(Tabel15[[#This Row],[afnemer_uri]],'Bron VKBO'!B:ZZ,43,FALSE)</f>
        <v>Steden en gemeenten</v>
      </c>
      <c r="I420" t="str">
        <f>VLOOKUP(Tabel15[[#This Row],[afnemer_uri]],'Bron VKBO'!B:ZZ,28,FALSE)</f>
        <v>Provincie West-Vlaanderen</v>
      </c>
    </row>
    <row r="421" spans="1:9" hidden="1" x14ac:dyDescent="0.25">
      <c r="A421">
        <v>1622</v>
      </c>
      <c r="B421" t="s">
        <v>159</v>
      </c>
      <c r="C421" t="s">
        <v>0</v>
      </c>
      <c r="D421" t="s">
        <v>1</v>
      </c>
      <c r="E421" t="s">
        <v>9114</v>
      </c>
      <c r="G421" t="str">
        <f>VLOOKUP(Tabel15[[#This Row],[afnemer_uri]],'Bron VKBO'!B:Z,12,FALSE)</f>
        <v xml:space="preserve">GEMEENTE LUBBEEK </v>
      </c>
      <c r="H421" t="str">
        <f>VLOOKUP(Tabel15[[#This Row],[afnemer_uri]],'Bron VKBO'!B:ZZ,43,FALSE)</f>
        <v>Steden en gemeenten</v>
      </c>
      <c r="I421" t="str">
        <f>VLOOKUP(Tabel15[[#This Row],[afnemer_uri]],'Bron VKBO'!B:ZZ,28,FALSE)</f>
        <v>Provincie Vlaams-Brabant</v>
      </c>
    </row>
    <row r="422" spans="1:9" hidden="1" x14ac:dyDescent="0.25">
      <c r="A422">
        <v>942</v>
      </c>
      <c r="B422" t="s">
        <v>160</v>
      </c>
      <c r="C422" t="s">
        <v>0</v>
      </c>
      <c r="D422" t="s">
        <v>1</v>
      </c>
      <c r="E422" t="s">
        <v>9114</v>
      </c>
      <c r="G422" t="str">
        <f>VLOOKUP(Tabel15[[#This Row],[afnemer_uri]],'Bron VKBO'!B:Z,12,FALSE)</f>
        <v xml:space="preserve">GEMEENTE LUMMEN </v>
      </c>
      <c r="H422" t="str">
        <f>VLOOKUP(Tabel15[[#This Row],[afnemer_uri]],'Bron VKBO'!B:ZZ,43,FALSE)</f>
        <v>Steden en gemeenten</v>
      </c>
      <c r="I422" t="str">
        <f>VLOOKUP(Tabel15[[#This Row],[afnemer_uri]],'Bron VKBO'!B:ZZ,28,FALSE)</f>
        <v>Provincie Limburg</v>
      </c>
    </row>
    <row r="423" spans="1:9" hidden="1" x14ac:dyDescent="0.25">
      <c r="A423">
        <v>12</v>
      </c>
      <c r="B423" t="s">
        <v>161</v>
      </c>
      <c r="C423" t="s">
        <v>0</v>
      </c>
      <c r="D423" t="s">
        <v>1</v>
      </c>
      <c r="E423" t="s">
        <v>9114</v>
      </c>
      <c r="G423" t="str">
        <f>VLOOKUP(Tabel15[[#This Row],[afnemer_uri]],'Bron VKBO'!B:Z,12,FALSE)</f>
        <v xml:space="preserve">GEMEENTE MAARKEDAL </v>
      </c>
      <c r="H423" t="str">
        <f>VLOOKUP(Tabel15[[#This Row],[afnemer_uri]],'Bron VKBO'!B:ZZ,43,FALSE)</f>
        <v>Steden en gemeenten</v>
      </c>
      <c r="I423" t="str">
        <f>VLOOKUP(Tabel15[[#This Row],[afnemer_uri]],'Bron VKBO'!B:ZZ,28,FALSE)</f>
        <v>Provincie Oost-Vlaanderen</v>
      </c>
    </row>
    <row r="424" spans="1:9" hidden="1" x14ac:dyDescent="0.25">
      <c r="A424">
        <v>1955</v>
      </c>
      <c r="B424" t="s">
        <v>162</v>
      </c>
      <c r="C424" t="s">
        <v>0</v>
      </c>
      <c r="D424" t="s">
        <v>1</v>
      </c>
      <c r="E424" t="s">
        <v>9114</v>
      </c>
      <c r="G424" t="str">
        <f>VLOOKUP(Tabel15[[#This Row],[afnemer_uri]],'Bron VKBO'!B:Z,12,FALSE)</f>
        <v xml:space="preserve">STAD MAASEIK </v>
      </c>
      <c r="H424" t="str">
        <f>VLOOKUP(Tabel15[[#This Row],[afnemer_uri]],'Bron VKBO'!B:ZZ,43,FALSE)</f>
        <v>Steden en gemeenten</v>
      </c>
      <c r="I424" t="str">
        <f>VLOOKUP(Tabel15[[#This Row],[afnemer_uri]],'Bron VKBO'!B:ZZ,28,FALSE)</f>
        <v>Provincie Limburg</v>
      </c>
    </row>
    <row r="425" spans="1:9" hidden="1" x14ac:dyDescent="0.25">
      <c r="A425">
        <v>2101</v>
      </c>
      <c r="B425" t="s">
        <v>163</v>
      </c>
      <c r="C425" t="s">
        <v>0</v>
      </c>
      <c r="D425" t="s">
        <v>1</v>
      </c>
      <c r="E425" t="s">
        <v>9114</v>
      </c>
      <c r="G425" t="str">
        <f>VLOOKUP(Tabel15[[#This Row],[afnemer_uri]],'Bron VKBO'!B:Z,12,FALSE)</f>
        <v xml:space="preserve">GEMEENTE MAASMECHELEN </v>
      </c>
      <c r="H425" t="str">
        <f>VLOOKUP(Tabel15[[#This Row],[afnemer_uri]],'Bron VKBO'!B:ZZ,43,FALSE)</f>
        <v>Steden en gemeenten</v>
      </c>
      <c r="I425" t="str">
        <f>VLOOKUP(Tabel15[[#This Row],[afnemer_uri]],'Bron VKBO'!B:ZZ,28,FALSE)</f>
        <v>Provincie Limburg</v>
      </c>
    </row>
    <row r="426" spans="1:9" hidden="1" x14ac:dyDescent="0.25">
      <c r="A426">
        <v>855</v>
      </c>
      <c r="B426" t="s">
        <v>164</v>
      </c>
      <c r="C426" t="s">
        <v>0</v>
      </c>
      <c r="D426" t="s">
        <v>1</v>
      </c>
      <c r="E426" t="s">
        <v>9114</v>
      </c>
      <c r="G426" t="str">
        <f>VLOOKUP(Tabel15[[#This Row],[afnemer_uri]],'Bron VKBO'!B:Z,12,FALSE)</f>
        <v xml:space="preserve">GEMEENTE MACHELEN (BRAB.) </v>
      </c>
      <c r="H426" t="str">
        <f>VLOOKUP(Tabel15[[#This Row],[afnemer_uri]],'Bron VKBO'!B:ZZ,43,FALSE)</f>
        <v>Steden en gemeenten</v>
      </c>
      <c r="I426" t="str">
        <f>VLOOKUP(Tabel15[[#This Row],[afnemer_uri]],'Bron VKBO'!B:ZZ,28,FALSE)</f>
        <v>Provincie Vlaams-Brabant</v>
      </c>
    </row>
    <row r="427" spans="1:9" hidden="1" x14ac:dyDescent="0.25">
      <c r="A427">
        <v>1857</v>
      </c>
      <c r="B427" t="s">
        <v>165</v>
      </c>
      <c r="C427" t="s">
        <v>0</v>
      </c>
      <c r="D427" t="s">
        <v>1</v>
      </c>
      <c r="E427" t="s">
        <v>9114</v>
      </c>
      <c r="G427" t="str">
        <f>VLOOKUP(Tabel15[[#This Row],[afnemer_uri]],'Bron VKBO'!B:Z,12,FALSE)</f>
        <v xml:space="preserve">GEMEENTE MALDEGEM </v>
      </c>
      <c r="H427" t="str">
        <f>VLOOKUP(Tabel15[[#This Row],[afnemer_uri]],'Bron VKBO'!B:ZZ,43,FALSE)</f>
        <v>Steden en gemeenten</v>
      </c>
      <c r="I427" t="str">
        <f>VLOOKUP(Tabel15[[#This Row],[afnemer_uri]],'Bron VKBO'!B:ZZ,28,FALSE)</f>
        <v>Provincie Oost-Vlaanderen</v>
      </c>
    </row>
    <row r="428" spans="1:9" hidden="1" x14ac:dyDescent="0.25">
      <c r="A428">
        <v>1177</v>
      </c>
      <c r="B428" t="s">
        <v>166</v>
      </c>
      <c r="C428" t="s">
        <v>0</v>
      </c>
      <c r="D428" t="s">
        <v>1</v>
      </c>
      <c r="E428" t="s">
        <v>9114</v>
      </c>
      <c r="G428" t="str">
        <f>VLOOKUP(Tabel15[[#This Row],[afnemer_uri]],'Bron VKBO'!B:Z,12,FALSE)</f>
        <v xml:space="preserve">GEMEENTE MALLE </v>
      </c>
      <c r="H428" t="str">
        <f>VLOOKUP(Tabel15[[#This Row],[afnemer_uri]],'Bron VKBO'!B:ZZ,43,FALSE)</f>
        <v>Steden en gemeenten</v>
      </c>
      <c r="I428" t="str">
        <f>VLOOKUP(Tabel15[[#This Row],[afnemer_uri]],'Bron VKBO'!B:ZZ,28,FALSE)</f>
        <v>Provincie Antwerpen</v>
      </c>
    </row>
    <row r="429" spans="1:9" hidden="1" x14ac:dyDescent="0.25">
      <c r="A429">
        <v>12219</v>
      </c>
      <c r="B429" t="s">
        <v>167</v>
      </c>
      <c r="C429" t="s">
        <v>0</v>
      </c>
      <c r="D429" t="s">
        <v>1</v>
      </c>
      <c r="E429" t="s">
        <v>9114</v>
      </c>
      <c r="G429" t="str">
        <f>VLOOKUP(Tabel15[[#This Row],[afnemer_uri]],'Bron VKBO'!B:Z,12,FALSE)</f>
        <v xml:space="preserve">STAD MECHELEN </v>
      </c>
      <c r="H429" t="str">
        <f>VLOOKUP(Tabel15[[#This Row],[afnemer_uri]],'Bron VKBO'!B:ZZ,43,FALSE)</f>
        <v>Steden en gemeenten</v>
      </c>
      <c r="I429" t="str">
        <f>VLOOKUP(Tabel15[[#This Row],[afnemer_uri]],'Bron VKBO'!B:ZZ,28,FALSE)</f>
        <v>Provincie Antwerpen</v>
      </c>
    </row>
    <row r="430" spans="1:9" hidden="1" x14ac:dyDescent="0.25">
      <c r="A430">
        <v>1406</v>
      </c>
      <c r="B430" t="s">
        <v>168</v>
      </c>
      <c r="C430" t="s">
        <v>0</v>
      </c>
      <c r="D430" t="s">
        <v>1</v>
      </c>
      <c r="E430" t="s">
        <v>9114</v>
      </c>
      <c r="G430" t="str">
        <f>VLOOKUP(Tabel15[[#This Row],[afnemer_uri]],'Bron VKBO'!B:Z,12,FALSE)</f>
        <v xml:space="preserve">GEMEENTE MEERHOUT </v>
      </c>
      <c r="H430" t="str">
        <f>VLOOKUP(Tabel15[[#This Row],[afnemer_uri]],'Bron VKBO'!B:ZZ,43,FALSE)</f>
        <v>Steden en gemeenten</v>
      </c>
      <c r="I430" t="str">
        <f>VLOOKUP(Tabel15[[#This Row],[afnemer_uri]],'Bron VKBO'!B:ZZ,28,FALSE)</f>
        <v>Provincie Antwerpen</v>
      </c>
    </row>
    <row r="431" spans="1:9" hidden="1" x14ac:dyDescent="0.25">
      <c r="A431">
        <v>452</v>
      </c>
      <c r="B431" t="s">
        <v>169</v>
      </c>
      <c r="C431" t="s">
        <v>0</v>
      </c>
      <c r="D431" t="s">
        <v>1</v>
      </c>
      <c r="E431" t="s">
        <v>9114</v>
      </c>
      <c r="G431" t="str">
        <f>VLOOKUP(Tabel15[[#This Row],[afnemer_uri]],'Bron VKBO'!B:Z,12,FALSE)</f>
        <v xml:space="preserve">GEMEENTE MEISE </v>
      </c>
      <c r="H431" t="str">
        <f>VLOOKUP(Tabel15[[#This Row],[afnemer_uri]],'Bron VKBO'!B:ZZ,43,FALSE)</f>
        <v>Steden en gemeenten</v>
      </c>
      <c r="I431" t="str">
        <f>VLOOKUP(Tabel15[[#This Row],[afnemer_uri]],'Bron VKBO'!B:ZZ,28,FALSE)</f>
        <v>Provincie Vlaams-Brabant</v>
      </c>
    </row>
    <row r="432" spans="1:9" hidden="1" x14ac:dyDescent="0.25">
      <c r="A432">
        <v>464</v>
      </c>
      <c r="B432" t="s">
        <v>170</v>
      </c>
      <c r="C432" t="s">
        <v>0</v>
      </c>
      <c r="D432" t="s">
        <v>1</v>
      </c>
      <c r="E432" t="s">
        <v>9114</v>
      </c>
      <c r="G432" t="str">
        <f>VLOOKUP(Tabel15[[#This Row],[afnemer_uri]],'Bron VKBO'!B:Z,12,FALSE)</f>
        <v xml:space="preserve">GEMEENTE MELLE </v>
      </c>
      <c r="H432" t="str">
        <f>VLOOKUP(Tabel15[[#This Row],[afnemer_uri]],'Bron VKBO'!B:ZZ,43,FALSE)</f>
        <v>Steden en gemeenten</v>
      </c>
      <c r="I432" t="str">
        <f>VLOOKUP(Tabel15[[#This Row],[afnemer_uri]],'Bron VKBO'!B:ZZ,28,FALSE)</f>
        <v>Provincie Oost-Vlaanderen</v>
      </c>
    </row>
    <row r="433" spans="1:9" hidden="1" x14ac:dyDescent="0.25">
      <c r="A433">
        <v>1730</v>
      </c>
      <c r="B433" t="s">
        <v>171</v>
      </c>
      <c r="C433" t="s">
        <v>0</v>
      </c>
      <c r="D433" t="s">
        <v>1</v>
      </c>
      <c r="E433" t="s">
        <v>9114</v>
      </c>
      <c r="G433" t="str">
        <f>VLOOKUP(Tabel15[[#This Row],[afnemer_uri]],'Bron VKBO'!B:Z,12,FALSE)</f>
        <v xml:space="preserve">GEMEENTE MERELBEKE </v>
      </c>
      <c r="H433" t="str">
        <f>VLOOKUP(Tabel15[[#This Row],[afnemer_uri]],'Bron VKBO'!B:ZZ,43,FALSE)</f>
        <v>Steden en gemeenten</v>
      </c>
      <c r="I433" t="str">
        <f>VLOOKUP(Tabel15[[#This Row],[afnemer_uri]],'Bron VKBO'!B:ZZ,28,FALSE)</f>
        <v>Provincie Oost-Vlaanderen</v>
      </c>
    </row>
    <row r="434" spans="1:9" hidden="1" x14ac:dyDescent="0.25">
      <c r="A434">
        <v>358</v>
      </c>
      <c r="B434" t="s">
        <v>172</v>
      </c>
      <c r="C434" t="s">
        <v>0</v>
      </c>
      <c r="D434" t="s">
        <v>1</v>
      </c>
      <c r="E434" t="s">
        <v>9114</v>
      </c>
      <c r="G434" t="str">
        <f>VLOOKUP(Tabel15[[#This Row],[afnemer_uri]],'Bron VKBO'!B:Z,12,FALSE)</f>
        <v xml:space="preserve">GEMEENTE MERKSPLAS </v>
      </c>
      <c r="H434" t="str">
        <f>VLOOKUP(Tabel15[[#This Row],[afnemer_uri]],'Bron VKBO'!B:ZZ,43,FALSE)</f>
        <v>Steden en gemeenten</v>
      </c>
      <c r="I434" t="str">
        <f>VLOOKUP(Tabel15[[#This Row],[afnemer_uri]],'Bron VKBO'!B:ZZ,28,FALSE)</f>
        <v>Provincie Antwerpen</v>
      </c>
    </row>
    <row r="435" spans="1:9" hidden="1" x14ac:dyDescent="0.25">
      <c r="A435">
        <v>175</v>
      </c>
      <c r="B435" t="s">
        <v>173</v>
      </c>
      <c r="C435" t="s">
        <v>0</v>
      </c>
      <c r="D435" t="s">
        <v>1</v>
      </c>
      <c r="E435" t="s">
        <v>9114</v>
      </c>
      <c r="G435" t="str">
        <f>VLOOKUP(Tabel15[[#This Row],[afnemer_uri]],'Bron VKBO'!B:Z,12,FALSE)</f>
        <v xml:space="preserve">GEMEENTE MEULEBEKE </v>
      </c>
      <c r="H435" t="str">
        <f>VLOOKUP(Tabel15[[#This Row],[afnemer_uri]],'Bron VKBO'!B:ZZ,43,FALSE)</f>
        <v>Steden en gemeenten</v>
      </c>
      <c r="I435" t="str">
        <f>VLOOKUP(Tabel15[[#This Row],[afnemer_uri]],'Bron VKBO'!B:ZZ,28,FALSE)</f>
        <v>Provincie West-Vlaanderen</v>
      </c>
    </row>
    <row r="436" spans="1:9" hidden="1" x14ac:dyDescent="0.25">
      <c r="A436">
        <v>3723</v>
      </c>
      <c r="B436" t="s">
        <v>174</v>
      </c>
      <c r="C436" t="s">
        <v>0</v>
      </c>
      <c r="D436" t="s">
        <v>1</v>
      </c>
      <c r="E436" t="s">
        <v>9114</v>
      </c>
      <c r="G436" t="str">
        <f>VLOOKUP(Tabel15[[#This Row],[afnemer_uri]],'Bron VKBO'!B:Z,12,FALSE)</f>
        <v xml:space="preserve">GEMEENTE MIDDELKERKE </v>
      </c>
      <c r="H436" t="str">
        <f>VLOOKUP(Tabel15[[#This Row],[afnemer_uri]],'Bron VKBO'!B:ZZ,43,FALSE)</f>
        <v>Steden en gemeenten</v>
      </c>
      <c r="I436" t="str">
        <f>VLOOKUP(Tabel15[[#This Row],[afnemer_uri]],'Bron VKBO'!B:ZZ,28,FALSE)</f>
        <v>Provincie West-Vlaanderen</v>
      </c>
    </row>
    <row r="437" spans="1:9" hidden="1" x14ac:dyDescent="0.25">
      <c r="A437">
        <v>3405</v>
      </c>
      <c r="B437" t="s">
        <v>175</v>
      </c>
      <c r="C437" t="s">
        <v>0</v>
      </c>
      <c r="D437" t="s">
        <v>1</v>
      </c>
      <c r="E437" t="s">
        <v>9114</v>
      </c>
      <c r="G437" t="str">
        <f>VLOOKUP(Tabel15[[#This Row],[afnemer_uri]],'Bron VKBO'!B:Z,12,FALSE)</f>
        <v xml:space="preserve">GEMEENTE MOL </v>
      </c>
      <c r="H437" t="str">
        <f>VLOOKUP(Tabel15[[#This Row],[afnemer_uri]],'Bron VKBO'!B:ZZ,43,FALSE)</f>
        <v>Steden en gemeenten</v>
      </c>
      <c r="I437" t="str">
        <f>VLOOKUP(Tabel15[[#This Row],[afnemer_uri]],'Bron VKBO'!B:ZZ,28,FALSE)</f>
        <v>Provincie Antwerpen</v>
      </c>
    </row>
    <row r="438" spans="1:9" hidden="1" x14ac:dyDescent="0.25">
      <c r="A438">
        <v>954</v>
      </c>
      <c r="B438" t="s">
        <v>176</v>
      </c>
      <c r="C438" t="s">
        <v>0</v>
      </c>
      <c r="D438" t="s">
        <v>1</v>
      </c>
      <c r="E438" t="s">
        <v>9114</v>
      </c>
      <c r="G438" t="str">
        <f>VLOOKUP(Tabel15[[#This Row],[afnemer_uri]],'Bron VKBO'!B:Z,12,FALSE)</f>
        <v xml:space="preserve">GEMEENTE MOORSLEDE </v>
      </c>
      <c r="H438" t="str">
        <f>VLOOKUP(Tabel15[[#This Row],[afnemer_uri]],'Bron VKBO'!B:ZZ,43,FALSE)</f>
        <v>Steden en gemeenten</v>
      </c>
      <c r="I438" t="str">
        <f>VLOOKUP(Tabel15[[#This Row],[afnemer_uri]],'Bron VKBO'!B:ZZ,28,FALSE)</f>
        <v>Provincie West-Vlaanderen</v>
      </c>
    </row>
    <row r="439" spans="1:9" hidden="1" x14ac:dyDescent="0.25">
      <c r="A439">
        <v>1684</v>
      </c>
      <c r="B439" t="s">
        <v>177</v>
      </c>
      <c r="C439" t="s">
        <v>0</v>
      </c>
      <c r="D439" t="s">
        <v>1</v>
      </c>
      <c r="E439" t="s">
        <v>9114</v>
      </c>
      <c r="G439" t="str">
        <f>VLOOKUP(Tabel15[[#This Row],[afnemer_uri]],'Bron VKBO'!B:Z,12,FALSE)</f>
        <v xml:space="preserve">STAD MORTSEL </v>
      </c>
      <c r="H439" t="str">
        <f>VLOOKUP(Tabel15[[#This Row],[afnemer_uri]],'Bron VKBO'!B:ZZ,43,FALSE)</f>
        <v>Steden en gemeenten</v>
      </c>
      <c r="I439" t="str">
        <f>VLOOKUP(Tabel15[[#This Row],[afnemer_uri]],'Bron VKBO'!B:ZZ,28,FALSE)</f>
        <v>Provincie Antwerpen</v>
      </c>
    </row>
    <row r="440" spans="1:9" hidden="1" x14ac:dyDescent="0.25">
      <c r="A440">
        <v>75968</v>
      </c>
      <c r="B440" t="s">
        <v>178</v>
      </c>
      <c r="C440" t="s">
        <v>0</v>
      </c>
      <c r="D440" t="s">
        <v>1</v>
      </c>
      <c r="E440" t="s">
        <v>9114</v>
      </c>
      <c r="G440" t="str">
        <f>VLOOKUP(Tabel15[[#This Row],[afnemer_uri]],'Bron VKBO'!B:Z,12,FALSE)</f>
        <v xml:space="preserve">VLAAMSE VERVOERMAATSCHAPPIJ - DE LIJN VVM - </v>
      </c>
      <c r="H440" t="str">
        <f>VLOOKUP(Tabel15[[#This Row],[afnemer_uri]],'Bron VKBO'!B:ZZ,43,FALSE)</f>
        <v>Overheden van het Vlaams Gewest en Vlaams Gemeenschap</v>
      </c>
      <c r="I440" t="str">
        <f>VLOOKUP(Tabel15[[#This Row],[afnemer_uri]],'Bron VKBO'!B:ZZ,28,FALSE)</f>
        <v>Provincie Antwerpen</v>
      </c>
    </row>
    <row r="441" spans="1:9" hidden="1" x14ac:dyDescent="0.25">
      <c r="A441">
        <v>17039</v>
      </c>
      <c r="B441" t="s">
        <v>179</v>
      </c>
      <c r="C441" t="s">
        <v>0</v>
      </c>
      <c r="D441" t="s">
        <v>1</v>
      </c>
      <c r="E441" t="s">
        <v>9114</v>
      </c>
      <c r="G441" t="str">
        <f>VLOOKUP(Tabel15[[#This Row],[afnemer_uri]],'Bron VKBO'!B:Z,12,FALSE)</f>
        <v xml:space="preserve">DE VLAAMSE WATERWEG DS </v>
      </c>
      <c r="H441" t="str">
        <f>VLOOKUP(Tabel15[[#This Row],[afnemer_uri]],'Bron VKBO'!B:ZZ,43,FALSE)</f>
        <v>Naamloze vennootschap (Publiek recht)</v>
      </c>
      <c r="I441" t="str">
        <f>VLOOKUP(Tabel15[[#This Row],[afnemer_uri]],'Bron VKBO'!B:ZZ,28,FALSE)</f>
        <v>Provincie Limburg</v>
      </c>
    </row>
    <row r="442" spans="1:9" hidden="1" x14ac:dyDescent="0.25">
      <c r="A442">
        <v>1431</v>
      </c>
      <c r="B442" t="s">
        <v>180</v>
      </c>
      <c r="C442" t="s">
        <v>0</v>
      </c>
      <c r="D442" t="s">
        <v>1</v>
      </c>
      <c r="E442" t="s">
        <v>9114</v>
      </c>
      <c r="G442" t="str">
        <f>VLOOKUP(Tabel15[[#This Row],[afnemer_uri]],'Bron VKBO'!B:Z,12,FALSE)</f>
        <v xml:space="preserve">GEMEENTE NAZARETH </v>
      </c>
      <c r="H442" t="str">
        <f>VLOOKUP(Tabel15[[#This Row],[afnemer_uri]],'Bron VKBO'!B:ZZ,43,FALSE)</f>
        <v>Steden en gemeenten</v>
      </c>
      <c r="I442" t="str">
        <f>VLOOKUP(Tabel15[[#This Row],[afnemer_uri]],'Bron VKBO'!B:ZZ,28,FALSE)</f>
        <v>Provincie Oost-Vlaanderen</v>
      </c>
    </row>
    <row r="443" spans="1:9" hidden="1" x14ac:dyDescent="0.25">
      <c r="A443">
        <v>368</v>
      </c>
      <c r="B443" t="s">
        <v>181</v>
      </c>
      <c r="C443" t="s">
        <v>0</v>
      </c>
      <c r="D443" t="s">
        <v>1</v>
      </c>
      <c r="E443" t="s">
        <v>9114</v>
      </c>
      <c r="G443" t="str">
        <f>VLOOKUP(Tabel15[[#This Row],[afnemer_uri]],'Bron VKBO'!B:Z,12,FALSE)</f>
        <v xml:space="preserve">GEMEENTE NIEUWERKERKEN (LIMB.) </v>
      </c>
      <c r="H443" t="str">
        <f>VLOOKUP(Tabel15[[#This Row],[afnemer_uri]],'Bron VKBO'!B:ZZ,43,FALSE)</f>
        <v>Steden en gemeenten</v>
      </c>
      <c r="I443" t="str">
        <f>VLOOKUP(Tabel15[[#This Row],[afnemer_uri]],'Bron VKBO'!B:ZZ,28,FALSE)</f>
        <v>Provincie Limburg</v>
      </c>
    </row>
    <row r="444" spans="1:9" hidden="1" x14ac:dyDescent="0.25">
      <c r="A444">
        <v>2777</v>
      </c>
      <c r="B444" t="s">
        <v>182</v>
      </c>
      <c r="C444" t="s">
        <v>0</v>
      </c>
      <c r="D444" t="s">
        <v>1</v>
      </c>
      <c r="E444" t="s">
        <v>9114</v>
      </c>
      <c r="G444" t="str">
        <f>VLOOKUP(Tabel15[[#This Row],[afnemer_uri]],'Bron VKBO'!B:Z,12,FALSE)</f>
        <v xml:space="preserve">GEMEENTE NIJLEN </v>
      </c>
      <c r="H444" t="str">
        <f>VLOOKUP(Tabel15[[#This Row],[afnemer_uri]],'Bron VKBO'!B:ZZ,43,FALSE)</f>
        <v>Steden en gemeenten</v>
      </c>
      <c r="I444" t="str">
        <f>VLOOKUP(Tabel15[[#This Row],[afnemer_uri]],'Bron VKBO'!B:ZZ,28,FALSE)</f>
        <v>Provincie Antwerpen</v>
      </c>
    </row>
    <row r="445" spans="1:9" hidden="1" x14ac:dyDescent="0.25">
      <c r="A445">
        <v>2711</v>
      </c>
      <c r="B445" t="s">
        <v>183</v>
      </c>
      <c r="C445" t="s">
        <v>0</v>
      </c>
      <c r="D445" t="s">
        <v>1</v>
      </c>
      <c r="E445" t="s">
        <v>9114</v>
      </c>
      <c r="G445" t="str">
        <f>VLOOKUP(Tabel15[[#This Row],[afnemer_uri]],'Bron VKBO'!B:Z,12,FALSE)</f>
        <v xml:space="preserve">STAD NINOVE </v>
      </c>
      <c r="H445" t="str">
        <f>VLOOKUP(Tabel15[[#This Row],[afnemer_uri]],'Bron VKBO'!B:ZZ,43,FALSE)</f>
        <v>Steden en gemeenten</v>
      </c>
      <c r="I445" t="str">
        <f>VLOOKUP(Tabel15[[#This Row],[afnemer_uri]],'Bron VKBO'!B:ZZ,28,FALSE)</f>
        <v>Provincie Oost-Vlaanderen</v>
      </c>
    </row>
    <row r="446" spans="1:9" hidden="1" x14ac:dyDescent="0.25">
      <c r="A446">
        <v>9720</v>
      </c>
      <c r="B446" t="s">
        <v>184</v>
      </c>
      <c r="C446" t="s">
        <v>0</v>
      </c>
      <c r="D446" t="s">
        <v>1</v>
      </c>
      <c r="E446" t="s">
        <v>9114</v>
      </c>
      <c r="G446" t="str">
        <f>VLOOKUP(Tabel15[[#This Row],[afnemer_uri]],'Bron VKBO'!B:Z,12,FALSE)</f>
        <v xml:space="preserve">OPENBAAR CENTRUM VOOR MAATSCHAPPELIJKE WELZIJN VAN BRUGGE O.C.M.W. </v>
      </c>
      <c r="H446" t="str">
        <f>VLOOKUP(Tabel15[[#This Row],[afnemer_uri]],'Bron VKBO'!B:ZZ,43,FALSE)</f>
        <v>Openbaar centrum voor maatschappelijk welzijn</v>
      </c>
      <c r="I446" t="str">
        <f>VLOOKUP(Tabel15[[#This Row],[afnemer_uri]],'Bron VKBO'!B:ZZ,28,FALSE)</f>
        <v>Provincie West-Vlaanderen</v>
      </c>
    </row>
    <row r="447" spans="1:9" hidden="1" x14ac:dyDescent="0.25">
      <c r="A447">
        <v>5652</v>
      </c>
      <c r="B447" t="s">
        <v>185</v>
      </c>
      <c r="C447" t="s">
        <v>0</v>
      </c>
      <c r="D447" t="s">
        <v>1</v>
      </c>
      <c r="E447" t="s">
        <v>9114</v>
      </c>
      <c r="G447" t="str">
        <f>VLOOKUP(Tabel15[[#This Row],[afnemer_uri]],'Bron VKBO'!B:Z,12,FALSE)</f>
        <v xml:space="preserve">OPENBAAR CENTRUM VOOR MAATSCHAPPELIJK WELZIJN VAN KORTRIJK O.C.M.W. </v>
      </c>
      <c r="H447" t="str">
        <f>VLOOKUP(Tabel15[[#This Row],[afnemer_uri]],'Bron VKBO'!B:ZZ,43,FALSE)</f>
        <v>Openbaar centrum voor maatschappelijk welzijn</v>
      </c>
      <c r="I447" t="str">
        <f>VLOOKUP(Tabel15[[#This Row],[afnemer_uri]],'Bron VKBO'!B:ZZ,28,FALSE)</f>
        <v>Provincie West-Vlaanderen</v>
      </c>
    </row>
    <row r="448" spans="1:9" hidden="1" x14ac:dyDescent="0.25">
      <c r="A448">
        <v>351</v>
      </c>
      <c r="B448" t="s">
        <v>186</v>
      </c>
      <c r="C448" t="s">
        <v>0</v>
      </c>
      <c r="D448" t="s">
        <v>1</v>
      </c>
      <c r="E448" t="s">
        <v>9114</v>
      </c>
      <c r="G448" t="str">
        <f>VLOOKUP(Tabel15[[#This Row],[afnemer_uri]],'Bron VKBO'!B:Z,12,FALSE)</f>
        <v xml:space="preserve">ZORGVERENIGING OPCURA ZV </v>
      </c>
      <c r="H448" t="str">
        <f>VLOOKUP(Tabel15[[#This Row],[afnemer_uri]],'Bron VKBO'!B:ZZ,43,FALSE)</f>
        <v>Vereniging van openbare centra voor maatschappelijk welzijn</v>
      </c>
      <c r="I448" t="str">
        <f>VLOOKUP(Tabel15[[#This Row],[afnemer_uri]],'Bron VKBO'!B:ZZ,28,FALSE)</f>
        <v>Provincie Vlaams-Brabant</v>
      </c>
    </row>
    <row r="449" spans="1:9" hidden="1" x14ac:dyDescent="0.25">
      <c r="A449">
        <v>1171</v>
      </c>
      <c r="B449" t="s">
        <v>187</v>
      </c>
      <c r="C449" t="s">
        <v>0</v>
      </c>
      <c r="D449" t="s">
        <v>1</v>
      </c>
      <c r="E449" t="s">
        <v>9114</v>
      </c>
      <c r="G449" t="str">
        <f>VLOOKUP(Tabel15[[#This Row],[afnemer_uri]],'Bron VKBO'!B:Z,12,FALSE)</f>
        <v xml:space="preserve">GEMEENTE OLEN </v>
      </c>
      <c r="H449" t="str">
        <f>VLOOKUP(Tabel15[[#This Row],[afnemer_uri]],'Bron VKBO'!B:ZZ,43,FALSE)</f>
        <v>Steden en gemeenten</v>
      </c>
      <c r="I449" t="str">
        <f>VLOOKUP(Tabel15[[#This Row],[afnemer_uri]],'Bron VKBO'!B:ZZ,28,FALSE)</f>
        <v>Provincie Antwerpen</v>
      </c>
    </row>
    <row r="450" spans="1:9" hidden="1" x14ac:dyDescent="0.25">
      <c r="A450">
        <v>137</v>
      </c>
      <c r="B450" t="s">
        <v>188</v>
      </c>
      <c r="C450" t="s">
        <v>0</v>
      </c>
      <c r="D450" t="s">
        <v>1</v>
      </c>
      <c r="E450" t="s">
        <v>9114</v>
      </c>
      <c r="G450" t="e">
        <f>VLOOKUP(Tabel15[[#This Row],[afnemer_uri]],'Bron VKBO'!B:Z,12,FALSE)</f>
        <v>#N/A</v>
      </c>
      <c r="H450" t="e">
        <f>VLOOKUP(Tabel15[[#This Row],[afnemer_uri]],'Bron VKBO'!B:ZZ,43,FALSE)</f>
        <v>#N/A</v>
      </c>
      <c r="I450" t="e">
        <f>VLOOKUP(Tabel15[[#This Row],[afnemer_uri]],'Bron VKBO'!B:ZZ,28,FALSE)</f>
        <v>#N/A</v>
      </c>
    </row>
    <row r="451" spans="1:9" hidden="1" x14ac:dyDescent="0.25">
      <c r="A451">
        <v>2984</v>
      </c>
      <c r="B451" t="s">
        <v>189</v>
      </c>
      <c r="C451" t="s">
        <v>0</v>
      </c>
      <c r="D451" t="s">
        <v>1</v>
      </c>
      <c r="E451" t="s">
        <v>9114</v>
      </c>
      <c r="G451" t="e">
        <f>VLOOKUP(Tabel15[[#This Row],[afnemer_uri]],'Bron VKBO'!B:Z,12,FALSE)</f>
        <v>#N/A</v>
      </c>
      <c r="H451" t="e">
        <f>VLOOKUP(Tabel15[[#This Row],[afnemer_uri]],'Bron VKBO'!B:ZZ,43,FALSE)</f>
        <v>#N/A</v>
      </c>
      <c r="I451" t="e">
        <f>VLOOKUP(Tabel15[[#This Row],[afnemer_uri]],'Bron VKBO'!B:ZZ,28,FALSE)</f>
        <v>#N/A</v>
      </c>
    </row>
    <row r="452" spans="1:9" hidden="1" x14ac:dyDescent="0.25">
      <c r="A452">
        <v>8093</v>
      </c>
      <c r="B452" t="s">
        <v>190</v>
      </c>
      <c r="C452" t="s">
        <v>0</v>
      </c>
      <c r="D452" t="s">
        <v>1</v>
      </c>
      <c r="E452" t="s">
        <v>9114</v>
      </c>
      <c r="G452" t="e">
        <f>VLOOKUP(Tabel15[[#This Row],[afnemer_uri]],'Bron VKBO'!B:Z,12,FALSE)</f>
        <v>#N/A</v>
      </c>
      <c r="H452" t="e">
        <f>VLOOKUP(Tabel15[[#This Row],[afnemer_uri]],'Bron VKBO'!B:ZZ,43,FALSE)</f>
        <v>#N/A</v>
      </c>
      <c r="I452" t="e">
        <f>VLOOKUP(Tabel15[[#This Row],[afnemer_uri]],'Bron VKBO'!B:ZZ,28,FALSE)</f>
        <v>#N/A</v>
      </c>
    </row>
    <row r="453" spans="1:9" hidden="1" x14ac:dyDescent="0.25">
      <c r="A453">
        <v>34548</v>
      </c>
      <c r="B453" t="s">
        <v>191</v>
      </c>
      <c r="C453" t="s">
        <v>0</v>
      </c>
      <c r="D453" t="s">
        <v>1</v>
      </c>
      <c r="E453" t="s">
        <v>9114</v>
      </c>
      <c r="G453" t="str">
        <f>VLOOKUP(Tabel15[[#This Row],[afnemer_uri]],'Bron VKBO'!B:Z,12,FALSE)</f>
        <v xml:space="preserve">HET GEMEENSCHAPSONDERWIJS ARGO </v>
      </c>
      <c r="H453" t="str">
        <f>VLOOKUP(Tabel15[[#This Row],[afnemer_uri]],'Bron VKBO'!B:ZZ,43,FALSE)</f>
        <v>Openbare instelling</v>
      </c>
      <c r="I453" t="str">
        <f>VLOOKUP(Tabel15[[#This Row],[afnemer_uri]],'Bron VKBO'!B:ZZ,28,FALSE)</f>
        <v>Arrondissement Brussel Hoofdstad</v>
      </c>
    </row>
    <row r="454" spans="1:9" hidden="1" x14ac:dyDescent="0.25">
      <c r="A454">
        <v>684</v>
      </c>
      <c r="B454" t="s">
        <v>192</v>
      </c>
      <c r="C454" t="s">
        <v>0</v>
      </c>
      <c r="D454" t="s">
        <v>1</v>
      </c>
      <c r="E454" t="s">
        <v>9114</v>
      </c>
      <c r="G454" t="str">
        <f>VLOOKUP(Tabel15[[#This Row],[afnemer_uri]],'Bron VKBO'!B:Z,12,FALSE)</f>
        <v xml:space="preserve">ONS DAK </v>
      </c>
      <c r="H454" t="str">
        <f>VLOOKUP(Tabel15[[#This Row],[afnemer_uri]],'Bron VKBO'!B:ZZ,43,FALSE)</f>
        <v>Coöperatieve vennootschap met beperkte aansprakelijkheid</v>
      </c>
      <c r="I454" t="str">
        <f>VLOOKUP(Tabel15[[#This Row],[afnemer_uri]],'Bron VKBO'!B:ZZ,28,FALSE)</f>
        <v>Provincie Limburg</v>
      </c>
    </row>
    <row r="455" spans="1:9" hidden="1" x14ac:dyDescent="0.25">
      <c r="A455">
        <v>4427</v>
      </c>
      <c r="B455" t="s">
        <v>193</v>
      </c>
      <c r="C455" t="s">
        <v>0</v>
      </c>
      <c r="D455" t="s">
        <v>1</v>
      </c>
      <c r="E455" t="s">
        <v>9114</v>
      </c>
      <c r="G455" t="str">
        <f>VLOOKUP(Tabel15[[#This Row],[afnemer_uri]],'Bron VKBO'!B:Z,12,FALSE)</f>
        <v xml:space="preserve">STAD OOSTENDE </v>
      </c>
      <c r="H455" t="str">
        <f>VLOOKUP(Tabel15[[#This Row],[afnemer_uri]],'Bron VKBO'!B:ZZ,43,FALSE)</f>
        <v>Steden en gemeenten</v>
      </c>
      <c r="I455" t="str">
        <f>VLOOKUP(Tabel15[[#This Row],[afnemer_uri]],'Bron VKBO'!B:ZZ,28,FALSE)</f>
        <v>Provincie West-Vlaanderen</v>
      </c>
    </row>
    <row r="456" spans="1:9" hidden="1" x14ac:dyDescent="0.25">
      <c r="A456">
        <v>388</v>
      </c>
      <c r="B456" t="s">
        <v>194</v>
      </c>
      <c r="C456" t="s">
        <v>0</v>
      </c>
      <c r="D456" t="s">
        <v>1</v>
      </c>
      <c r="E456" t="s">
        <v>9114</v>
      </c>
      <c r="G456" t="str">
        <f>VLOOKUP(Tabel15[[#This Row],[afnemer_uri]],'Bron VKBO'!B:Z,12,FALSE)</f>
        <v xml:space="preserve">GEMEENTE OOSTERZELE </v>
      </c>
      <c r="H456" t="str">
        <f>VLOOKUP(Tabel15[[#This Row],[afnemer_uri]],'Bron VKBO'!B:ZZ,43,FALSE)</f>
        <v>Steden en gemeenten</v>
      </c>
      <c r="I456" t="str">
        <f>VLOOKUP(Tabel15[[#This Row],[afnemer_uri]],'Bron VKBO'!B:ZZ,28,FALSE)</f>
        <v>Provincie Oost-Vlaanderen</v>
      </c>
    </row>
    <row r="457" spans="1:9" hidden="1" x14ac:dyDescent="0.25">
      <c r="A457">
        <v>3226</v>
      </c>
      <c r="B457" t="s">
        <v>195</v>
      </c>
      <c r="C457" t="s">
        <v>0</v>
      </c>
      <c r="D457" t="s">
        <v>1</v>
      </c>
      <c r="E457" t="s">
        <v>9114</v>
      </c>
      <c r="G457" t="str">
        <f>VLOOKUP(Tabel15[[#This Row],[afnemer_uri]],'Bron VKBO'!B:Z,12,FALSE)</f>
        <v xml:space="preserve">GEMEENTE OOSTKAMP </v>
      </c>
      <c r="H457" t="str">
        <f>VLOOKUP(Tabel15[[#This Row],[afnemer_uri]],'Bron VKBO'!B:ZZ,43,FALSE)</f>
        <v>Steden en gemeenten</v>
      </c>
      <c r="I457" t="str">
        <f>VLOOKUP(Tabel15[[#This Row],[afnemer_uri]],'Bron VKBO'!B:ZZ,28,FALSE)</f>
        <v>Provincie West-Vlaanderen</v>
      </c>
    </row>
    <row r="458" spans="1:9" hidden="1" x14ac:dyDescent="0.25">
      <c r="A458">
        <v>1256</v>
      </c>
      <c r="B458" t="s">
        <v>196</v>
      </c>
      <c r="C458" t="s">
        <v>0</v>
      </c>
      <c r="D458" t="s">
        <v>1</v>
      </c>
      <c r="E458" t="s">
        <v>9114</v>
      </c>
      <c r="G458" t="str">
        <f>VLOOKUP(Tabel15[[#This Row],[afnemer_uri]],'Bron VKBO'!B:Z,12,FALSE)</f>
        <v xml:space="preserve">GEMEENTE OOSTROZEBEKE </v>
      </c>
      <c r="H458" t="str">
        <f>VLOOKUP(Tabel15[[#This Row],[afnemer_uri]],'Bron VKBO'!B:ZZ,43,FALSE)</f>
        <v>Steden en gemeenten</v>
      </c>
      <c r="I458" t="str">
        <f>VLOOKUP(Tabel15[[#This Row],[afnemer_uri]],'Bron VKBO'!B:ZZ,28,FALSE)</f>
        <v>Provincie West-Vlaanderen</v>
      </c>
    </row>
    <row r="459" spans="1:9" hidden="1" x14ac:dyDescent="0.25">
      <c r="A459">
        <v>2240</v>
      </c>
      <c r="B459" t="s">
        <v>197</v>
      </c>
      <c r="C459" t="s">
        <v>0</v>
      </c>
      <c r="D459" t="s">
        <v>1</v>
      </c>
      <c r="E459" t="s">
        <v>9114</v>
      </c>
      <c r="G459" t="str">
        <f>VLOOKUP(Tabel15[[#This Row],[afnemer_uri]],'Bron VKBO'!B:Z,12,FALSE)</f>
        <v xml:space="preserve">GEMEENTE OPWIJK </v>
      </c>
      <c r="H459" t="str">
        <f>VLOOKUP(Tabel15[[#This Row],[afnemer_uri]],'Bron VKBO'!B:ZZ,43,FALSE)</f>
        <v>Steden en gemeenten</v>
      </c>
      <c r="I459" t="str">
        <f>VLOOKUP(Tabel15[[#This Row],[afnemer_uri]],'Bron VKBO'!B:ZZ,28,FALSE)</f>
        <v>Provincie Vlaams-Brabant</v>
      </c>
    </row>
    <row r="460" spans="1:9" hidden="1" x14ac:dyDescent="0.25">
      <c r="A460">
        <v>5414</v>
      </c>
      <c r="B460" t="s">
        <v>198</v>
      </c>
      <c r="C460" t="s">
        <v>0</v>
      </c>
      <c r="D460" t="s">
        <v>1</v>
      </c>
      <c r="E460" t="s">
        <v>9114</v>
      </c>
      <c r="G460" t="str">
        <f>VLOOKUP(Tabel15[[#This Row],[afnemer_uri]],'Bron VKBO'!B:Z,12,FALSE)</f>
        <v xml:space="preserve">OPENBAAR CENTRUM VOOR MAATSCHAPPELIJK WELZIJN VAN OUDENAARDE O.C.M.W. </v>
      </c>
      <c r="H460" t="str">
        <f>VLOOKUP(Tabel15[[#This Row],[afnemer_uri]],'Bron VKBO'!B:ZZ,43,FALSE)</f>
        <v>Openbaar centrum voor maatschappelijk welzijn</v>
      </c>
      <c r="I460" t="str">
        <f>VLOOKUP(Tabel15[[#This Row],[afnemer_uri]],'Bron VKBO'!B:ZZ,28,FALSE)</f>
        <v>Provincie Oost-Vlaanderen</v>
      </c>
    </row>
    <row r="461" spans="1:9" hidden="1" x14ac:dyDescent="0.25">
      <c r="A461">
        <v>524</v>
      </c>
      <c r="B461" t="s">
        <v>199</v>
      </c>
      <c r="C461" t="s">
        <v>0</v>
      </c>
      <c r="D461" t="s">
        <v>1</v>
      </c>
      <c r="E461" t="s">
        <v>9114</v>
      </c>
      <c r="G461" t="str">
        <f>VLOOKUP(Tabel15[[#This Row],[afnemer_uri]],'Bron VKBO'!B:Z,12,FALSE)</f>
        <v xml:space="preserve">STAD OUDENBURG </v>
      </c>
      <c r="H461" t="str">
        <f>VLOOKUP(Tabel15[[#This Row],[afnemer_uri]],'Bron VKBO'!B:ZZ,43,FALSE)</f>
        <v>Steden en gemeenten</v>
      </c>
      <c r="I461" t="str">
        <f>VLOOKUP(Tabel15[[#This Row],[afnemer_uri]],'Bron VKBO'!B:ZZ,28,FALSE)</f>
        <v>Provincie West-Vlaanderen</v>
      </c>
    </row>
    <row r="462" spans="1:9" hidden="1" x14ac:dyDescent="0.25">
      <c r="A462">
        <v>7</v>
      </c>
      <c r="B462" t="s">
        <v>200</v>
      </c>
      <c r="C462" t="s">
        <v>0</v>
      </c>
      <c r="D462" t="s">
        <v>1</v>
      </c>
      <c r="E462" t="s">
        <v>9114</v>
      </c>
      <c r="G462" t="str">
        <f>VLOOKUP(Tabel15[[#This Row],[afnemer_uri]],'Bron VKBO'!B:Z,12,FALSE)</f>
        <v xml:space="preserve">GEMEENTE OUDSBERGEN </v>
      </c>
      <c r="H462" t="str">
        <f>VLOOKUP(Tabel15[[#This Row],[afnemer_uri]],'Bron VKBO'!B:ZZ,43,FALSE)</f>
        <v>Steden en gemeenten</v>
      </c>
      <c r="I462" t="str">
        <f>VLOOKUP(Tabel15[[#This Row],[afnemer_uri]],'Bron VKBO'!B:ZZ,28,FALSE)</f>
        <v>Provincie Limburg</v>
      </c>
    </row>
    <row r="463" spans="1:9" hidden="1" x14ac:dyDescent="0.25">
      <c r="A463">
        <v>1251</v>
      </c>
      <c r="B463" t="s">
        <v>201</v>
      </c>
      <c r="C463" t="s">
        <v>0</v>
      </c>
      <c r="D463" t="s">
        <v>1</v>
      </c>
      <c r="E463" t="s">
        <v>9114</v>
      </c>
      <c r="G463" t="str">
        <f>VLOOKUP(Tabel15[[#This Row],[afnemer_uri]],'Bron VKBO'!B:Z,12,FALSE)</f>
        <v xml:space="preserve">GEMEENTE OUD-TURNHOUT </v>
      </c>
      <c r="H463" t="str">
        <f>VLOOKUP(Tabel15[[#This Row],[afnemer_uri]],'Bron VKBO'!B:ZZ,43,FALSE)</f>
        <v>Steden en gemeenten</v>
      </c>
      <c r="I463" t="str">
        <f>VLOOKUP(Tabel15[[#This Row],[afnemer_uri]],'Bron VKBO'!B:ZZ,28,FALSE)</f>
        <v>Provincie Antwerpen</v>
      </c>
    </row>
    <row r="464" spans="1:9" hidden="1" x14ac:dyDescent="0.25">
      <c r="A464">
        <v>3987</v>
      </c>
      <c r="B464" t="s">
        <v>202</v>
      </c>
      <c r="C464" t="s">
        <v>0</v>
      </c>
      <c r="D464" t="s">
        <v>1</v>
      </c>
      <c r="E464" t="s">
        <v>9114</v>
      </c>
      <c r="G464" t="str">
        <f>VLOOKUP(Tabel15[[#This Row],[afnemer_uri]],'Bron VKBO'!B:Z,12,FALSE)</f>
        <v xml:space="preserve">GEMEENTE OVERIJSE </v>
      </c>
      <c r="H464" t="str">
        <f>VLOOKUP(Tabel15[[#This Row],[afnemer_uri]],'Bron VKBO'!B:ZZ,43,FALSE)</f>
        <v>Steden en gemeenten</v>
      </c>
      <c r="I464" t="str">
        <f>VLOOKUP(Tabel15[[#This Row],[afnemer_uri]],'Bron VKBO'!B:ZZ,28,FALSE)</f>
        <v>Provincie Vlaams-Brabant</v>
      </c>
    </row>
    <row r="465" spans="1:9" hidden="1" x14ac:dyDescent="0.25">
      <c r="A465">
        <v>984</v>
      </c>
      <c r="B465" t="s">
        <v>203</v>
      </c>
      <c r="C465" t="s">
        <v>0</v>
      </c>
      <c r="D465" t="s">
        <v>1</v>
      </c>
      <c r="E465" t="s">
        <v>9114</v>
      </c>
      <c r="G465" t="str">
        <f>VLOOKUP(Tabel15[[#This Row],[afnemer_uri]],'Bron VKBO'!B:Z,12,FALSE)</f>
        <v xml:space="preserve">STAD PEER </v>
      </c>
      <c r="H465" t="str">
        <f>VLOOKUP(Tabel15[[#This Row],[afnemer_uri]],'Bron VKBO'!B:ZZ,43,FALSE)</f>
        <v>Steden en gemeenten</v>
      </c>
      <c r="I465" t="str">
        <f>VLOOKUP(Tabel15[[#This Row],[afnemer_uri]],'Bron VKBO'!B:ZZ,28,FALSE)</f>
        <v>Provincie Limburg</v>
      </c>
    </row>
    <row r="466" spans="1:9" hidden="1" x14ac:dyDescent="0.25">
      <c r="A466">
        <v>1238</v>
      </c>
      <c r="B466" t="s">
        <v>204</v>
      </c>
      <c r="C466" t="s">
        <v>0</v>
      </c>
      <c r="D466" t="s">
        <v>1</v>
      </c>
      <c r="E466" t="s">
        <v>9114</v>
      </c>
      <c r="G466" t="str">
        <f>VLOOKUP(Tabel15[[#This Row],[afnemer_uri]],'Bron VKBO'!B:Z,12,FALSE)</f>
        <v xml:space="preserve">GEMEENTE PELT </v>
      </c>
      <c r="H466" t="str">
        <f>VLOOKUP(Tabel15[[#This Row],[afnemer_uri]],'Bron VKBO'!B:ZZ,43,FALSE)</f>
        <v>Steden en gemeenten</v>
      </c>
      <c r="I466" t="str">
        <f>VLOOKUP(Tabel15[[#This Row],[afnemer_uri]],'Bron VKBO'!B:ZZ,28,FALSE)</f>
        <v>Provincie Limburg</v>
      </c>
    </row>
    <row r="467" spans="1:9" hidden="1" x14ac:dyDescent="0.25">
      <c r="A467">
        <v>53</v>
      </c>
      <c r="B467" t="s">
        <v>205</v>
      </c>
      <c r="C467" t="s">
        <v>0</v>
      </c>
      <c r="D467" t="s">
        <v>1</v>
      </c>
      <c r="E467" t="s">
        <v>9114</v>
      </c>
      <c r="G467" t="str">
        <f>VLOOKUP(Tabel15[[#This Row],[afnemer_uri]],'Bron VKBO'!B:Z,12,FALSE)</f>
        <v xml:space="preserve">GEMEENTE PITTEM </v>
      </c>
      <c r="H467" t="str">
        <f>VLOOKUP(Tabel15[[#This Row],[afnemer_uri]],'Bron VKBO'!B:ZZ,43,FALSE)</f>
        <v>Steden en gemeenten</v>
      </c>
      <c r="I467" t="str">
        <f>VLOOKUP(Tabel15[[#This Row],[afnemer_uri]],'Bron VKBO'!B:ZZ,28,FALSE)</f>
        <v>Provincie West-Vlaanderen</v>
      </c>
    </row>
    <row r="468" spans="1:9" hidden="1" x14ac:dyDescent="0.25">
      <c r="A468">
        <v>3002</v>
      </c>
      <c r="B468" t="s">
        <v>206</v>
      </c>
      <c r="C468" t="s">
        <v>0</v>
      </c>
      <c r="D468" t="s">
        <v>1</v>
      </c>
      <c r="E468" t="s">
        <v>9114</v>
      </c>
      <c r="G468" t="str">
        <f>VLOOKUP(Tabel15[[#This Row],[afnemer_uri]],'Bron VKBO'!B:Z,12,FALSE)</f>
        <v xml:space="preserve">STAD POPERINGE </v>
      </c>
      <c r="H468" t="str">
        <f>VLOOKUP(Tabel15[[#This Row],[afnemer_uri]],'Bron VKBO'!B:ZZ,43,FALSE)</f>
        <v>Steden en gemeenten</v>
      </c>
      <c r="I468" t="str">
        <f>VLOOKUP(Tabel15[[#This Row],[afnemer_uri]],'Bron VKBO'!B:ZZ,28,FALSE)</f>
        <v>Provincie West-Vlaanderen</v>
      </c>
    </row>
    <row r="469" spans="1:9" hidden="1" x14ac:dyDescent="0.25">
      <c r="A469">
        <v>4985</v>
      </c>
      <c r="B469" t="s">
        <v>207</v>
      </c>
      <c r="C469" t="s">
        <v>0</v>
      </c>
      <c r="D469" t="s">
        <v>1</v>
      </c>
      <c r="E469" t="s">
        <v>9114</v>
      </c>
      <c r="G469" t="str">
        <f>VLOOKUP(Tabel15[[#This Row],[afnemer_uri]],'Bron VKBO'!B:Z,12,FALSE)</f>
        <v xml:space="preserve">PROVINCIE ANTWERPEN </v>
      </c>
      <c r="H469" t="str">
        <f>VLOOKUP(Tabel15[[#This Row],[afnemer_uri]],'Bron VKBO'!B:ZZ,43,FALSE)</f>
        <v>Provinciale Overheden</v>
      </c>
      <c r="I469" t="str">
        <f>VLOOKUP(Tabel15[[#This Row],[afnemer_uri]],'Bron VKBO'!B:ZZ,28,FALSE)</f>
        <v>Provincie Antwerpen</v>
      </c>
    </row>
    <row r="470" spans="1:9" hidden="1" x14ac:dyDescent="0.25">
      <c r="A470">
        <v>4305</v>
      </c>
      <c r="B470" t="s">
        <v>208</v>
      </c>
      <c r="C470" t="s">
        <v>0</v>
      </c>
      <c r="D470" t="s">
        <v>1</v>
      </c>
      <c r="E470" t="s">
        <v>9114</v>
      </c>
      <c r="G470" t="str">
        <f>VLOOKUP(Tabel15[[#This Row],[afnemer_uri]],'Bron VKBO'!B:Z,12,FALSE)</f>
        <v xml:space="preserve">PROVINCIE LIMBURG </v>
      </c>
      <c r="H470" t="str">
        <f>VLOOKUP(Tabel15[[#This Row],[afnemer_uri]],'Bron VKBO'!B:ZZ,43,FALSE)</f>
        <v>Provinciale Overheden</v>
      </c>
      <c r="I470" t="str">
        <f>VLOOKUP(Tabel15[[#This Row],[afnemer_uri]],'Bron VKBO'!B:ZZ,28,FALSE)</f>
        <v>Provincie Limburg</v>
      </c>
    </row>
    <row r="471" spans="1:9" hidden="1" x14ac:dyDescent="0.25">
      <c r="A471">
        <v>6197</v>
      </c>
      <c r="B471" t="s">
        <v>209</v>
      </c>
      <c r="C471" t="s">
        <v>0</v>
      </c>
      <c r="D471" t="s">
        <v>1</v>
      </c>
      <c r="E471" t="s">
        <v>9114</v>
      </c>
      <c r="G471" t="str">
        <f>VLOOKUP(Tabel15[[#This Row],[afnemer_uri]],'Bron VKBO'!B:Z,12,FALSE)</f>
        <v xml:space="preserve">PROVINCIE OOST-VLAANDEREN </v>
      </c>
      <c r="H471" t="str">
        <f>VLOOKUP(Tabel15[[#This Row],[afnemer_uri]],'Bron VKBO'!B:ZZ,43,FALSE)</f>
        <v>Provinciale Overheden</v>
      </c>
      <c r="I471" t="str">
        <f>VLOOKUP(Tabel15[[#This Row],[afnemer_uri]],'Bron VKBO'!B:ZZ,28,FALSE)</f>
        <v>Provincie Oost-Vlaanderen</v>
      </c>
    </row>
    <row r="472" spans="1:9" hidden="1" x14ac:dyDescent="0.25">
      <c r="A472">
        <v>1534</v>
      </c>
      <c r="B472" t="s">
        <v>210</v>
      </c>
      <c r="C472" t="s">
        <v>0</v>
      </c>
      <c r="D472" t="s">
        <v>1</v>
      </c>
      <c r="E472" t="s">
        <v>9114</v>
      </c>
      <c r="G472" t="str">
        <f>VLOOKUP(Tabel15[[#This Row],[afnemer_uri]],'Bron VKBO'!B:Z,12,FALSE)</f>
        <v xml:space="preserve">PROVINCIE VLAAMS-BRABANT </v>
      </c>
      <c r="H472" t="str">
        <f>VLOOKUP(Tabel15[[#This Row],[afnemer_uri]],'Bron VKBO'!B:ZZ,43,FALSE)</f>
        <v>Provinciale Overheden</v>
      </c>
      <c r="I472" t="str">
        <f>VLOOKUP(Tabel15[[#This Row],[afnemer_uri]],'Bron VKBO'!B:ZZ,28,FALSE)</f>
        <v>Provincie Vlaams-Brabant</v>
      </c>
    </row>
    <row r="473" spans="1:9" hidden="1" x14ac:dyDescent="0.25">
      <c r="A473">
        <v>2499</v>
      </c>
      <c r="B473" t="s">
        <v>211</v>
      </c>
      <c r="C473" t="s">
        <v>0</v>
      </c>
      <c r="D473" t="s">
        <v>1</v>
      </c>
      <c r="E473" t="s">
        <v>9114</v>
      </c>
      <c r="G473" t="str">
        <f>VLOOKUP(Tabel15[[#This Row],[afnemer_uri]],'Bron VKBO'!B:Z,12,FALSE)</f>
        <v xml:space="preserve">GEMEENTE PUTTE </v>
      </c>
      <c r="H473" t="str">
        <f>VLOOKUP(Tabel15[[#This Row],[afnemer_uri]],'Bron VKBO'!B:ZZ,43,FALSE)</f>
        <v>Steden en gemeenten</v>
      </c>
      <c r="I473" t="str">
        <f>VLOOKUP(Tabel15[[#This Row],[afnemer_uri]],'Bron VKBO'!B:ZZ,28,FALSE)</f>
        <v>Provincie Antwerpen</v>
      </c>
    </row>
    <row r="474" spans="1:9" hidden="1" x14ac:dyDescent="0.25">
      <c r="A474">
        <v>3446</v>
      </c>
      <c r="B474" t="s">
        <v>212</v>
      </c>
      <c r="C474" t="s">
        <v>0</v>
      </c>
      <c r="D474" t="s">
        <v>1</v>
      </c>
      <c r="E474" t="s">
        <v>9114</v>
      </c>
      <c r="G474" t="str">
        <f>VLOOKUP(Tabel15[[#This Row],[afnemer_uri]],'Bron VKBO'!B:Z,12,FALSE)</f>
        <v xml:space="preserve">ZORGBEDRIJF KLEIN-BRABANT </v>
      </c>
      <c r="H474" t="str">
        <f>VLOOKUP(Tabel15[[#This Row],[afnemer_uri]],'Bron VKBO'!B:ZZ,43,FALSE)</f>
        <v>Vereniging van openbare centra voor maatschappelijk welzijn</v>
      </c>
      <c r="I474" t="str">
        <f>VLOOKUP(Tabel15[[#This Row],[afnemer_uri]],'Bron VKBO'!B:ZZ,28,FALSE)</f>
        <v>Provincie Antwerpen</v>
      </c>
    </row>
    <row r="475" spans="1:9" hidden="1" x14ac:dyDescent="0.25">
      <c r="A475">
        <v>1</v>
      </c>
      <c r="B475" t="s">
        <v>213</v>
      </c>
      <c r="C475" t="s">
        <v>0</v>
      </c>
      <c r="D475" t="s">
        <v>1</v>
      </c>
      <c r="E475" t="s">
        <v>9114</v>
      </c>
      <c r="G475" t="str">
        <f>VLOOKUP(Tabel15[[#This Row],[afnemer_uri]],'Bron VKBO'!B:Z,12,FALSE)</f>
        <v xml:space="preserve">POLITIEZONE : HEUVELLAND - IEPER - LANGEMARK - POELKAPELLE - MESEN - MOORSLEDE - POPERINGE - STADEN - VLETEREN - WERVIK - ZONNEBEKE ZPPZ 5462 ARRO </v>
      </c>
      <c r="H475" t="str">
        <f>VLOOKUP(Tabel15[[#This Row],[afnemer_uri]],'Bron VKBO'!B:ZZ,43,FALSE)</f>
        <v>Lokale politiezone</v>
      </c>
      <c r="I475" t="str">
        <f>VLOOKUP(Tabel15[[#This Row],[afnemer_uri]],'Bron VKBO'!B:ZZ,28,FALSE)</f>
        <v>Provincie West-Vlaanderen</v>
      </c>
    </row>
    <row r="476" spans="1:9" hidden="1" x14ac:dyDescent="0.25">
      <c r="A476">
        <v>96</v>
      </c>
      <c r="B476" t="s">
        <v>214</v>
      </c>
      <c r="C476" t="s">
        <v>0</v>
      </c>
      <c r="D476" t="s">
        <v>1</v>
      </c>
      <c r="E476" t="s">
        <v>9114</v>
      </c>
      <c r="G476" t="str">
        <f>VLOOKUP(Tabel15[[#This Row],[afnemer_uri]],'Bron VKBO'!B:Z,12,FALSE)</f>
        <v xml:space="preserve">POLITIEZONE : BONHEIDEN - DUFFEL - PUTTE - SINT-KATELIJNE-WAVER ZPPZ 5359 BODUKAP </v>
      </c>
      <c r="H476" t="str">
        <f>VLOOKUP(Tabel15[[#This Row],[afnemer_uri]],'Bron VKBO'!B:ZZ,43,FALSE)</f>
        <v>Lokale politiezone</v>
      </c>
      <c r="I476" t="str">
        <f>VLOOKUP(Tabel15[[#This Row],[afnemer_uri]],'Bron VKBO'!B:ZZ,28,FALSE)</f>
        <v>Provincie Antwerpen</v>
      </c>
    </row>
    <row r="477" spans="1:9" hidden="1" x14ac:dyDescent="0.25">
      <c r="A477">
        <v>1</v>
      </c>
      <c r="B477" t="s">
        <v>215</v>
      </c>
      <c r="C477" t="s">
        <v>0</v>
      </c>
      <c r="D477" t="s">
        <v>1</v>
      </c>
      <c r="E477" t="s">
        <v>9114</v>
      </c>
      <c r="G477" t="str">
        <f>VLOOKUP(Tabel15[[#This Row],[afnemer_uri]],'Bron VKBO'!B:Z,12,FALSE)</f>
        <v xml:space="preserve">POLITIEZONE CARMA </v>
      </c>
      <c r="H477" t="str">
        <f>VLOOKUP(Tabel15[[#This Row],[afnemer_uri]],'Bron VKBO'!B:ZZ,43,FALSE)</f>
        <v>Lokale politiezone</v>
      </c>
      <c r="I477" t="str">
        <f>VLOOKUP(Tabel15[[#This Row],[afnemer_uri]],'Bron VKBO'!B:ZZ,28,FALSE)</f>
        <v>Provincie Limburg</v>
      </c>
    </row>
    <row r="478" spans="1:9" hidden="1" x14ac:dyDescent="0.25">
      <c r="A478">
        <v>42</v>
      </c>
      <c r="B478" t="s">
        <v>216</v>
      </c>
      <c r="C478" t="s">
        <v>0</v>
      </c>
      <c r="D478" t="s">
        <v>1</v>
      </c>
      <c r="E478" t="s">
        <v>9114</v>
      </c>
      <c r="G478" t="str">
        <f>VLOOKUP(Tabel15[[#This Row],[afnemer_uri]],'Bron VKBO'!B:Z,12,FALSE)</f>
        <v xml:space="preserve">POLITIEZONE : GEEL - LAAKDAL - MEERHOUT ZPPZ 5366 </v>
      </c>
      <c r="H478" t="str">
        <f>VLOOKUP(Tabel15[[#This Row],[afnemer_uri]],'Bron VKBO'!B:ZZ,43,FALSE)</f>
        <v>Lokale politiezone</v>
      </c>
      <c r="I478" t="str">
        <f>VLOOKUP(Tabel15[[#This Row],[afnemer_uri]],'Bron VKBO'!B:ZZ,28,FALSE)</f>
        <v>Provincie Antwerpen</v>
      </c>
    </row>
    <row r="479" spans="1:9" hidden="1" x14ac:dyDescent="0.25">
      <c r="A479">
        <v>104</v>
      </c>
      <c r="B479" t="s">
        <v>217</v>
      </c>
      <c r="C479" t="s">
        <v>0</v>
      </c>
      <c r="D479" t="s">
        <v>1</v>
      </c>
      <c r="E479" t="s">
        <v>9114</v>
      </c>
      <c r="G479" t="str">
        <f>VLOOKUP(Tabel15[[#This Row],[afnemer_uri]],'Bron VKBO'!B:Z,12,FALSE)</f>
        <v xml:space="preserve">POLITIEZONE : ESSEN - KALMTHOUT - WUUSTWEZEL ZPPZ 5350 </v>
      </c>
      <c r="H479" t="str">
        <f>VLOOKUP(Tabel15[[#This Row],[afnemer_uri]],'Bron VKBO'!B:ZZ,43,FALSE)</f>
        <v>Lokale politiezone</v>
      </c>
      <c r="I479" t="str">
        <f>VLOOKUP(Tabel15[[#This Row],[afnemer_uri]],'Bron VKBO'!B:ZZ,28,FALSE)</f>
        <v>Provincie Antwerpen</v>
      </c>
    </row>
    <row r="480" spans="1:9" hidden="1" x14ac:dyDescent="0.25">
      <c r="A480">
        <v>73</v>
      </c>
      <c r="B480" t="s">
        <v>218</v>
      </c>
      <c r="C480" t="s">
        <v>0</v>
      </c>
      <c r="D480" t="s">
        <v>1</v>
      </c>
      <c r="E480" t="s">
        <v>9114</v>
      </c>
      <c r="G480" t="str">
        <f>VLOOKUP(Tabel15[[#This Row],[afnemer_uri]],'Bron VKBO'!B:Z,12,FALSE)</f>
        <v xml:space="preserve">POLITIEZONE : HAMONT-ACHEL - NEERPELT - OVERPELT ZPPZ 5372 </v>
      </c>
      <c r="H480" t="str">
        <f>VLOOKUP(Tabel15[[#This Row],[afnemer_uri]],'Bron VKBO'!B:ZZ,43,FALSE)</f>
        <v>Lokale politiezone</v>
      </c>
      <c r="I480" t="str">
        <f>VLOOKUP(Tabel15[[#This Row],[afnemer_uri]],'Bron VKBO'!B:ZZ,28,FALSE)</f>
        <v>Provincie Limburg</v>
      </c>
    </row>
    <row r="481" spans="1:9" hidden="1" x14ac:dyDescent="0.25">
      <c r="A481">
        <v>4</v>
      </c>
      <c r="B481" t="s">
        <v>219</v>
      </c>
      <c r="C481" t="s">
        <v>0</v>
      </c>
      <c r="D481" t="s">
        <v>1</v>
      </c>
      <c r="E481" t="s">
        <v>9114</v>
      </c>
      <c r="G481" t="str">
        <f>VLOOKUP(Tabel15[[#This Row],[afnemer_uri]],'Bron VKBO'!B:Z,12,FALSE)</f>
        <v xml:space="preserve">POLITIEZONE : MACHELEN - VILVOORDE ZPPZ 5411 </v>
      </c>
      <c r="H481" t="str">
        <f>VLOOKUP(Tabel15[[#This Row],[afnemer_uri]],'Bron VKBO'!B:ZZ,43,FALSE)</f>
        <v>Lokale politiezone</v>
      </c>
      <c r="I481" t="str">
        <f>VLOOKUP(Tabel15[[#This Row],[afnemer_uri]],'Bron VKBO'!B:ZZ,28,FALSE)</f>
        <v>Provincie Vlaams-Brabant</v>
      </c>
    </row>
    <row r="482" spans="1:9" hidden="1" x14ac:dyDescent="0.25">
      <c r="A482">
        <v>9</v>
      </c>
      <c r="B482" t="s">
        <v>220</v>
      </c>
      <c r="C482" t="s">
        <v>0</v>
      </c>
      <c r="D482" t="s">
        <v>1</v>
      </c>
      <c r="E482" t="s">
        <v>9114</v>
      </c>
      <c r="G482" t="str">
        <f>VLOOKUP(Tabel15[[#This Row],[afnemer_uri]],'Bron VKBO'!B:Z,12,FALSE)</f>
        <v xml:space="preserve">LOKALE POLITIEZONE MECHELEN - WILLEBROEK PZ - </v>
      </c>
      <c r="H482" t="str">
        <f>VLOOKUP(Tabel15[[#This Row],[afnemer_uri]],'Bron VKBO'!B:ZZ,43,FALSE)</f>
        <v>Lokale politiezone</v>
      </c>
      <c r="I482" t="str">
        <f>VLOOKUP(Tabel15[[#This Row],[afnemer_uri]],'Bron VKBO'!B:ZZ,28,FALSE)</f>
        <v>Provincie Antwerpen</v>
      </c>
    </row>
    <row r="483" spans="1:9" hidden="1" x14ac:dyDescent="0.25">
      <c r="A483">
        <v>159</v>
      </c>
      <c r="B483" t="s">
        <v>221</v>
      </c>
      <c r="C483" t="s">
        <v>0</v>
      </c>
      <c r="D483" t="s">
        <v>1</v>
      </c>
      <c r="E483" t="s">
        <v>9114</v>
      </c>
      <c r="G483" t="str">
        <f>VLOOKUP(Tabel15[[#This Row],[afnemer_uri]],'Bron VKBO'!B:Z,12,FALSE)</f>
        <v xml:space="preserve">POLITIEZONE : HOOGSTRATEN - MERKSPLAS - RIJKEVORSEL ZPPZ 5363 </v>
      </c>
      <c r="H483" t="str">
        <f>VLOOKUP(Tabel15[[#This Row],[afnemer_uri]],'Bron VKBO'!B:ZZ,43,FALSE)</f>
        <v>Lokale politiezone</v>
      </c>
      <c r="I483" t="str">
        <f>VLOOKUP(Tabel15[[#This Row],[afnemer_uri]],'Bron VKBO'!B:ZZ,28,FALSE)</f>
        <v>Provincie Antwerpen</v>
      </c>
    </row>
    <row r="484" spans="1:9" hidden="1" x14ac:dyDescent="0.25">
      <c r="A484">
        <v>2</v>
      </c>
      <c r="B484" t="s">
        <v>222</v>
      </c>
      <c r="C484" t="s">
        <v>0</v>
      </c>
      <c r="D484" t="s">
        <v>1</v>
      </c>
      <c r="E484" t="s">
        <v>9114</v>
      </c>
      <c r="G484" t="str">
        <f>VLOOKUP(Tabel15[[#This Row],[afnemer_uri]],'Bron VKBO'!B:Z,12,FALSE)</f>
        <v xml:space="preserve">POLITIEZONE : BRECHT - MALLE - SCHILDE - ZOERSEL ZPPZ 5355 </v>
      </c>
      <c r="H484" t="str">
        <f>VLOOKUP(Tabel15[[#This Row],[afnemer_uri]],'Bron VKBO'!B:ZZ,43,FALSE)</f>
        <v>Lokale politiezone</v>
      </c>
      <c r="I484" t="str">
        <f>VLOOKUP(Tabel15[[#This Row],[afnemer_uri]],'Bron VKBO'!B:ZZ,28,FALSE)</f>
        <v>Provincie Antwerpen</v>
      </c>
    </row>
    <row r="485" spans="1:9" hidden="1" x14ac:dyDescent="0.25">
      <c r="A485">
        <v>4</v>
      </c>
      <c r="B485" t="s">
        <v>223</v>
      </c>
      <c r="C485" t="s">
        <v>0</v>
      </c>
      <c r="D485" t="s">
        <v>1</v>
      </c>
      <c r="E485" t="s">
        <v>9114</v>
      </c>
      <c r="G485" t="str">
        <f>VLOOKUP(Tabel15[[#This Row],[afnemer_uri]],'Bron VKBO'!B:Z,12,FALSE)</f>
        <v xml:space="preserve">POLITIEZONE : RANST - ZANDHOVEN ZPPZ 5354 </v>
      </c>
      <c r="H485" t="str">
        <f>VLOOKUP(Tabel15[[#This Row],[afnemer_uri]],'Bron VKBO'!B:ZZ,43,FALSE)</f>
        <v>Lokale politiezone</v>
      </c>
      <c r="I485" t="str">
        <f>VLOOKUP(Tabel15[[#This Row],[afnemer_uri]],'Bron VKBO'!B:ZZ,28,FALSE)</f>
        <v>Provincie Antwerpen</v>
      </c>
    </row>
    <row r="486" spans="1:9" hidden="1" x14ac:dyDescent="0.25">
      <c r="A486">
        <v>261</v>
      </c>
      <c r="B486" t="s">
        <v>224</v>
      </c>
      <c r="C486" t="s">
        <v>0</v>
      </c>
      <c r="D486" t="s">
        <v>1</v>
      </c>
      <c r="E486" t="s">
        <v>9114</v>
      </c>
      <c r="G486" t="str">
        <f>VLOOKUP(Tabel15[[#This Row],[afnemer_uri]],'Bron VKBO'!B:Z,12,FALSE)</f>
        <v xml:space="preserve">POLITIEZONE ZENNEVALLEI </v>
      </c>
      <c r="H486" t="str">
        <f>VLOOKUP(Tabel15[[#This Row],[afnemer_uri]],'Bron VKBO'!B:ZZ,43,FALSE)</f>
        <v>Lokale politiezone</v>
      </c>
      <c r="I486" t="str">
        <f>VLOOKUP(Tabel15[[#This Row],[afnemer_uri]],'Bron VKBO'!B:ZZ,28,FALSE)</f>
        <v>Provincie Vlaams-Brabant</v>
      </c>
    </row>
    <row r="487" spans="1:9" hidden="1" x14ac:dyDescent="0.25">
      <c r="A487">
        <v>2581</v>
      </c>
      <c r="B487" t="s">
        <v>225</v>
      </c>
      <c r="C487" t="s">
        <v>0</v>
      </c>
      <c r="D487" t="s">
        <v>1</v>
      </c>
      <c r="E487" t="s">
        <v>9114</v>
      </c>
      <c r="G487" t="str">
        <f>VLOOKUP(Tabel15[[#This Row],[afnemer_uri]],'Bron VKBO'!B:Z,12,FALSE)</f>
        <v xml:space="preserve">GEMEENTE RANST </v>
      </c>
      <c r="H487" t="str">
        <f>VLOOKUP(Tabel15[[#This Row],[afnemer_uri]],'Bron VKBO'!B:ZZ,43,FALSE)</f>
        <v>Steden en gemeenten</v>
      </c>
      <c r="I487" t="str">
        <f>VLOOKUP(Tabel15[[#This Row],[afnemer_uri]],'Bron VKBO'!B:ZZ,28,FALSE)</f>
        <v>Provincie Antwerpen</v>
      </c>
    </row>
    <row r="488" spans="1:9" hidden="1" x14ac:dyDescent="0.25">
      <c r="A488">
        <v>1417</v>
      </c>
      <c r="B488" t="s">
        <v>226</v>
      </c>
      <c r="C488" t="s">
        <v>0</v>
      </c>
      <c r="D488" t="s">
        <v>1</v>
      </c>
      <c r="E488" t="s">
        <v>9114</v>
      </c>
      <c r="G488" t="str">
        <f>VLOOKUP(Tabel15[[#This Row],[afnemer_uri]],'Bron VKBO'!B:Z,12,FALSE)</f>
        <v xml:space="preserve">GEMEENTE RAVELS </v>
      </c>
      <c r="H488" t="str">
        <f>VLOOKUP(Tabel15[[#This Row],[afnemer_uri]],'Bron VKBO'!B:ZZ,43,FALSE)</f>
        <v>Steden en gemeenten</v>
      </c>
      <c r="I488" t="str">
        <f>VLOOKUP(Tabel15[[#This Row],[afnemer_uri]],'Bron VKBO'!B:ZZ,28,FALSE)</f>
        <v>Provincie Antwerpen</v>
      </c>
    </row>
    <row r="489" spans="1:9" hidden="1" x14ac:dyDescent="0.25">
      <c r="A489">
        <v>411</v>
      </c>
      <c r="B489" t="s">
        <v>227</v>
      </c>
      <c r="C489" t="s">
        <v>0</v>
      </c>
      <c r="D489" t="s">
        <v>1</v>
      </c>
      <c r="E489" t="s">
        <v>9114</v>
      </c>
      <c r="G489" t="str">
        <f>VLOOKUP(Tabel15[[#This Row],[afnemer_uri]],'Bron VKBO'!B:Z,12,FALSE)</f>
        <v xml:space="preserve">GEMEENTE RETIE </v>
      </c>
      <c r="H489" t="str">
        <f>VLOOKUP(Tabel15[[#This Row],[afnemer_uri]],'Bron VKBO'!B:ZZ,43,FALSE)</f>
        <v>Steden en gemeenten</v>
      </c>
      <c r="I489" t="str">
        <f>VLOOKUP(Tabel15[[#This Row],[afnemer_uri]],'Bron VKBO'!B:ZZ,28,FALSE)</f>
        <v>Provincie Antwerpen</v>
      </c>
    </row>
    <row r="490" spans="1:9" hidden="1" x14ac:dyDescent="0.25">
      <c r="A490">
        <v>786</v>
      </c>
      <c r="B490" t="s">
        <v>228</v>
      </c>
      <c r="C490" t="s">
        <v>0</v>
      </c>
      <c r="D490" t="s">
        <v>1</v>
      </c>
      <c r="E490" t="s">
        <v>9114</v>
      </c>
      <c r="G490" t="str">
        <f>VLOOKUP(Tabel15[[#This Row],[afnemer_uri]],'Bron VKBO'!B:Z,12,FALSE)</f>
        <v xml:space="preserve">GEMEENTE RIEMST </v>
      </c>
      <c r="H490" t="str">
        <f>VLOOKUP(Tabel15[[#This Row],[afnemer_uri]],'Bron VKBO'!B:ZZ,43,FALSE)</f>
        <v>Steden en gemeenten</v>
      </c>
      <c r="I490" t="str">
        <f>VLOOKUP(Tabel15[[#This Row],[afnemer_uri]],'Bron VKBO'!B:ZZ,28,FALSE)</f>
        <v>Provincie Limburg</v>
      </c>
    </row>
    <row r="491" spans="1:9" hidden="1" x14ac:dyDescent="0.25">
      <c r="A491">
        <v>1278</v>
      </c>
      <c r="B491" t="s">
        <v>229</v>
      </c>
      <c r="C491" t="s">
        <v>0</v>
      </c>
      <c r="D491" t="s">
        <v>1</v>
      </c>
      <c r="E491" t="s">
        <v>9114</v>
      </c>
      <c r="G491" t="str">
        <f>VLOOKUP(Tabel15[[#This Row],[afnemer_uri]],'Bron VKBO'!B:Z,12,FALSE)</f>
        <v xml:space="preserve">GEMEENTEBESTUUR RIJKEVORSEL </v>
      </c>
      <c r="H491" t="str">
        <f>VLOOKUP(Tabel15[[#This Row],[afnemer_uri]],'Bron VKBO'!B:ZZ,43,FALSE)</f>
        <v>Steden en gemeenten</v>
      </c>
      <c r="I491" t="str">
        <f>VLOOKUP(Tabel15[[#This Row],[afnemer_uri]],'Bron VKBO'!B:ZZ,28,FALSE)</f>
        <v>Provincie Antwerpen</v>
      </c>
    </row>
    <row r="492" spans="1:9" hidden="1" x14ac:dyDescent="0.25">
      <c r="A492">
        <v>12567</v>
      </c>
      <c r="B492" t="s">
        <v>230</v>
      </c>
      <c r="C492" t="s">
        <v>0</v>
      </c>
      <c r="D492" t="s">
        <v>1</v>
      </c>
      <c r="E492" t="s">
        <v>9114</v>
      </c>
      <c r="G492" t="str">
        <f>VLOOKUP(Tabel15[[#This Row],[afnemer_uri]],'Bron VKBO'!B:Z,12,FALSE)</f>
        <v xml:space="preserve">STAD ROESELARE </v>
      </c>
      <c r="H492" t="str">
        <f>VLOOKUP(Tabel15[[#This Row],[afnemer_uri]],'Bron VKBO'!B:ZZ,43,FALSE)</f>
        <v>Steden en gemeenten</v>
      </c>
      <c r="I492" t="str">
        <f>VLOOKUP(Tabel15[[#This Row],[afnemer_uri]],'Bron VKBO'!B:ZZ,28,FALSE)</f>
        <v>Provincie West-Vlaanderen</v>
      </c>
    </row>
    <row r="493" spans="1:9" hidden="1" x14ac:dyDescent="0.25">
      <c r="A493">
        <v>348</v>
      </c>
      <c r="B493" t="s">
        <v>231</v>
      </c>
      <c r="C493" t="s">
        <v>0</v>
      </c>
      <c r="D493" t="s">
        <v>1</v>
      </c>
      <c r="E493" t="s">
        <v>9114</v>
      </c>
      <c r="G493" t="str">
        <f>VLOOKUP(Tabel15[[#This Row],[afnemer_uri]],'Bron VKBO'!B:Z,12,FALSE)</f>
        <v xml:space="preserve">GEMEENTE RUISELEDE </v>
      </c>
      <c r="H493" t="str">
        <f>VLOOKUP(Tabel15[[#This Row],[afnemer_uri]],'Bron VKBO'!B:ZZ,43,FALSE)</f>
        <v>Steden en gemeenten</v>
      </c>
      <c r="I493" t="str">
        <f>VLOOKUP(Tabel15[[#This Row],[afnemer_uri]],'Bron VKBO'!B:ZZ,28,FALSE)</f>
        <v>Provincie West-Vlaanderen</v>
      </c>
    </row>
    <row r="494" spans="1:9" hidden="1" x14ac:dyDescent="0.25">
      <c r="A494">
        <v>2834</v>
      </c>
      <c r="B494" t="s">
        <v>232</v>
      </c>
      <c r="C494" t="s">
        <v>0</v>
      </c>
      <c r="D494" t="s">
        <v>1</v>
      </c>
      <c r="E494" t="s">
        <v>9114</v>
      </c>
      <c r="G494" t="e">
        <f>VLOOKUP(Tabel15[[#This Row],[afnemer_uri]],'Bron VKBO'!B:Z,12,FALSE)</f>
        <v>#N/A</v>
      </c>
      <c r="H494" t="e">
        <f>VLOOKUP(Tabel15[[#This Row],[afnemer_uri]],'Bron VKBO'!B:ZZ,43,FALSE)</f>
        <v>#N/A</v>
      </c>
      <c r="I494" t="e">
        <f>VLOOKUP(Tabel15[[#This Row],[afnemer_uri]],'Bron VKBO'!B:ZZ,28,FALSE)</f>
        <v>#N/A</v>
      </c>
    </row>
    <row r="495" spans="1:9" hidden="1" x14ac:dyDescent="0.25">
      <c r="A495">
        <v>2216</v>
      </c>
      <c r="B495" t="s">
        <v>233</v>
      </c>
      <c r="C495" t="s">
        <v>0</v>
      </c>
      <c r="D495" t="s">
        <v>1</v>
      </c>
      <c r="E495" t="s">
        <v>9114</v>
      </c>
      <c r="G495" t="str">
        <f>VLOOKUP(Tabel15[[#This Row],[afnemer_uri]],'Bron VKBO'!B:Z,12,FALSE)</f>
        <v xml:space="preserve">STAD SCHERPENHEUVEL-ZICHEM </v>
      </c>
      <c r="H495" t="str">
        <f>VLOOKUP(Tabel15[[#This Row],[afnemer_uri]],'Bron VKBO'!B:ZZ,43,FALSE)</f>
        <v>Steden en gemeenten</v>
      </c>
      <c r="I495" t="str">
        <f>VLOOKUP(Tabel15[[#This Row],[afnemer_uri]],'Bron VKBO'!B:ZZ,28,FALSE)</f>
        <v>Provincie Vlaams-Brabant</v>
      </c>
    </row>
    <row r="496" spans="1:9" hidden="1" x14ac:dyDescent="0.25">
      <c r="A496">
        <v>1341</v>
      </c>
      <c r="B496" t="s">
        <v>234</v>
      </c>
      <c r="C496" t="s">
        <v>0</v>
      </c>
      <c r="D496" t="s">
        <v>1</v>
      </c>
      <c r="E496" t="s">
        <v>9114</v>
      </c>
      <c r="G496" t="str">
        <f>VLOOKUP(Tabel15[[#This Row],[afnemer_uri]],'Bron VKBO'!B:Z,12,FALSE)</f>
        <v xml:space="preserve">GEMEENTE SCHILDE </v>
      </c>
      <c r="H496" t="str">
        <f>VLOOKUP(Tabel15[[#This Row],[afnemer_uri]],'Bron VKBO'!B:ZZ,43,FALSE)</f>
        <v>Steden en gemeenten</v>
      </c>
      <c r="I496" t="str">
        <f>VLOOKUP(Tabel15[[#This Row],[afnemer_uri]],'Bron VKBO'!B:ZZ,28,FALSE)</f>
        <v>Provincie Antwerpen</v>
      </c>
    </row>
    <row r="497" spans="1:9" hidden="1" x14ac:dyDescent="0.25">
      <c r="A497">
        <v>164</v>
      </c>
      <c r="B497" t="s">
        <v>235</v>
      </c>
      <c r="C497" t="s">
        <v>0</v>
      </c>
      <c r="D497" t="s">
        <v>1</v>
      </c>
      <c r="E497" t="s">
        <v>9114</v>
      </c>
      <c r="G497" t="str">
        <f>VLOOKUP(Tabel15[[#This Row],[afnemer_uri]],'Bron VKBO'!B:Z,12,FALSE)</f>
        <v xml:space="preserve">GEMEENTE SCHOTEN </v>
      </c>
      <c r="H497" t="str">
        <f>VLOOKUP(Tabel15[[#This Row],[afnemer_uri]],'Bron VKBO'!B:ZZ,43,FALSE)</f>
        <v>Steden en gemeenten</v>
      </c>
      <c r="I497" t="str">
        <f>VLOOKUP(Tabel15[[#This Row],[afnemer_uri]],'Bron VKBO'!B:ZZ,28,FALSE)</f>
        <v>Provincie Antwerpen</v>
      </c>
    </row>
    <row r="498" spans="1:9" hidden="1" x14ac:dyDescent="0.25">
      <c r="A498">
        <v>318</v>
      </c>
      <c r="B498" t="s">
        <v>236</v>
      </c>
      <c r="C498" t="s">
        <v>0</v>
      </c>
      <c r="D498" t="s">
        <v>1</v>
      </c>
      <c r="E498" t="s">
        <v>9114</v>
      </c>
      <c r="G498" t="str">
        <f>VLOOKUP(Tabel15[[#This Row],[afnemer_uri]],'Bron VKBO'!B:Z,12,FALSE)</f>
        <v xml:space="preserve">GEMEENTE SINT-GENESIUS-RODE </v>
      </c>
      <c r="H498" t="str">
        <f>VLOOKUP(Tabel15[[#This Row],[afnemer_uri]],'Bron VKBO'!B:ZZ,43,FALSE)</f>
        <v>Steden en gemeenten</v>
      </c>
      <c r="I498" t="str">
        <f>VLOOKUP(Tabel15[[#This Row],[afnemer_uri]],'Bron VKBO'!B:ZZ,28,FALSE)</f>
        <v>Provincie Vlaams-Brabant</v>
      </c>
    </row>
    <row r="499" spans="1:9" hidden="1" x14ac:dyDescent="0.25">
      <c r="A499">
        <v>2523</v>
      </c>
      <c r="B499" t="s">
        <v>237</v>
      </c>
      <c r="C499" t="s">
        <v>0</v>
      </c>
      <c r="D499" t="s">
        <v>1</v>
      </c>
      <c r="E499" t="s">
        <v>9114</v>
      </c>
      <c r="G499" t="str">
        <f>VLOOKUP(Tabel15[[#This Row],[afnemer_uri]],'Bron VKBO'!B:Z,12,FALSE)</f>
        <v xml:space="preserve">GEMEENTE SINT-KATELIJNE-WAVER </v>
      </c>
      <c r="H499" t="str">
        <f>VLOOKUP(Tabel15[[#This Row],[afnemer_uri]],'Bron VKBO'!B:ZZ,43,FALSE)</f>
        <v>Steden en gemeenten</v>
      </c>
      <c r="I499" t="str">
        <f>VLOOKUP(Tabel15[[#This Row],[afnemer_uri]],'Bron VKBO'!B:ZZ,28,FALSE)</f>
        <v>Provincie Antwerpen</v>
      </c>
    </row>
    <row r="500" spans="1:9" hidden="1" x14ac:dyDescent="0.25">
      <c r="A500">
        <v>1216</v>
      </c>
      <c r="B500" t="s">
        <v>238</v>
      </c>
      <c r="C500" t="s">
        <v>0</v>
      </c>
      <c r="D500" t="s">
        <v>1</v>
      </c>
      <c r="E500" t="s">
        <v>9114</v>
      </c>
      <c r="G500" t="str">
        <f>VLOOKUP(Tabel15[[#This Row],[afnemer_uri]],'Bron VKBO'!B:Z,12,FALSE)</f>
        <v xml:space="preserve">GEMEENTE SINT-LAUREINS </v>
      </c>
      <c r="H500" t="str">
        <f>VLOOKUP(Tabel15[[#This Row],[afnemer_uri]],'Bron VKBO'!B:ZZ,43,FALSE)</f>
        <v>Steden en gemeenten</v>
      </c>
      <c r="I500" t="str">
        <f>VLOOKUP(Tabel15[[#This Row],[afnemer_uri]],'Bron VKBO'!B:ZZ,28,FALSE)</f>
        <v>Provincie Oost-Vlaanderen</v>
      </c>
    </row>
    <row r="501" spans="1:9" hidden="1" x14ac:dyDescent="0.25">
      <c r="A501">
        <v>1559</v>
      </c>
      <c r="B501" t="s">
        <v>239</v>
      </c>
      <c r="C501" t="s">
        <v>0</v>
      </c>
      <c r="D501" t="s">
        <v>1</v>
      </c>
      <c r="E501" t="s">
        <v>9114</v>
      </c>
      <c r="G501" t="str">
        <f>VLOOKUP(Tabel15[[#This Row],[afnemer_uri]],'Bron VKBO'!B:Z,12,FALSE)</f>
        <v xml:space="preserve">GEMEENTE SINT-LIEVENS-HOUTEM </v>
      </c>
      <c r="H501" t="str">
        <f>VLOOKUP(Tabel15[[#This Row],[afnemer_uri]],'Bron VKBO'!B:ZZ,43,FALSE)</f>
        <v>Steden en gemeenten</v>
      </c>
      <c r="I501" t="str">
        <f>VLOOKUP(Tabel15[[#This Row],[afnemer_uri]],'Bron VKBO'!B:ZZ,28,FALSE)</f>
        <v>Provincie Oost-Vlaanderen</v>
      </c>
    </row>
    <row r="502" spans="1:9" hidden="1" x14ac:dyDescent="0.25">
      <c r="A502">
        <v>1789</v>
      </c>
      <c r="B502" t="s">
        <v>240</v>
      </c>
      <c r="C502" t="s">
        <v>0</v>
      </c>
      <c r="D502" t="s">
        <v>1</v>
      </c>
      <c r="E502" t="s">
        <v>9114</v>
      </c>
      <c r="G502" t="str">
        <f>VLOOKUP(Tabel15[[#This Row],[afnemer_uri]],'Bron VKBO'!B:Z,12,FALSE)</f>
        <v xml:space="preserve">GEMEENTE SINT-MARTENS-LATEM </v>
      </c>
      <c r="H502" t="str">
        <f>VLOOKUP(Tabel15[[#This Row],[afnemer_uri]],'Bron VKBO'!B:ZZ,43,FALSE)</f>
        <v>Steden en gemeenten</v>
      </c>
      <c r="I502" t="str">
        <f>VLOOKUP(Tabel15[[#This Row],[afnemer_uri]],'Bron VKBO'!B:ZZ,28,FALSE)</f>
        <v>Provincie Oost-Vlaanderen</v>
      </c>
    </row>
    <row r="503" spans="1:9" hidden="1" x14ac:dyDescent="0.25">
      <c r="A503">
        <v>3164</v>
      </c>
      <c r="B503" t="s">
        <v>241</v>
      </c>
      <c r="C503" t="s">
        <v>0</v>
      </c>
      <c r="D503" t="s">
        <v>1</v>
      </c>
      <c r="E503" t="s">
        <v>9114</v>
      </c>
      <c r="G503" t="str">
        <f>VLOOKUP(Tabel15[[#This Row],[afnemer_uri]],'Bron VKBO'!B:Z,12,FALSE)</f>
        <v xml:space="preserve">STAD SINT-NIKLAAS </v>
      </c>
      <c r="H503" t="str">
        <f>VLOOKUP(Tabel15[[#This Row],[afnemer_uri]],'Bron VKBO'!B:ZZ,43,FALSE)</f>
        <v>Steden en gemeenten</v>
      </c>
      <c r="I503" t="str">
        <f>VLOOKUP(Tabel15[[#This Row],[afnemer_uri]],'Bron VKBO'!B:ZZ,28,FALSE)</f>
        <v>Provincie Oost-Vlaanderen</v>
      </c>
    </row>
    <row r="504" spans="1:9" hidden="1" x14ac:dyDescent="0.25">
      <c r="A504">
        <v>2545</v>
      </c>
      <c r="B504" t="s">
        <v>242</v>
      </c>
      <c r="C504" t="s">
        <v>0</v>
      </c>
      <c r="D504" t="s">
        <v>1</v>
      </c>
      <c r="E504" t="s">
        <v>9114</v>
      </c>
      <c r="G504" t="str">
        <f>VLOOKUP(Tabel15[[#This Row],[afnemer_uri]],'Bron VKBO'!B:Z,12,FALSE)</f>
        <v xml:space="preserve">GEMEENTE SINT-PIETERS-LEEUW </v>
      </c>
      <c r="H504" t="str">
        <f>VLOOKUP(Tabel15[[#This Row],[afnemer_uri]],'Bron VKBO'!B:ZZ,43,FALSE)</f>
        <v>Steden en gemeenten</v>
      </c>
      <c r="I504" t="str">
        <f>VLOOKUP(Tabel15[[#This Row],[afnemer_uri]],'Bron VKBO'!B:ZZ,28,FALSE)</f>
        <v>Provincie Vlaams-Brabant</v>
      </c>
    </row>
    <row r="505" spans="1:9" hidden="1" x14ac:dyDescent="0.25">
      <c r="A505">
        <v>732</v>
      </c>
      <c r="B505" t="s">
        <v>243</v>
      </c>
      <c r="C505" t="s">
        <v>0</v>
      </c>
      <c r="D505" t="s">
        <v>1</v>
      </c>
      <c r="E505" t="s">
        <v>9114</v>
      </c>
      <c r="G505" t="str">
        <f>VLOOKUP(Tabel15[[#This Row],[afnemer_uri]],'Bron VKBO'!B:Z,12,FALSE)</f>
        <v xml:space="preserve">STAD SINT-TRUIDEN </v>
      </c>
      <c r="H505" t="str">
        <f>VLOOKUP(Tabel15[[#This Row],[afnemer_uri]],'Bron VKBO'!B:ZZ,43,FALSE)</f>
        <v>Steden en gemeenten</v>
      </c>
      <c r="I505" t="str">
        <f>VLOOKUP(Tabel15[[#This Row],[afnemer_uri]],'Bron VKBO'!B:ZZ,28,FALSE)</f>
        <v>Provincie Limburg</v>
      </c>
    </row>
    <row r="506" spans="1:9" hidden="1" x14ac:dyDescent="0.25">
      <c r="A506">
        <v>581</v>
      </c>
      <c r="B506" t="s">
        <v>244</v>
      </c>
      <c r="C506" t="s">
        <v>0</v>
      </c>
      <c r="D506" t="s">
        <v>1</v>
      </c>
      <c r="E506" t="s">
        <v>9114</v>
      </c>
      <c r="G506" t="str">
        <f>VLOOKUP(Tabel15[[#This Row],[afnemer_uri]],'Bron VKBO'!B:Z,12,FALSE)</f>
        <v xml:space="preserve">GEMEENTE SPIERE-HELKIJN </v>
      </c>
      <c r="H506" t="str">
        <f>VLOOKUP(Tabel15[[#This Row],[afnemer_uri]],'Bron VKBO'!B:ZZ,43,FALSE)</f>
        <v>Steden en gemeenten</v>
      </c>
      <c r="I506" t="str">
        <f>VLOOKUP(Tabel15[[#This Row],[afnemer_uri]],'Bron VKBO'!B:ZZ,28,FALSE)</f>
        <v>Provincie West-Vlaanderen</v>
      </c>
    </row>
    <row r="507" spans="1:9" hidden="1" x14ac:dyDescent="0.25">
      <c r="A507">
        <v>1948</v>
      </c>
      <c r="B507" t="s">
        <v>245</v>
      </c>
      <c r="C507" t="s">
        <v>0</v>
      </c>
      <c r="D507" t="s">
        <v>1</v>
      </c>
      <c r="E507" t="s">
        <v>9114</v>
      </c>
      <c r="G507" t="str">
        <f>VLOOKUP(Tabel15[[#This Row],[afnemer_uri]],'Bron VKBO'!B:Z,12,FALSE)</f>
        <v xml:space="preserve">GEMEENTE STABROEK </v>
      </c>
      <c r="H507" t="str">
        <f>VLOOKUP(Tabel15[[#This Row],[afnemer_uri]],'Bron VKBO'!B:ZZ,43,FALSE)</f>
        <v>Steden en gemeenten</v>
      </c>
      <c r="I507" t="str">
        <f>VLOOKUP(Tabel15[[#This Row],[afnemer_uri]],'Bron VKBO'!B:ZZ,28,FALSE)</f>
        <v>Provincie Antwerpen</v>
      </c>
    </row>
    <row r="508" spans="1:9" hidden="1" x14ac:dyDescent="0.25">
      <c r="A508">
        <v>922</v>
      </c>
      <c r="B508" t="s">
        <v>246</v>
      </c>
      <c r="C508" t="s">
        <v>0</v>
      </c>
      <c r="D508" t="s">
        <v>1</v>
      </c>
      <c r="E508" t="s">
        <v>9114</v>
      </c>
      <c r="G508" t="str">
        <f>VLOOKUP(Tabel15[[#This Row],[afnemer_uri]],'Bron VKBO'!B:Z,12,FALSE)</f>
        <v xml:space="preserve">GEMEENTE STADEN </v>
      </c>
      <c r="H508" t="str">
        <f>VLOOKUP(Tabel15[[#This Row],[afnemer_uri]],'Bron VKBO'!B:ZZ,43,FALSE)</f>
        <v>Steden en gemeenten</v>
      </c>
      <c r="I508" t="str">
        <f>VLOOKUP(Tabel15[[#This Row],[afnemer_uri]],'Bron VKBO'!B:ZZ,28,FALSE)</f>
        <v>Provincie West-Vlaanderen</v>
      </c>
    </row>
    <row r="509" spans="1:9" hidden="1" x14ac:dyDescent="0.25">
      <c r="A509">
        <v>554</v>
      </c>
      <c r="B509" t="s">
        <v>247</v>
      </c>
      <c r="C509" t="s">
        <v>0</v>
      </c>
      <c r="D509" t="s">
        <v>1</v>
      </c>
      <c r="E509" t="s">
        <v>9114</v>
      </c>
      <c r="G509" t="str">
        <f>VLOOKUP(Tabel15[[#This Row],[afnemer_uri]],'Bron VKBO'!B:Z,12,FALSE)</f>
        <v xml:space="preserve">GEMEENTE STEENOKKERZEEL </v>
      </c>
      <c r="H509" t="str">
        <f>VLOOKUP(Tabel15[[#This Row],[afnemer_uri]],'Bron VKBO'!B:ZZ,43,FALSE)</f>
        <v>Steden en gemeenten</v>
      </c>
      <c r="I509" t="str">
        <f>VLOOKUP(Tabel15[[#This Row],[afnemer_uri]],'Bron VKBO'!B:ZZ,28,FALSE)</f>
        <v>Provincie Vlaams-Brabant</v>
      </c>
    </row>
    <row r="510" spans="1:9" hidden="1" x14ac:dyDescent="0.25">
      <c r="A510">
        <v>274</v>
      </c>
      <c r="B510" t="s">
        <v>248</v>
      </c>
      <c r="C510" t="s">
        <v>0</v>
      </c>
      <c r="D510" t="s">
        <v>1</v>
      </c>
      <c r="E510" t="s">
        <v>9114</v>
      </c>
      <c r="G510" t="str">
        <f>VLOOKUP(Tabel15[[#This Row],[afnemer_uri]],'Bron VKBO'!B:Z,12,FALSE)</f>
        <v xml:space="preserve">GEMEENTE TEMSE </v>
      </c>
      <c r="H510" t="str">
        <f>VLOOKUP(Tabel15[[#This Row],[afnemer_uri]],'Bron VKBO'!B:ZZ,43,FALSE)</f>
        <v>Steden en gemeenten</v>
      </c>
      <c r="I510" t="str">
        <f>VLOOKUP(Tabel15[[#This Row],[afnemer_uri]],'Bron VKBO'!B:ZZ,28,FALSE)</f>
        <v>Provincie Oost-Vlaanderen</v>
      </c>
    </row>
    <row r="511" spans="1:9" hidden="1" x14ac:dyDescent="0.25">
      <c r="A511">
        <v>1263</v>
      </c>
      <c r="B511" t="s">
        <v>249</v>
      </c>
      <c r="C511" t="s">
        <v>0</v>
      </c>
      <c r="D511" t="s">
        <v>1</v>
      </c>
      <c r="E511" t="s">
        <v>9114</v>
      </c>
      <c r="G511" t="str">
        <f>VLOOKUP(Tabel15[[#This Row],[afnemer_uri]],'Bron VKBO'!B:Z,12,FALSE)</f>
        <v xml:space="preserve">GEMEENTE TERNAT </v>
      </c>
      <c r="H511" t="str">
        <f>VLOOKUP(Tabel15[[#This Row],[afnemer_uri]],'Bron VKBO'!B:ZZ,43,FALSE)</f>
        <v>Steden en gemeenten</v>
      </c>
      <c r="I511" t="str">
        <f>VLOOKUP(Tabel15[[#This Row],[afnemer_uri]],'Bron VKBO'!B:ZZ,28,FALSE)</f>
        <v>Provincie Vlaams-Brabant</v>
      </c>
    </row>
    <row r="512" spans="1:9" hidden="1" x14ac:dyDescent="0.25">
      <c r="A512">
        <v>321</v>
      </c>
      <c r="B512" t="s">
        <v>250</v>
      </c>
      <c r="C512" t="s">
        <v>0</v>
      </c>
      <c r="D512" t="s">
        <v>1</v>
      </c>
      <c r="E512" t="s">
        <v>9114</v>
      </c>
      <c r="G512" t="str">
        <f>VLOOKUP(Tabel15[[#This Row],[afnemer_uri]],'Bron VKBO'!B:Z,12,FALSE)</f>
        <v xml:space="preserve">GEMEENTE TERVUREN </v>
      </c>
      <c r="H512" t="str">
        <f>VLOOKUP(Tabel15[[#This Row],[afnemer_uri]],'Bron VKBO'!B:ZZ,43,FALSE)</f>
        <v>Steden en gemeenten</v>
      </c>
      <c r="I512" t="str">
        <f>VLOOKUP(Tabel15[[#This Row],[afnemer_uri]],'Bron VKBO'!B:ZZ,28,FALSE)</f>
        <v>Provincie Vlaams-Brabant</v>
      </c>
    </row>
    <row r="513" spans="1:9" hidden="1" x14ac:dyDescent="0.25">
      <c r="A513">
        <v>4169</v>
      </c>
      <c r="B513" t="s">
        <v>251</v>
      </c>
      <c r="C513" t="s">
        <v>0</v>
      </c>
      <c r="D513" t="s">
        <v>1</v>
      </c>
      <c r="E513" t="s">
        <v>9114</v>
      </c>
      <c r="G513" t="str">
        <f>VLOOKUP(Tabel15[[#This Row],[afnemer_uri]],'Bron VKBO'!B:Z,12,FALSE)</f>
        <v xml:space="preserve">GEMEENTE TESSENDERLO </v>
      </c>
      <c r="H513" t="str">
        <f>VLOOKUP(Tabel15[[#This Row],[afnemer_uri]],'Bron VKBO'!B:ZZ,43,FALSE)</f>
        <v>Steden en gemeenten</v>
      </c>
      <c r="I513" t="str">
        <f>VLOOKUP(Tabel15[[#This Row],[afnemer_uri]],'Bron VKBO'!B:ZZ,28,FALSE)</f>
        <v>Provincie Limburg</v>
      </c>
    </row>
    <row r="514" spans="1:9" hidden="1" x14ac:dyDescent="0.25">
      <c r="A514">
        <v>310</v>
      </c>
      <c r="B514" t="s">
        <v>252</v>
      </c>
      <c r="C514" t="s">
        <v>0</v>
      </c>
      <c r="D514" t="s">
        <v>1</v>
      </c>
      <c r="E514" t="s">
        <v>9114</v>
      </c>
      <c r="G514" t="str">
        <f>VLOOKUP(Tabel15[[#This Row],[afnemer_uri]],'Bron VKBO'!B:Z,12,FALSE)</f>
        <v xml:space="preserve">STAD TIELT </v>
      </c>
      <c r="H514" t="str">
        <f>VLOOKUP(Tabel15[[#This Row],[afnemer_uri]],'Bron VKBO'!B:ZZ,43,FALSE)</f>
        <v>Steden en gemeenten</v>
      </c>
      <c r="I514" t="str">
        <f>VLOOKUP(Tabel15[[#This Row],[afnemer_uri]],'Bron VKBO'!B:ZZ,28,FALSE)</f>
        <v>Provincie West-Vlaanderen</v>
      </c>
    </row>
    <row r="515" spans="1:9" hidden="1" x14ac:dyDescent="0.25">
      <c r="A515">
        <v>23</v>
      </c>
      <c r="B515" t="s">
        <v>253</v>
      </c>
      <c r="C515" t="s">
        <v>0</v>
      </c>
      <c r="D515" t="s">
        <v>1</v>
      </c>
      <c r="E515" t="s">
        <v>9114</v>
      </c>
      <c r="G515" t="str">
        <f>VLOOKUP(Tabel15[[#This Row],[afnemer_uri]],'Bron VKBO'!B:Z,12,FALSE)</f>
        <v xml:space="preserve">GEMEENTE TIELT-WINGE </v>
      </c>
      <c r="H515" t="str">
        <f>VLOOKUP(Tabel15[[#This Row],[afnemer_uri]],'Bron VKBO'!B:ZZ,43,FALSE)</f>
        <v>Steden en gemeenten</v>
      </c>
      <c r="I515" t="str">
        <f>VLOOKUP(Tabel15[[#This Row],[afnemer_uri]],'Bron VKBO'!B:ZZ,28,FALSE)</f>
        <v>Provincie Vlaams-Brabant</v>
      </c>
    </row>
    <row r="516" spans="1:9" hidden="1" x14ac:dyDescent="0.25">
      <c r="A516">
        <v>3553</v>
      </c>
      <c r="B516" t="s">
        <v>254</v>
      </c>
      <c r="C516" t="s">
        <v>0</v>
      </c>
      <c r="D516" t="s">
        <v>1</v>
      </c>
      <c r="E516" t="s">
        <v>9114</v>
      </c>
      <c r="G516" t="str">
        <f>VLOOKUP(Tabel15[[#This Row],[afnemer_uri]],'Bron VKBO'!B:Z,12,FALSE)</f>
        <v xml:space="preserve">STAD TIENEN </v>
      </c>
      <c r="H516" t="str">
        <f>VLOOKUP(Tabel15[[#This Row],[afnemer_uri]],'Bron VKBO'!B:ZZ,43,FALSE)</f>
        <v>Steden en gemeenten</v>
      </c>
      <c r="I516" t="str">
        <f>VLOOKUP(Tabel15[[#This Row],[afnemer_uri]],'Bron VKBO'!B:ZZ,28,FALSE)</f>
        <v>Provincie Vlaams-Brabant</v>
      </c>
    </row>
    <row r="517" spans="1:9" hidden="1" x14ac:dyDescent="0.25">
      <c r="A517">
        <v>711</v>
      </c>
      <c r="B517" t="s">
        <v>255</v>
      </c>
      <c r="C517" t="s">
        <v>0</v>
      </c>
      <c r="D517" t="s">
        <v>1</v>
      </c>
      <c r="E517" t="s">
        <v>9114</v>
      </c>
      <c r="G517" t="str">
        <f>VLOOKUP(Tabel15[[#This Row],[afnemer_uri]],'Bron VKBO'!B:Z,12,FALSE)</f>
        <v xml:space="preserve">STAD TONGEREN </v>
      </c>
      <c r="H517" t="str">
        <f>VLOOKUP(Tabel15[[#This Row],[afnemer_uri]],'Bron VKBO'!B:ZZ,43,FALSE)</f>
        <v>Steden en gemeenten</v>
      </c>
      <c r="I517" t="str">
        <f>VLOOKUP(Tabel15[[#This Row],[afnemer_uri]],'Bron VKBO'!B:ZZ,28,FALSE)</f>
        <v>Provincie Limburg</v>
      </c>
    </row>
    <row r="518" spans="1:9" hidden="1" x14ac:dyDescent="0.25">
      <c r="A518">
        <v>1425</v>
      </c>
      <c r="B518" t="s">
        <v>256</v>
      </c>
      <c r="C518" t="s">
        <v>0</v>
      </c>
      <c r="D518" t="s">
        <v>1</v>
      </c>
      <c r="E518" t="s">
        <v>9114</v>
      </c>
      <c r="G518" t="str">
        <f>VLOOKUP(Tabel15[[#This Row],[afnemer_uri]],'Bron VKBO'!B:Z,12,FALSE)</f>
        <v xml:space="preserve">STAD TORHOUT </v>
      </c>
      <c r="H518" t="str">
        <f>VLOOKUP(Tabel15[[#This Row],[afnemer_uri]],'Bron VKBO'!B:ZZ,43,FALSE)</f>
        <v>Steden en gemeenten</v>
      </c>
      <c r="I518" t="str">
        <f>VLOOKUP(Tabel15[[#This Row],[afnemer_uri]],'Bron VKBO'!B:ZZ,28,FALSE)</f>
        <v>Provincie West-Vlaanderen</v>
      </c>
    </row>
    <row r="519" spans="1:9" hidden="1" x14ac:dyDescent="0.25">
      <c r="A519">
        <v>4477</v>
      </c>
      <c r="B519" t="s">
        <v>257</v>
      </c>
      <c r="C519" t="s">
        <v>0</v>
      </c>
      <c r="D519" t="s">
        <v>1</v>
      </c>
      <c r="E519" t="s">
        <v>9114</v>
      </c>
      <c r="G519" t="str">
        <f>VLOOKUP(Tabel15[[#This Row],[afnemer_uri]],'Bron VKBO'!B:Z,12,FALSE)</f>
        <v xml:space="preserve">GEMEENTE TREMELO </v>
      </c>
      <c r="H519" t="str">
        <f>VLOOKUP(Tabel15[[#This Row],[afnemer_uri]],'Bron VKBO'!B:ZZ,43,FALSE)</f>
        <v>Steden en gemeenten</v>
      </c>
      <c r="I519" t="str">
        <f>VLOOKUP(Tabel15[[#This Row],[afnemer_uri]],'Bron VKBO'!B:ZZ,28,FALSE)</f>
        <v>Provincie Vlaams-Brabant</v>
      </c>
    </row>
    <row r="520" spans="1:9" hidden="1" x14ac:dyDescent="0.25">
      <c r="A520">
        <v>2401</v>
      </c>
      <c r="B520" t="s">
        <v>258</v>
      </c>
      <c r="C520" t="s">
        <v>0</v>
      </c>
      <c r="D520" t="s">
        <v>1</v>
      </c>
      <c r="E520" t="s">
        <v>9114</v>
      </c>
      <c r="G520" t="str">
        <f>VLOOKUP(Tabel15[[#This Row],[afnemer_uri]],'Bron VKBO'!B:Z,12,FALSE)</f>
        <v xml:space="preserve">STAD TURNHOUT </v>
      </c>
      <c r="H520" t="str">
        <f>VLOOKUP(Tabel15[[#This Row],[afnemer_uri]],'Bron VKBO'!B:ZZ,43,FALSE)</f>
        <v>Steden en gemeenten</v>
      </c>
      <c r="I520" t="str">
        <f>VLOOKUP(Tabel15[[#This Row],[afnemer_uri]],'Bron VKBO'!B:ZZ,28,FALSE)</f>
        <v>Provincie Antwerpen</v>
      </c>
    </row>
    <row r="521" spans="1:9" hidden="1" x14ac:dyDescent="0.25">
      <c r="A521">
        <v>250</v>
      </c>
      <c r="B521" t="s">
        <v>259</v>
      </c>
      <c r="C521" t="s">
        <v>0</v>
      </c>
      <c r="D521" t="s">
        <v>1</v>
      </c>
      <c r="E521" t="s">
        <v>9114</v>
      </c>
      <c r="G521" t="str">
        <f>VLOOKUP(Tabel15[[#This Row],[afnemer_uri]],'Bron VKBO'!B:Z,12,FALSE)</f>
        <v xml:space="preserve">UNIVERSITEIT HASSELT </v>
      </c>
      <c r="H521" t="str">
        <f>VLOOKUP(Tabel15[[#This Row],[afnemer_uri]],'Bron VKBO'!B:ZZ,43,FALSE)</f>
        <v>Openbare instelling</v>
      </c>
      <c r="I521" t="str">
        <f>VLOOKUP(Tabel15[[#This Row],[afnemer_uri]],'Bron VKBO'!B:ZZ,28,FALSE)</f>
        <v>Provincie Limburg</v>
      </c>
    </row>
    <row r="522" spans="1:9" hidden="1" x14ac:dyDescent="0.25">
      <c r="A522">
        <v>12</v>
      </c>
      <c r="B522" t="s">
        <v>260</v>
      </c>
      <c r="C522" t="s">
        <v>0</v>
      </c>
      <c r="D522" t="s">
        <v>1</v>
      </c>
      <c r="E522" t="s">
        <v>9114</v>
      </c>
      <c r="G522" t="str">
        <f>VLOOKUP(Tabel15[[#This Row],[afnemer_uri]],'Bron VKBO'!B:Z,12,FALSE)</f>
        <v xml:space="preserve">AUTONOOM PROVINCIEBEDRIJF VLAAMS-BRABANTS EXTRANET VOOR REGIO EN ADMINISTRATIE VERA </v>
      </c>
      <c r="H522" t="str">
        <f>VLOOKUP(Tabel15[[#This Row],[afnemer_uri]],'Bron VKBO'!B:ZZ,43,FALSE)</f>
        <v>Autonoom provinciebedrijf</v>
      </c>
      <c r="I522" t="str">
        <f>VLOOKUP(Tabel15[[#This Row],[afnemer_uri]],'Bron VKBO'!B:ZZ,28,FALSE)</f>
        <v>Provincie Vlaams-Brabant</v>
      </c>
    </row>
    <row r="523" spans="1:9" hidden="1" x14ac:dyDescent="0.25">
      <c r="A523">
        <v>5648</v>
      </c>
      <c r="B523" t="s">
        <v>261</v>
      </c>
      <c r="C523" t="s">
        <v>0</v>
      </c>
      <c r="D523" t="s">
        <v>1</v>
      </c>
      <c r="E523" t="s">
        <v>9114</v>
      </c>
      <c r="G523" t="str">
        <f>VLOOKUP(Tabel15[[#This Row],[afnemer_uri]],'Bron VKBO'!B:Z,12,FALSE)</f>
        <v xml:space="preserve">STAD VILVOORDE </v>
      </c>
      <c r="H523" t="str">
        <f>VLOOKUP(Tabel15[[#This Row],[afnemer_uri]],'Bron VKBO'!B:ZZ,43,FALSE)</f>
        <v>Steden en gemeenten</v>
      </c>
      <c r="I523" t="str">
        <f>VLOOKUP(Tabel15[[#This Row],[afnemer_uri]],'Bron VKBO'!B:ZZ,28,FALSE)</f>
        <v>Provincie Vlaams-Brabant</v>
      </c>
    </row>
    <row r="524" spans="1:9" hidden="1" x14ac:dyDescent="0.25">
      <c r="A524">
        <v>7865</v>
      </c>
      <c r="B524" t="s">
        <v>262</v>
      </c>
      <c r="C524" t="s">
        <v>0</v>
      </c>
      <c r="D524" t="s">
        <v>1</v>
      </c>
      <c r="E524" t="s">
        <v>9114</v>
      </c>
      <c r="G524" t="str">
        <f>VLOOKUP(Tabel15[[#This Row],[afnemer_uri]],'Bron VKBO'!B:Z,12,FALSE)</f>
        <v xml:space="preserve">VLAAMSE INSTELLING VOOR TECHNOLOGISCH ONDERZOEK VITO </v>
      </c>
      <c r="H524" t="str">
        <f>VLOOKUP(Tabel15[[#This Row],[afnemer_uri]],'Bron VKBO'!B:ZZ,43,FALSE)</f>
        <v>Naamloze vennootschap (Publiek recht)</v>
      </c>
      <c r="I524" t="str">
        <f>VLOOKUP(Tabel15[[#This Row],[afnemer_uri]],'Bron VKBO'!B:ZZ,28,FALSE)</f>
        <v>Provincie Antwerpen</v>
      </c>
    </row>
    <row r="525" spans="1:9" hidden="1" x14ac:dyDescent="0.25">
      <c r="A525">
        <v>3490</v>
      </c>
      <c r="B525" t="s">
        <v>263</v>
      </c>
      <c r="C525" t="s">
        <v>0</v>
      </c>
      <c r="D525" t="s">
        <v>1</v>
      </c>
      <c r="E525" t="s">
        <v>9114</v>
      </c>
      <c r="G525" t="str">
        <f>VLOOKUP(Tabel15[[#This Row],[afnemer_uri]],'Bron VKBO'!B:Z,12,FALSE)</f>
        <v xml:space="preserve">VLAAMSE OMBUDSDIENST </v>
      </c>
      <c r="H525" t="str">
        <f>VLOOKUP(Tabel15[[#This Row],[afnemer_uri]],'Bron VKBO'!B:ZZ,43,FALSE)</f>
        <v>Overheden van het Vlaams Gewest en Vlaams Gemeenschap</v>
      </c>
      <c r="I525" t="str">
        <f>VLOOKUP(Tabel15[[#This Row],[afnemer_uri]],'Bron VKBO'!B:ZZ,28,FALSE)</f>
        <v>Arrondissement Brussel Hoofdstad</v>
      </c>
    </row>
    <row r="526" spans="1:9" hidden="1" x14ac:dyDescent="0.25">
      <c r="A526">
        <v>447</v>
      </c>
      <c r="B526" t="s">
        <v>264</v>
      </c>
      <c r="C526" t="s">
        <v>0</v>
      </c>
      <c r="D526" t="s">
        <v>1</v>
      </c>
      <c r="E526" t="s">
        <v>9114</v>
      </c>
      <c r="G526" t="str">
        <f>VLOOKUP(Tabel15[[#This Row],[afnemer_uri]],'Bron VKBO'!B:Z,12,FALSE)</f>
        <v xml:space="preserve">GEWESTELIJKE BOUWVENNOOTSCHAP VOLKSWONINGEN VAN DUFFEL </v>
      </c>
      <c r="H526" t="str">
        <f>VLOOKUP(Tabel15[[#This Row],[afnemer_uri]],'Bron VKBO'!B:ZZ,43,FALSE)</f>
        <v>Coöperatieve vennootschap met beperkte aansprakelijkheid</v>
      </c>
      <c r="I526" t="str">
        <f>VLOOKUP(Tabel15[[#This Row],[afnemer_uri]],'Bron VKBO'!B:ZZ,28,FALSE)</f>
        <v>Provincie Antwerpen</v>
      </c>
    </row>
    <row r="527" spans="1:9" hidden="1" x14ac:dyDescent="0.25">
      <c r="A527">
        <v>424</v>
      </c>
      <c r="B527" t="s">
        <v>265</v>
      </c>
      <c r="C527" t="s">
        <v>0</v>
      </c>
      <c r="D527" t="s">
        <v>1</v>
      </c>
      <c r="E527" t="s">
        <v>9114</v>
      </c>
      <c r="G527" t="str">
        <f>VLOOKUP(Tabel15[[#This Row],[afnemer_uri]],'Bron VKBO'!B:Z,12,FALSE)</f>
        <v xml:space="preserve">GEMEENTE VORSELAAR </v>
      </c>
      <c r="H527" t="str">
        <f>VLOOKUP(Tabel15[[#This Row],[afnemer_uri]],'Bron VKBO'!B:ZZ,43,FALSE)</f>
        <v>Steden en gemeenten</v>
      </c>
      <c r="I527" t="str">
        <f>VLOOKUP(Tabel15[[#This Row],[afnemer_uri]],'Bron VKBO'!B:ZZ,28,FALSE)</f>
        <v>Provincie Antwerpen</v>
      </c>
    </row>
    <row r="528" spans="1:9" hidden="1" x14ac:dyDescent="0.25">
      <c r="A528">
        <v>904</v>
      </c>
      <c r="B528" t="s">
        <v>266</v>
      </c>
      <c r="C528" t="s">
        <v>0</v>
      </c>
      <c r="D528" t="s">
        <v>1</v>
      </c>
      <c r="E528" t="s">
        <v>9114</v>
      </c>
      <c r="G528" t="str">
        <f>VLOOKUP(Tabel15[[#This Row],[afnemer_uri]],'Bron VKBO'!B:Z,12,FALSE)</f>
        <v xml:space="preserve">GEMEENTE VOSSELAAR </v>
      </c>
      <c r="H528" t="str">
        <f>VLOOKUP(Tabel15[[#This Row],[afnemer_uri]],'Bron VKBO'!B:ZZ,43,FALSE)</f>
        <v>Steden en gemeenten</v>
      </c>
      <c r="I528" t="str">
        <f>VLOOKUP(Tabel15[[#This Row],[afnemer_uri]],'Bron VKBO'!B:ZZ,28,FALSE)</f>
        <v>Provincie Antwerpen</v>
      </c>
    </row>
    <row r="529" spans="1:9" hidden="1" x14ac:dyDescent="0.25">
      <c r="A529">
        <v>1528</v>
      </c>
      <c r="B529" t="s">
        <v>267</v>
      </c>
      <c r="C529" t="s">
        <v>0</v>
      </c>
      <c r="D529" t="s">
        <v>1</v>
      </c>
      <c r="E529" t="s">
        <v>9114</v>
      </c>
      <c r="G529" t="str">
        <f>VLOOKUP(Tabel15[[#This Row],[afnemer_uri]],'Bron VKBO'!B:Z,12,FALSE)</f>
        <v xml:space="preserve">GEMEENTE WAASMUNSTER </v>
      </c>
      <c r="H529" t="str">
        <f>VLOOKUP(Tabel15[[#This Row],[afnemer_uri]],'Bron VKBO'!B:ZZ,43,FALSE)</f>
        <v>Steden en gemeenten</v>
      </c>
      <c r="I529" t="str">
        <f>VLOOKUP(Tabel15[[#This Row],[afnemer_uri]],'Bron VKBO'!B:ZZ,28,FALSE)</f>
        <v>Provincie Oost-Vlaanderen</v>
      </c>
    </row>
    <row r="530" spans="1:9" hidden="1" x14ac:dyDescent="0.25">
      <c r="A530">
        <v>2941</v>
      </c>
      <c r="B530" t="s">
        <v>268</v>
      </c>
      <c r="C530" t="s">
        <v>0</v>
      </c>
      <c r="D530" t="s">
        <v>1</v>
      </c>
      <c r="E530" t="s">
        <v>9114</v>
      </c>
      <c r="G530" t="str">
        <f>VLOOKUP(Tabel15[[#This Row],[afnemer_uri]],'Bron VKBO'!B:Z,12,FALSE)</f>
        <v xml:space="preserve">STAD WAREGEM </v>
      </c>
      <c r="H530" t="str">
        <f>VLOOKUP(Tabel15[[#This Row],[afnemer_uri]],'Bron VKBO'!B:ZZ,43,FALSE)</f>
        <v>Steden en gemeenten</v>
      </c>
      <c r="I530" t="str">
        <f>VLOOKUP(Tabel15[[#This Row],[afnemer_uri]],'Bron VKBO'!B:ZZ,28,FALSE)</f>
        <v>Provincie West-Vlaanderen</v>
      </c>
    </row>
    <row r="531" spans="1:9" hidden="1" x14ac:dyDescent="0.25">
      <c r="A531">
        <v>15514</v>
      </c>
      <c r="B531" t="s">
        <v>269</v>
      </c>
      <c r="C531" t="s">
        <v>0</v>
      </c>
      <c r="D531" t="s">
        <v>1</v>
      </c>
      <c r="E531" t="s">
        <v>9114</v>
      </c>
      <c r="G531" t="str">
        <f>VLOOKUP(Tabel15[[#This Row],[afnemer_uri]],'Bron VKBO'!B:Z,12,FALSE)</f>
        <v xml:space="preserve">VLAAMSE MAATSCHAPPIJ VOOR WATERVOORZIENING VMW DE WATERGROEP </v>
      </c>
      <c r="H531" t="str">
        <f>VLOOKUP(Tabel15[[#This Row],[afnemer_uri]],'Bron VKBO'!B:ZZ,43,FALSE)</f>
        <v>Coöperatieve vennootschap van publiek recht</v>
      </c>
      <c r="I531" t="str">
        <f>VLOOKUP(Tabel15[[#This Row],[afnemer_uri]],'Bron VKBO'!B:ZZ,28,FALSE)</f>
        <v>Arrondissement Brussel Hoofdstad</v>
      </c>
    </row>
    <row r="532" spans="1:9" hidden="1" x14ac:dyDescent="0.25">
      <c r="A532">
        <v>100</v>
      </c>
      <c r="B532" t="s">
        <v>270</v>
      </c>
      <c r="C532" t="s">
        <v>0</v>
      </c>
      <c r="D532" t="s">
        <v>1</v>
      </c>
      <c r="E532" t="s">
        <v>9114</v>
      </c>
      <c r="G532" t="str">
        <f>VLOOKUP(Tabel15[[#This Row],[afnemer_uri]],'Bron VKBO'!B:Z,12,FALSE)</f>
        <v xml:space="preserve">GEMEENTE WEMMEL </v>
      </c>
      <c r="H532" t="str">
        <f>VLOOKUP(Tabel15[[#This Row],[afnemer_uri]],'Bron VKBO'!B:ZZ,43,FALSE)</f>
        <v>Steden en gemeenten</v>
      </c>
      <c r="I532" t="str">
        <f>VLOOKUP(Tabel15[[#This Row],[afnemer_uri]],'Bron VKBO'!B:ZZ,28,FALSE)</f>
        <v>Provincie Vlaams-Brabant</v>
      </c>
    </row>
    <row r="533" spans="1:9" hidden="1" x14ac:dyDescent="0.25">
      <c r="A533">
        <v>2947</v>
      </c>
      <c r="B533" t="s">
        <v>271</v>
      </c>
      <c r="C533" t="s">
        <v>0</v>
      </c>
      <c r="D533" t="s">
        <v>1</v>
      </c>
      <c r="E533" t="s">
        <v>9114</v>
      </c>
      <c r="G533" t="str">
        <f>VLOOKUP(Tabel15[[#This Row],[afnemer_uri]],'Bron VKBO'!B:Z,12,FALSE)</f>
        <v xml:space="preserve">STAD WERVIK </v>
      </c>
      <c r="H533" t="str">
        <f>VLOOKUP(Tabel15[[#This Row],[afnemer_uri]],'Bron VKBO'!B:ZZ,43,FALSE)</f>
        <v>Steden en gemeenten</v>
      </c>
      <c r="I533" t="str">
        <f>VLOOKUP(Tabel15[[#This Row],[afnemer_uri]],'Bron VKBO'!B:ZZ,28,FALSE)</f>
        <v>Provincie West-Vlaanderen</v>
      </c>
    </row>
    <row r="534" spans="1:9" hidden="1" x14ac:dyDescent="0.25">
      <c r="A534">
        <v>3689</v>
      </c>
      <c r="B534" t="s">
        <v>272</v>
      </c>
      <c r="C534" t="s">
        <v>0</v>
      </c>
      <c r="D534" t="s">
        <v>1</v>
      </c>
      <c r="E534" t="s">
        <v>9114</v>
      </c>
      <c r="G534" t="str">
        <f>VLOOKUP(Tabel15[[#This Row],[afnemer_uri]],'Bron VKBO'!B:Z,12,FALSE)</f>
        <v xml:space="preserve">GEMEENTE WESTERLO </v>
      </c>
      <c r="H534" t="str">
        <f>VLOOKUP(Tabel15[[#This Row],[afnemer_uri]],'Bron VKBO'!B:ZZ,43,FALSE)</f>
        <v>Steden en gemeenten</v>
      </c>
      <c r="I534" t="str">
        <f>VLOOKUP(Tabel15[[#This Row],[afnemer_uri]],'Bron VKBO'!B:ZZ,28,FALSE)</f>
        <v>Provincie Antwerpen</v>
      </c>
    </row>
    <row r="535" spans="1:9" hidden="1" x14ac:dyDescent="0.25">
      <c r="A535">
        <v>1043</v>
      </c>
      <c r="B535" t="s">
        <v>273</v>
      </c>
      <c r="C535" t="s">
        <v>0</v>
      </c>
      <c r="D535" t="s">
        <v>1</v>
      </c>
      <c r="E535" t="s">
        <v>9114</v>
      </c>
      <c r="G535" t="str">
        <f>VLOOKUP(Tabel15[[#This Row],[afnemer_uri]],'Bron VKBO'!B:Z,12,FALSE)</f>
        <v xml:space="preserve">WEST-VLAAMSE INTERCOMMUNALE WVI </v>
      </c>
      <c r="H535" t="str">
        <f>VLOOKUP(Tabel15[[#This Row],[afnemer_uri]],'Bron VKBO'!B:ZZ,43,FALSE)</f>
        <v>Dienstverlenende vereniging (Vlaams Gewest)</v>
      </c>
      <c r="I535" t="str">
        <f>VLOOKUP(Tabel15[[#This Row],[afnemer_uri]],'Bron VKBO'!B:ZZ,28,FALSE)</f>
        <v>Provincie West-Vlaanderen</v>
      </c>
    </row>
    <row r="536" spans="1:9" hidden="1" x14ac:dyDescent="0.25">
      <c r="A536">
        <v>3326</v>
      </c>
      <c r="B536" t="s">
        <v>274</v>
      </c>
      <c r="C536" t="s">
        <v>0</v>
      </c>
      <c r="D536" t="s">
        <v>1</v>
      </c>
      <c r="E536" t="s">
        <v>9114</v>
      </c>
      <c r="G536" t="str">
        <f>VLOOKUP(Tabel15[[#This Row],[afnemer_uri]],'Bron VKBO'!B:Z,12,FALSE)</f>
        <v xml:space="preserve">PROVINCIE WEST-VLAANDEREN </v>
      </c>
      <c r="H536" t="str">
        <f>VLOOKUP(Tabel15[[#This Row],[afnemer_uri]],'Bron VKBO'!B:ZZ,43,FALSE)</f>
        <v>Provinciale Overheden</v>
      </c>
      <c r="I536" t="str">
        <f>VLOOKUP(Tabel15[[#This Row],[afnemer_uri]],'Bron VKBO'!B:ZZ,28,FALSE)</f>
        <v>Provincie West-Vlaanderen</v>
      </c>
    </row>
    <row r="537" spans="1:9" hidden="1" x14ac:dyDescent="0.25">
      <c r="A537">
        <v>2521</v>
      </c>
      <c r="B537" t="s">
        <v>275</v>
      </c>
      <c r="C537" t="s">
        <v>0</v>
      </c>
      <c r="D537" t="s">
        <v>1</v>
      </c>
      <c r="E537" t="s">
        <v>9114</v>
      </c>
      <c r="G537" t="str">
        <f>VLOOKUP(Tabel15[[#This Row],[afnemer_uri]],'Bron VKBO'!B:Z,12,FALSE)</f>
        <v xml:space="preserve">GEMEENTE WETTEREN </v>
      </c>
      <c r="H537" t="str">
        <f>VLOOKUP(Tabel15[[#This Row],[afnemer_uri]],'Bron VKBO'!B:ZZ,43,FALSE)</f>
        <v>Steden en gemeenten</v>
      </c>
      <c r="I537" t="str">
        <f>VLOOKUP(Tabel15[[#This Row],[afnemer_uri]],'Bron VKBO'!B:ZZ,28,FALSE)</f>
        <v>Provincie Oost-Vlaanderen</v>
      </c>
    </row>
    <row r="538" spans="1:9" hidden="1" x14ac:dyDescent="0.25">
      <c r="A538">
        <v>2969</v>
      </c>
      <c r="B538" t="s">
        <v>276</v>
      </c>
      <c r="C538" t="s">
        <v>0</v>
      </c>
      <c r="D538" t="s">
        <v>1</v>
      </c>
      <c r="E538" t="s">
        <v>9114</v>
      </c>
      <c r="G538" t="str">
        <f>VLOOKUP(Tabel15[[#This Row],[afnemer_uri]],'Bron VKBO'!B:Z,12,FALSE)</f>
        <v xml:space="preserve">GEMEENTE WEVELGEM </v>
      </c>
      <c r="H538" t="str">
        <f>VLOOKUP(Tabel15[[#This Row],[afnemer_uri]],'Bron VKBO'!B:ZZ,43,FALSE)</f>
        <v>Steden en gemeenten</v>
      </c>
      <c r="I538" t="str">
        <f>VLOOKUP(Tabel15[[#This Row],[afnemer_uri]],'Bron VKBO'!B:ZZ,28,FALSE)</f>
        <v>Provincie West-Vlaanderen</v>
      </c>
    </row>
    <row r="539" spans="1:9" hidden="1" x14ac:dyDescent="0.25">
      <c r="A539">
        <v>1393</v>
      </c>
      <c r="B539" t="s">
        <v>277</v>
      </c>
      <c r="C539" t="s">
        <v>0</v>
      </c>
      <c r="D539" t="s">
        <v>1</v>
      </c>
      <c r="E539" t="s">
        <v>9114</v>
      </c>
      <c r="G539" t="str">
        <f>VLOOKUP(Tabel15[[#This Row],[afnemer_uri]],'Bron VKBO'!B:Z,12,FALSE)</f>
        <v xml:space="preserve">GEMEENTE WEZEMBEEK-OPPEM </v>
      </c>
      <c r="H539" t="str">
        <f>VLOOKUP(Tabel15[[#This Row],[afnemer_uri]],'Bron VKBO'!B:ZZ,43,FALSE)</f>
        <v>Steden en gemeenten</v>
      </c>
      <c r="I539" t="str">
        <f>VLOOKUP(Tabel15[[#This Row],[afnemer_uri]],'Bron VKBO'!B:ZZ,28,FALSE)</f>
        <v>Provincie Vlaams-Brabant</v>
      </c>
    </row>
    <row r="540" spans="1:9" hidden="1" x14ac:dyDescent="0.25">
      <c r="A540">
        <v>17</v>
      </c>
      <c r="B540" t="s">
        <v>278</v>
      </c>
      <c r="C540" t="s">
        <v>0</v>
      </c>
      <c r="D540" t="s">
        <v>1</v>
      </c>
      <c r="E540" t="s">
        <v>9114</v>
      </c>
      <c r="G540" t="str">
        <f>VLOOKUP(Tabel15[[#This Row],[afnemer_uri]],'Bron VKBO'!B:Z,12,FALSE)</f>
        <v xml:space="preserve">GEMEENTE WIJNEGEM </v>
      </c>
      <c r="H540" t="str">
        <f>VLOOKUP(Tabel15[[#This Row],[afnemer_uri]],'Bron VKBO'!B:ZZ,43,FALSE)</f>
        <v>Steden en gemeenten</v>
      </c>
      <c r="I540" t="str">
        <f>VLOOKUP(Tabel15[[#This Row],[afnemer_uri]],'Bron VKBO'!B:ZZ,28,FALSE)</f>
        <v>Provincie Antwerpen</v>
      </c>
    </row>
    <row r="541" spans="1:9" hidden="1" x14ac:dyDescent="0.25">
      <c r="A541">
        <v>4808</v>
      </c>
      <c r="B541" t="s">
        <v>279</v>
      </c>
      <c r="C541" t="s">
        <v>0</v>
      </c>
      <c r="D541" t="s">
        <v>1</v>
      </c>
      <c r="E541" t="s">
        <v>9114</v>
      </c>
      <c r="G541" t="str">
        <f>VLOOKUP(Tabel15[[#This Row],[afnemer_uri]],'Bron VKBO'!B:Z,12,FALSE)</f>
        <v xml:space="preserve">GEMEENTE WILLEBROEK </v>
      </c>
      <c r="H541" t="str">
        <f>VLOOKUP(Tabel15[[#This Row],[afnemer_uri]],'Bron VKBO'!B:ZZ,43,FALSE)</f>
        <v>Steden en gemeenten</v>
      </c>
      <c r="I541" t="str">
        <f>VLOOKUP(Tabel15[[#This Row],[afnemer_uri]],'Bron VKBO'!B:ZZ,28,FALSE)</f>
        <v>Provincie Antwerpen</v>
      </c>
    </row>
    <row r="542" spans="1:9" hidden="1" x14ac:dyDescent="0.25">
      <c r="A542">
        <v>2229</v>
      </c>
      <c r="B542" t="s">
        <v>280</v>
      </c>
      <c r="C542" t="s">
        <v>0</v>
      </c>
      <c r="D542" t="s">
        <v>1</v>
      </c>
      <c r="E542" t="s">
        <v>9114</v>
      </c>
      <c r="G542" t="str">
        <f>VLOOKUP(Tabel15[[#This Row],[afnemer_uri]],'Bron VKBO'!B:Z,12,FALSE)</f>
        <v xml:space="preserve">GEMEENTE WINGENE </v>
      </c>
      <c r="H542" t="str">
        <f>VLOOKUP(Tabel15[[#This Row],[afnemer_uri]],'Bron VKBO'!B:ZZ,43,FALSE)</f>
        <v>Steden en gemeenten</v>
      </c>
      <c r="I542" t="str">
        <f>VLOOKUP(Tabel15[[#This Row],[afnemer_uri]],'Bron VKBO'!B:ZZ,28,FALSE)</f>
        <v>Provincie West-Vlaanderen</v>
      </c>
    </row>
    <row r="543" spans="1:9" hidden="1" x14ac:dyDescent="0.25">
      <c r="A543">
        <v>41</v>
      </c>
      <c r="B543" t="s">
        <v>281</v>
      </c>
      <c r="C543" t="s">
        <v>0</v>
      </c>
      <c r="D543" t="s">
        <v>1</v>
      </c>
      <c r="E543" t="s">
        <v>9114</v>
      </c>
      <c r="G543" t="str">
        <f>VLOOKUP(Tabel15[[#This Row],[afnemer_uri]],'Bron VKBO'!B:Z,12,FALSE)</f>
        <v xml:space="preserve">GEMEENTE WOMMELGEM </v>
      </c>
      <c r="H543" t="str">
        <f>VLOOKUP(Tabel15[[#This Row],[afnemer_uri]],'Bron VKBO'!B:ZZ,43,FALSE)</f>
        <v>Steden en gemeenten</v>
      </c>
      <c r="I543" t="str">
        <f>VLOOKUP(Tabel15[[#This Row],[afnemer_uri]],'Bron VKBO'!B:ZZ,28,FALSE)</f>
        <v>Provincie Antwerpen</v>
      </c>
    </row>
    <row r="544" spans="1:9" hidden="1" x14ac:dyDescent="0.25">
      <c r="A544">
        <v>11727</v>
      </c>
      <c r="B544" t="s">
        <v>282</v>
      </c>
      <c r="C544" t="s">
        <v>0</v>
      </c>
      <c r="D544" t="s">
        <v>1</v>
      </c>
      <c r="E544" t="s">
        <v>9114</v>
      </c>
      <c r="G544" t="str">
        <f>VLOOKUP(Tabel15[[#This Row],[afnemer_uri]],'Bron VKBO'!B:Z,12,FALSE)</f>
        <v xml:space="preserve">WOONHAVEN ANTWERPEN D.M.W. </v>
      </c>
      <c r="H544" t="str">
        <f>VLOOKUP(Tabel15[[#This Row],[afnemer_uri]],'Bron VKBO'!B:ZZ,43,FALSE)</f>
        <v>Besloten Vennootschap</v>
      </c>
      <c r="I544" t="str">
        <f>VLOOKUP(Tabel15[[#This Row],[afnemer_uri]],'Bron VKBO'!B:ZZ,28,FALSE)</f>
        <v>Provincie Antwerpen</v>
      </c>
    </row>
    <row r="545" spans="1:9" hidden="1" x14ac:dyDescent="0.25">
      <c r="A545">
        <v>576</v>
      </c>
      <c r="B545" t="s">
        <v>283</v>
      </c>
      <c r="C545" t="s">
        <v>0</v>
      </c>
      <c r="D545" t="s">
        <v>1</v>
      </c>
      <c r="E545" t="s">
        <v>9114</v>
      </c>
      <c r="G545" t="str">
        <f>VLOOKUP(Tabel15[[#This Row],[afnemer_uri]],'Bron VKBO'!B:Z,12,FALSE)</f>
        <v xml:space="preserve">WOONZORGNET-DIJLELAND </v>
      </c>
      <c r="H545" t="str">
        <f>VLOOKUP(Tabel15[[#This Row],[afnemer_uri]],'Bron VKBO'!B:ZZ,43,FALSE)</f>
        <v>Vereniging zonder winstoogmerk</v>
      </c>
      <c r="I545" t="str">
        <f>VLOOKUP(Tabel15[[#This Row],[afnemer_uri]],'Bron VKBO'!B:ZZ,28,FALSE)</f>
        <v>Provincie Vlaams-Brabant</v>
      </c>
    </row>
    <row r="546" spans="1:9" hidden="1" x14ac:dyDescent="0.25">
      <c r="A546">
        <v>1214</v>
      </c>
      <c r="B546" t="s">
        <v>284</v>
      </c>
      <c r="C546" t="s">
        <v>0</v>
      </c>
      <c r="D546" t="s">
        <v>1</v>
      </c>
      <c r="E546" t="s">
        <v>9114</v>
      </c>
      <c r="G546" t="str">
        <f>VLOOKUP(Tabel15[[#This Row],[afnemer_uri]],'Bron VKBO'!B:Z,12,FALSE)</f>
        <v xml:space="preserve">GEMEENTE WORTEGEM-PETEGEM </v>
      </c>
      <c r="H546" t="str">
        <f>VLOOKUP(Tabel15[[#This Row],[afnemer_uri]],'Bron VKBO'!B:ZZ,43,FALSE)</f>
        <v>Steden en gemeenten</v>
      </c>
      <c r="I546" t="str">
        <f>VLOOKUP(Tabel15[[#This Row],[afnemer_uri]],'Bron VKBO'!B:ZZ,28,FALSE)</f>
        <v>Provincie Oost-Vlaanderen</v>
      </c>
    </row>
    <row r="547" spans="1:9" hidden="1" x14ac:dyDescent="0.25">
      <c r="A547">
        <v>36625</v>
      </c>
      <c r="B547" t="s">
        <v>285</v>
      </c>
      <c r="C547" t="s">
        <v>0</v>
      </c>
      <c r="D547" t="s">
        <v>1</v>
      </c>
      <c r="E547" t="s">
        <v>9114</v>
      </c>
      <c r="G547" t="str">
        <f>VLOOKUP(Tabel15[[#This Row],[afnemer_uri]],'Bron VKBO'!B:Z,12,FALSE)</f>
        <v xml:space="preserve">VLAAMSE DIENST VOOR ARBEIDSBEMIDDELING EN BEROEPSOPLEIDING VDAB </v>
      </c>
      <c r="H547" t="str">
        <f>VLOOKUP(Tabel15[[#This Row],[afnemer_uri]],'Bron VKBO'!B:ZZ,43,FALSE)</f>
        <v>Overheden van het Vlaams Gewest en Vlaams Gemeenschap</v>
      </c>
      <c r="I547" t="str">
        <f>VLOOKUP(Tabel15[[#This Row],[afnemer_uri]],'Bron VKBO'!B:ZZ,28,FALSE)</f>
        <v>Arrondissement Brussel Hoofdstad</v>
      </c>
    </row>
    <row r="548" spans="1:9" hidden="1" x14ac:dyDescent="0.25">
      <c r="A548">
        <v>276</v>
      </c>
      <c r="B548" t="s">
        <v>286</v>
      </c>
      <c r="C548" t="s">
        <v>0</v>
      </c>
      <c r="D548" t="s">
        <v>1</v>
      </c>
      <c r="E548" t="s">
        <v>9114</v>
      </c>
      <c r="G548" t="str">
        <f>VLOOKUP(Tabel15[[#This Row],[afnemer_uri]],'Bron VKBO'!B:Z,12,FALSE)</f>
        <v xml:space="preserve">GEMEENTE WUUSTWEZEL </v>
      </c>
      <c r="H548" t="str">
        <f>VLOOKUP(Tabel15[[#This Row],[afnemer_uri]],'Bron VKBO'!B:ZZ,43,FALSE)</f>
        <v>Steden en gemeenten</v>
      </c>
      <c r="I548" t="str">
        <f>VLOOKUP(Tabel15[[#This Row],[afnemer_uri]],'Bron VKBO'!B:ZZ,28,FALSE)</f>
        <v>Provincie Antwerpen</v>
      </c>
    </row>
    <row r="549" spans="1:9" hidden="1" x14ac:dyDescent="0.25">
      <c r="A549">
        <v>530</v>
      </c>
      <c r="B549" t="s">
        <v>287</v>
      </c>
      <c r="C549" t="s">
        <v>0</v>
      </c>
      <c r="D549" t="s">
        <v>1</v>
      </c>
      <c r="E549" t="s">
        <v>9114</v>
      </c>
      <c r="G549" t="str">
        <f>VLOOKUP(Tabel15[[#This Row],[afnemer_uri]],'Bron VKBO'!B:Z,12,FALSE)</f>
        <v xml:space="preserve">GEMEENTE ZANDHOVEN </v>
      </c>
      <c r="H549" t="str">
        <f>VLOOKUP(Tabel15[[#This Row],[afnemer_uri]],'Bron VKBO'!B:ZZ,43,FALSE)</f>
        <v>Steden en gemeenten</v>
      </c>
      <c r="I549" t="str">
        <f>VLOOKUP(Tabel15[[#This Row],[afnemer_uri]],'Bron VKBO'!B:ZZ,28,FALSE)</f>
        <v>Provincie Antwerpen</v>
      </c>
    </row>
    <row r="550" spans="1:9" hidden="1" x14ac:dyDescent="0.25">
      <c r="A550">
        <v>5573</v>
      </c>
      <c r="B550" t="s">
        <v>288</v>
      </c>
      <c r="C550" t="s">
        <v>0</v>
      </c>
      <c r="D550" t="s">
        <v>1</v>
      </c>
      <c r="E550" t="s">
        <v>9114</v>
      </c>
      <c r="G550" t="str">
        <f>VLOOKUP(Tabel15[[#This Row],[afnemer_uri]],'Bron VKBO'!B:Z,12,FALSE)</f>
        <v xml:space="preserve">GEMEENTE ZAVENTEM </v>
      </c>
      <c r="H550" t="str">
        <f>VLOOKUP(Tabel15[[#This Row],[afnemer_uri]],'Bron VKBO'!B:ZZ,43,FALSE)</f>
        <v>Steden en gemeenten</v>
      </c>
      <c r="I550" t="str">
        <f>VLOOKUP(Tabel15[[#This Row],[afnemer_uri]],'Bron VKBO'!B:ZZ,28,FALSE)</f>
        <v>Provincie Vlaams-Brabant</v>
      </c>
    </row>
    <row r="551" spans="1:9" hidden="1" x14ac:dyDescent="0.25">
      <c r="A551">
        <v>1360</v>
      </c>
      <c r="B551" t="s">
        <v>289</v>
      </c>
      <c r="C551" t="s">
        <v>0</v>
      </c>
      <c r="D551" t="s">
        <v>1</v>
      </c>
      <c r="E551" t="s">
        <v>9114</v>
      </c>
      <c r="G551" t="str">
        <f>VLOOKUP(Tabel15[[#This Row],[afnemer_uri]],'Bron VKBO'!B:Z,12,FALSE)</f>
        <v xml:space="preserve">GEMEENTE ZELE </v>
      </c>
      <c r="H551" t="str">
        <f>VLOOKUP(Tabel15[[#This Row],[afnemer_uri]],'Bron VKBO'!B:ZZ,43,FALSE)</f>
        <v>Steden en gemeenten</v>
      </c>
      <c r="I551" t="str">
        <f>VLOOKUP(Tabel15[[#This Row],[afnemer_uri]],'Bron VKBO'!B:ZZ,28,FALSE)</f>
        <v>Provincie Oost-Vlaanderen</v>
      </c>
    </row>
    <row r="552" spans="1:9" hidden="1" x14ac:dyDescent="0.25">
      <c r="A552">
        <v>53</v>
      </c>
      <c r="B552" t="s">
        <v>290</v>
      </c>
      <c r="C552" t="s">
        <v>0</v>
      </c>
      <c r="D552" t="s">
        <v>1</v>
      </c>
      <c r="E552" t="s">
        <v>9114</v>
      </c>
      <c r="G552" t="str">
        <f>VLOOKUP(Tabel15[[#This Row],[afnemer_uri]],'Bron VKBO'!B:Z,12,FALSE)</f>
        <v xml:space="preserve">GEMEENTE ZELZATE </v>
      </c>
      <c r="H552" t="str">
        <f>VLOOKUP(Tabel15[[#This Row],[afnemer_uri]],'Bron VKBO'!B:ZZ,43,FALSE)</f>
        <v>Steden en gemeenten</v>
      </c>
      <c r="I552" t="str">
        <f>VLOOKUP(Tabel15[[#This Row],[afnemer_uri]],'Bron VKBO'!B:ZZ,28,FALSE)</f>
        <v>Provincie Oost-Vlaanderen</v>
      </c>
    </row>
    <row r="553" spans="1:9" hidden="1" x14ac:dyDescent="0.25">
      <c r="A553">
        <v>2250</v>
      </c>
      <c r="B553" t="s">
        <v>291</v>
      </c>
      <c r="C553" t="s">
        <v>0</v>
      </c>
      <c r="D553" t="s">
        <v>1</v>
      </c>
      <c r="E553" t="s">
        <v>9114</v>
      </c>
      <c r="G553" t="str">
        <f>VLOOKUP(Tabel15[[#This Row],[afnemer_uri]],'Bron VKBO'!B:Z,12,FALSE)</f>
        <v xml:space="preserve">GEMEENTE ZOERSEL </v>
      </c>
      <c r="H553" t="str">
        <f>VLOOKUP(Tabel15[[#This Row],[afnemer_uri]],'Bron VKBO'!B:ZZ,43,FALSE)</f>
        <v>Steden en gemeenten</v>
      </c>
      <c r="I553" t="str">
        <f>VLOOKUP(Tabel15[[#This Row],[afnemer_uri]],'Bron VKBO'!B:ZZ,28,FALSE)</f>
        <v>Provincie Antwerpen</v>
      </c>
    </row>
    <row r="554" spans="1:9" hidden="1" x14ac:dyDescent="0.25">
      <c r="A554">
        <v>1984</v>
      </c>
      <c r="B554" t="s">
        <v>292</v>
      </c>
      <c r="C554" t="s">
        <v>0</v>
      </c>
      <c r="D554" t="s">
        <v>1</v>
      </c>
      <c r="E554" t="s">
        <v>9114</v>
      </c>
      <c r="G554" t="str">
        <f>VLOOKUP(Tabel15[[#This Row],[afnemer_uri]],'Bron VKBO'!B:Z,12,FALSE)</f>
        <v xml:space="preserve">GEMEENTE ZONHOVEN </v>
      </c>
      <c r="H554" t="str">
        <f>VLOOKUP(Tabel15[[#This Row],[afnemer_uri]],'Bron VKBO'!B:ZZ,43,FALSE)</f>
        <v>Steden en gemeenten</v>
      </c>
      <c r="I554" t="str">
        <f>VLOOKUP(Tabel15[[#This Row],[afnemer_uri]],'Bron VKBO'!B:ZZ,28,FALSE)</f>
        <v>Provincie Limburg</v>
      </c>
    </row>
    <row r="555" spans="1:9" hidden="1" x14ac:dyDescent="0.25">
      <c r="A555">
        <v>1482</v>
      </c>
      <c r="B555" t="s">
        <v>293</v>
      </c>
      <c r="C555" t="s">
        <v>0</v>
      </c>
      <c r="D555" t="s">
        <v>1</v>
      </c>
      <c r="E555" t="s">
        <v>9114</v>
      </c>
      <c r="G555" t="str">
        <f>VLOOKUP(Tabel15[[#This Row],[afnemer_uri]],'Bron VKBO'!B:Z,12,FALSE)</f>
        <v xml:space="preserve">GEMEENTE ZONNEBEKE </v>
      </c>
      <c r="H555" t="str">
        <f>VLOOKUP(Tabel15[[#This Row],[afnemer_uri]],'Bron VKBO'!B:ZZ,43,FALSE)</f>
        <v>Steden en gemeenten</v>
      </c>
      <c r="I555" t="str">
        <f>VLOOKUP(Tabel15[[#This Row],[afnemer_uri]],'Bron VKBO'!B:ZZ,28,FALSE)</f>
        <v>Provincie West-Vlaanderen</v>
      </c>
    </row>
    <row r="556" spans="1:9" hidden="1" x14ac:dyDescent="0.25">
      <c r="A556">
        <v>1187</v>
      </c>
      <c r="B556" t="s">
        <v>294</v>
      </c>
      <c r="C556" t="s">
        <v>0</v>
      </c>
      <c r="D556" t="s">
        <v>1</v>
      </c>
      <c r="E556" t="s">
        <v>9114</v>
      </c>
      <c r="G556" t="str">
        <f>VLOOKUP(Tabel15[[#This Row],[afnemer_uri]],'Bron VKBO'!B:Z,12,FALSE)</f>
        <v xml:space="preserve">ZORGBAND LEIE EN SCHELDE OCMW-VERENIGING VAN PUBLIEKRECHT </v>
      </c>
      <c r="H556" t="str">
        <f>VLOOKUP(Tabel15[[#This Row],[afnemer_uri]],'Bron VKBO'!B:ZZ,43,FALSE)</f>
        <v>Vereniging van openbare centra voor maatschappelijk welzijn</v>
      </c>
      <c r="I556" t="str">
        <f>VLOOKUP(Tabel15[[#This Row],[afnemer_uri]],'Bron VKBO'!B:ZZ,28,FALSE)</f>
        <v>Provincie Oost-Vlaanderen</v>
      </c>
    </row>
    <row r="557" spans="1:9" hidden="1" x14ac:dyDescent="0.25">
      <c r="A557">
        <v>2688</v>
      </c>
      <c r="B557" t="s">
        <v>295</v>
      </c>
      <c r="C557" t="s">
        <v>0</v>
      </c>
      <c r="D557" t="s">
        <v>1</v>
      </c>
      <c r="E557" t="s">
        <v>9114</v>
      </c>
      <c r="G557" t="str">
        <f>VLOOKUP(Tabel15[[#This Row],[afnemer_uri]],'Bron VKBO'!B:Z,12,FALSE)</f>
        <v xml:space="preserve">ZORGBEDRIJF MEETJESLAND </v>
      </c>
      <c r="H557" t="str">
        <f>VLOOKUP(Tabel15[[#This Row],[afnemer_uri]],'Bron VKBO'!B:ZZ,43,FALSE)</f>
        <v>Vereniging van openbare centra voor maatschappelijk welzijn</v>
      </c>
      <c r="I557" t="str">
        <f>VLOOKUP(Tabel15[[#This Row],[afnemer_uri]],'Bron VKBO'!B:ZZ,28,FALSE)</f>
        <v>Provincie Oost-Vlaanderen</v>
      </c>
    </row>
    <row r="558" spans="1:9" hidden="1" x14ac:dyDescent="0.25">
      <c r="A558">
        <v>2246</v>
      </c>
      <c r="B558" t="s">
        <v>296</v>
      </c>
      <c r="C558" t="s">
        <v>0</v>
      </c>
      <c r="D558" t="s">
        <v>1</v>
      </c>
      <c r="E558" t="s">
        <v>9114</v>
      </c>
      <c r="G558" t="str">
        <f>VLOOKUP(Tabel15[[#This Row],[afnemer_uri]],'Bron VKBO'!B:Z,12,FALSE)</f>
        <v xml:space="preserve">ZORG LEUVEN </v>
      </c>
      <c r="H558" t="str">
        <f>VLOOKUP(Tabel15[[#This Row],[afnemer_uri]],'Bron VKBO'!B:ZZ,43,FALSE)</f>
        <v>Vereniging van openbare centra voor maatschappelijk welzijn</v>
      </c>
      <c r="I558" t="str">
        <f>VLOOKUP(Tabel15[[#This Row],[afnemer_uri]],'Bron VKBO'!B:ZZ,28,FALSE)</f>
        <v>Provincie Vlaams-Brabant</v>
      </c>
    </row>
    <row r="559" spans="1:9" hidden="1" x14ac:dyDescent="0.25">
      <c r="A559">
        <v>3383</v>
      </c>
      <c r="B559" t="s">
        <v>297</v>
      </c>
      <c r="C559" t="s">
        <v>0</v>
      </c>
      <c r="D559" t="s">
        <v>1</v>
      </c>
      <c r="E559" t="s">
        <v>9114</v>
      </c>
      <c r="G559" t="str">
        <f>VLOOKUP(Tabel15[[#This Row],[afnemer_uri]],'Bron VKBO'!B:Z,12,FALSE)</f>
        <v xml:space="preserve">STAD ZOTTEGEM </v>
      </c>
      <c r="H559" t="str">
        <f>VLOOKUP(Tabel15[[#This Row],[afnemer_uri]],'Bron VKBO'!B:ZZ,43,FALSE)</f>
        <v>Steden en gemeenten</v>
      </c>
      <c r="I559" t="str">
        <f>VLOOKUP(Tabel15[[#This Row],[afnemer_uri]],'Bron VKBO'!B:ZZ,28,FALSE)</f>
        <v>Provincie Oost-Vlaanderen</v>
      </c>
    </row>
    <row r="560" spans="1:9" hidden="1" x14ac:dyDescent="0.25">
      <c r="A560">
        <v>688</v>
      </c>
      <c r="B560" t="s">
        <v>298</v>
      </c>
      <c r="C560" t="s">
        <v>0</v>
      </c>
      <c r="D560" t="s">
        <v>1</v>
      </c>
      <c r="E560" t="s">
        <v>9114</v>
      </c>
      <c r="G560" t="str">
        <f>VLOOKUP(Tabel15[[#This Row],[afnemer_uri]],'Bron VKBO'!B:Z,12,FALSE)</f>
        <v xml:space="preserve">STAD ZOUTLEEUW </v>
      </c>
      <c r="H560" t="str">
        <f>VLOOKUP(Tabel15[[#This Row],[afnemer_uri]],'Bron VKBO'!B:ZZ,43,FALSE)</f>
        <v>Steden en gemeenten</v>
      </c>
      <c r="I560" t="str">
        <f>VLOOKUP(Tabel15[[#This Row],[afnemer_uri]],'Bron VKBO'!B:ZZ,28,FALSE)</f>
        <v>Provincie Vlaams-Brabant</v>
      </c>
    </row>
    <row r="561" spans="1:9" hidden="1" x14ac:dyDescent="0.25">
      <c r="A561">
        <v>109</v>
      </c>
      <c r="B561" t="s">
        <v>299</v>
      </c>
      <c r="C561" t="s">
        <v>0</v>
      </c>
      <c r="D561" t="s">
        <v>1</v>
      </c>
      <c r="E561" t="s">
        <v>9114</v>
      </c>
      <c r="G561" t="e">
        <f>VLOOKUP(Tabel15[[#This Row],[afnemer_uri]],'Bron VKBO'!B:Z,12,FALSE)</f>
        <v>#N/A</v>
      </c>
      <c r="H561" t="e">
        <f>VLOOKUP(Tabel15[[#This Row],[afnemer_uri]],'Bron VKBO'!B:ZZ,43,FALSE)</f>
        <v>#N/A</v>
      </c>
      <c r="I561" t="e">
        <f>VLOOKUP(Tabel15[[#This Row],[afnemer_uri]],'Bron VKBO'!B:ZZ,28,FALSE)</f>
        <v>#N/A</v>
      </c>
    </row>
    <row r="562" spans="1:9" hidden="1" x14ac:dyDescent="0.25">
      <c r="A562">
        <v>222</v>
      </c>
      <c r="B562" t="s">
        <v>300</v>
      </c>
      <c r="C562" t="s">
        <v>0</v>
      </c>
      <c r="D562" t="s">
        <v>1</v>
      </c>
      <c r="E562" t="s">
        <v>9114</v>
      </c>
      <c r="G562" t="str">
        <f>VLOOKUP(Tabel15[[#This Row],[afnemer_uri]],'Bron VKBO'!B:Z,12,FALSE)</f>
        <v xml:space="preserve">HULPVERLENINGSZONE ZUIDWEST LIMBURG </v>
      </c>
      <c r="H562" t="str">
        <f>VLOOKUP(Tabel15[[#This Row],[afnemer_uri]],'Bron VKBO'!B:ZZ,43,FALSE)</f>
        <v>Hulpverleningszone</v>
      </c>
      <c r="I562" t="str">
        <f>VLOOKUP(Tabel15[[#This Row],[afnemer_uri]],'Bron VKBO'!B:ZZ,28,FALSE)</f>
        <v>Provincie Limburg</v>
      </c>
    </row>
    <row r="563" spans="1:9" hidden="1" x14ac:dyDescent="0.25">
      <c r="A563">
        <v>646</v>
      </c>
      <c r="B563" t="s">
        <v>301</v>
      </c>
      <c r="C563" t="s">
        <v>0</v>
      </c>
      <c r="D563" t="s">
        <v>1</v>
      </c>
      <c r="E563" t="s">
        <v>9114</v>
      </c>
      <c r="G563" t="str">
        <f>VLOOKUP(Tabel15[[#This Row],[afnemer_uri]],'Bron VKBO'!B:Z,12,FALSE)</f>
        <v xml:space="preserve">GEMEENTE ZULTE </v>
      </c>
      <c r="H563" t="str">
        <f>VLOOKUP(Tabel15[[#This Row],[afnemer_uri]],'Bron VKBO'!B:ZZ,43,FALSE)</f>
        <v>Steden en gemeenten</v>
      </c>
      <c r="I563" t="str">
        <f>VLOOKUP(Tabel15[[#This Row],[afnemer_uri]],'Bron VKBO'!B:ZZ,28,FALSE)</f>
        <v>Provincie Oost-Vlaanderen</v>
      </c>
    </row>
    <row r="564" spans="1:9" hidden="1" x14ac:dyDescent="0.25">
      <c r="A564">
        <v>241</v>
      </c>
      <c r="B564" t="s">
        <v>302</v>
      </c>
      <c r="C564" t="s">
        <v>0</v>
      </c>
      <c r="D564" t="s">
        <v>1</v>
      </c>
      <c r="E564" t="s">
        <v>9114</v>
      </c>
      <c r="G564" t="str">
        <f>VLOOKUP(Tabel15[[#This Row],[afnemer_uri]],'Bron VKBO'!B:Z,12,FALSE)</f>
        <v xml:space="preserve">GEMEENTE ZWALM </v>
      </c>
      <c r="H564" t="str">
        <f>VLOOKUP(Tabel15[[#This Row],[afnemer_uri]],'Bron VKBO'!B:ZZ,43,FALSE)</f>
        <v>Steden en gemeenten</v>
      </c>
      <c r="I564" t="str">
        <f>VLOOKUP(Tabel15[[#This Row],[afnemer_uri]],'Bron VKBO'!B:ZZ,28,FALSE)</f>
        <v>Provincie Oost-Vlaanderen</v>
      </c>
    </row>
    <row r="565" spans="1:9" hidden="1" x14ac:dyDescent="0.25">
      <c r="A565">
        <v>3532</v>
      </c>
      <c r="B565" t="s">
        <v>303</v>
      </c>
      <c r="C565" t="s">
        <v>0</v>
      </c>
      <c r="D565" t="s">
        <v>1</v>
      </c>
      <c r="E565" t="s">
        <v>9114</v>
      </c>
      <c r="G565" t="str">
        <f>VLOOKUP(Tabel15[[#This Row],[afnemer_uri]],'Bron VKBO'!B:Z,12,FALSE)</f>
        <v xml:space="preserve">GEMEENTE ZWEVEGEM </v>
      </c>
      <c r="H565" t="str">
        <f>VLOOKUP(Tabel15[[#This Row],[afnemer_uri]],'Bron VKBO'!B:ZZ,43,FALSE)</f>
        <v>Steden en gemeenten</v>
      </c>
      <c r="I565" t="str">
        <f>VLOOKUP(Tabel15[[#This Row],[afnemer_uri]],'Bron VKBO'!B:ZZ,28,FALSE)</f>
        <v>Provincie West-Vlaanderen</v>
      </c>
    </row>
    <row r="566" spans="1:9" hidden="1" x14ac:dyDescent="0.25">
      <c r="A566">
        <v>318</v>
      </c>
      <c r="B566" t="s">
        <v>304</v>
      </c>
      <c r="C566" t="s">
        <v>0</v>
      </c>
      <c r="D566" t="s">
        <v>1</v>
      </c>
      <c r="E566" t="s">
        <v>9114</v>
      </c>
      <c r="G566" t="str">
        <f>VLOOKUP(Tabel15[[#This Row],[afnemer_uri]],'Bron VKBO'!B:Z,12,FALSE)</f>
        <v xml:space="preserve">GEMEENTE ZWIJNDRECHT </v>
      </c>
      <c r="H566" t="str">
        <f>VLOOKUP(Tabel15[[#This Row],[afnemer_uri]],'Bron VKBO'!B:ZZ,43,FALSE)</f>
        <v>Steden en gemeenten</v>
      </c>
      <c r="I566" t="str">
        <f>VLOOKUP(Tabel15[[#This Row],[afnemer_uri]],'Bron VKBO'!B:ZZ,28,FALSE)</f>
        <v>Provincie Antwerpen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BCDC2-7C14-4DDB-8332-6333BF5BF31C}">
  <dimension ref="A1:I566"/>
  <sheetViews>
    <sheetView zoomScale="130" zoomScaleNormal="130" workbookViewId="0">
      <selection activeCell="I2" sqref="I2"/>
    </sheetView>
  </sheetViews>
  <sheetFormatPr defaultRowHeight="15" x14ac:dyDescent="0.25"/>
  <cols>
    <col min="1" max="1" width="11.140625" customWidth="1"/>
    <col min="2" max="2" width="45.7109375" bestFit="1" customWidth="1"/>
    <col min="3" max="3" width="19.85546875" bestFit="1" customWidth="1"/>
    <col min="4" max="4" width="15.140625" customWidth="1"/>
    <col min="5" max="5" width="17.28515625" customWidth="1"/>
    <col min="6" max="6" width="20" bestFit="1" customWidth="1"/>
    <col min="7" max="7" width="26.7109375" customWidth="1"/>
    <col min="8" max="8" width="57.140625" bestFit="1" customWidth="1"/>
  </cols>
  <sheetData>
    <row r="1" spans="1:9" x14ac:dyDescent="0.25">
      <c r="A1" t="s">
        <v>9107</v>
      </c>
      <c r="B1" t="s">
        <v>9108</v>
      </c>
      <c r="C1" t="s">
        <v>9109</v>
      </c>
      <c r="D1" t="s">
        <v>9110</v>
      </c>
      <c r="E1" t="s">
        <v>9111</v>
      </c>
      <c r="F1" t="s">
        <v>9112</v>
      </c>
      <c r="G1" t="s">
        <v>9104</v>
      </c>
      <c r="H1" t="s">
        <v>8334</v>
      </c>
      <c r="I1" t="s">
        <v>8718</v>
      </c>
    </row>
    <row r="2" spans="1:9" hidden="1" x14ac:dyDescent="0.25">
      <c r="A2">
        <v>4707</v>
      </c>
      <c r="B2" t="s">
        <v>2</v>
      </c>
      <c r="C2" t="s">
        <v>0</v>
      </c>
      <c r="D2" t="s">
        <v>1</v>
      </c>
      <c r="E2" t="s">
        <v>306</v>
      </c>
      <c r="F2" t="s">
        <v>9099</v>
      </c>
      <c r="G2" t="str">
        <f>VLOOKUP(Tabel1[[#This Row],[afnemer_uri]],'Bron VKBO'!B:Z,12,FALSE)</f>
        <v xml:space="preserve">STAD AALST </v>
      </c>
      <c r="H2" t="str">
        <f>VLOOKUP(Tabel1[[#This Row],[afnemer_uri]],'Bron VKBO'!B:ZZ,43,FALSE)</f>
        <v>Steden en gemeenten</v>
      </c>
      <c r="I2" t="str">
        <f>VLOOKUP(Tabel1[[#This Row],[afnemer_uri]],'Bron VKBO'!B:ZZ,28,FALSE)</f>
        <v>Provincie Oost-Vlaanderen</v>
      </c>
    </row>
    <row r="3" spans="1:9" hidden="1" x14ac:dyDescent="0.25">
      <c r="A3">
        <v>3015</v>
      </c>
      <c r="B3" t="s">
        <v>3</v>
      </c>
      <c r="C3" t="s">
        <v>0</v>
      </c>
      <c r="D3" t="s">
        <v>1</v>
      </c>
      <c r="E3" t="s">
        <v>306</v>
      </c>
      <c r="F3" t="s">
        <v>9099</v>
      </c>
      <c r="G3" t="str">
        <f>VLOOKUP(Tabel1[[#This Row],[afnemer_uri]],'Bron VKBO'!B:Z,12,FALSE)</f>
        <v xml:space="preserve">GEMEENTE AALTER </v>
      </c>
      <c r="H3" t="str">
        <f>VLOOKUP(Tabel1[[#This Row],[afnemer_uri]],'Bron VKBO'!B:ZZ,43,FALSE)</f>
        <v>Steden en gemeenten</v>
      </c>
      <c r="I3" t="str">
        <f>VLOOKUP(Tabel1[[#This Row],[afnemer_uri]],'Bron VKBO'!B:ZZ,28,FALSE)</f>
        <v>Provincie Oost-Vlaanderen</v>
      </c>
    </row>
    <row r="4" spans="1:9" hidden="1" x14ac:dyDescent="0.25">
      <c r="A4">
        <v>4356</v>
      </c>
      <c r="B4" t="s">
        <v>4</v>
      </c>
      <c r="C4" t="s">
        <v>0</v>
      </c>
      <c r="D4" t="s">
        <v>1</v>
      </c>
      <c r="E4" t="s">
        <v>306</v>
      </c>
      <c r="F4" t="s">
        <v>9099</v>
      </c>
      <c r="G4" t="str">
        <f>VLOOKUP(Tabel1[[#This Row],[afnemer_uri]],'Bron VKBO'!B:Z,12,FALSE)</f>
        <v xml:space="preserve">STAD AARSCHOT </v>
      </c>
      <c r="H4" t="str">
        <f>VLOOKUP(Tabel1[[#This Row],[afnemer_uri]],'Bron VKBO'!B:ZZ,43,FALSE)</f>
        <v>Steden en gemeenten</v>
      </c>
      <c r="I4" t="str">
        <f>VLOOKUP(Tabel1[[#This Row],[afnemer_uri]],'Bron VKBO'!B:ZZ,28,FALSE)</f>
        <v>Provincie Vlaams-Brabant</v>
      </c>
    </row>
    <row r="5" spans="1:9" hidden="1" x14ac:dyDescent="0.25">
      <c r="A5">
        <v>430</v>
      </c>
      <c r="B5" t="s">
        <v>5</v>
      </c>
      <c r="C5" t="s">
        <v>0</v>
      </c>
      <c r="D5" t="s">
        <v>1</v>
      </c>
      <c r="E5" t="s">
        <v>306</v>
      </c>
      <c r="F5" t="s">
        <v>9099</v>
      </c>
      <c r="G5" t="str">
        <f>VLOOKUP(Tabel1[[#This Row],[afnemer_uri]],'Bron VKBO'!B:Z,12,FALSE)</f>
        <v xml:space="preserve">GEMEENTE AARTSELAAR </v>
      </c>
      <c r="H5" t="str">
        <f>VLOOKUP(Tabel1[[#This Row],[afnemer_uri]],'Bron VKBO'!B:ZZ,43,FALSE)</f>
        <v>Steden en gemeenten</v>
      </c>
      <c r="I5" t="str">
        <f>VLOOKUP(Tabel1[[#This Row],[afnemer_uri]],'Bron VKBO'!B:ZZ,28,FALSE)</f>
        <v>Provincie Antwerpen</v>
      </c>
    </row>
    <row r="6" spans="1:9" hidden="1" x14ac:dyDescent="0.25">
      <c r="A6">
        <v>168</v>
      </c>
      <c r="B6" t="s">
        <v>6</v>
      </c>
      <c r="C6" t="s">
        <v>0</v>
      </c>
      <c r="D6" t="s">
        <v>1</v>
      </c>
      <c r="E6" t="s">
        <v>306</v>
      </c>
      <c r="F6" t="s">
        <v>9099</v>
      </c>
      <c r="G6" t="str">
        <f>VLOOKUP(Tabel1[[#This Row],[afnemer_uri]],'Bron VKBO'!B:Z,12,FALSE)</f>
        <v xml:space="preserve">GEMEENTE AFFLIGEM </v>
      </c>
      <c r="H6" t="str">
        <f>VLOOKUP(Tabel1[[#This Row],[afnemer_uri]],'Bron VKBO'!B:ZZ,43,FALSE)</f>
        <v>Steden en gemeenten</v>
      </c>
      <c r="I6" t="str">
        <f>VLOOKUP(Tabel1[[#This Row],[afnemer_uri]],'Bron VKBO'!B:ZZ,28,FALSE)</f>
        <v>Provincie Vlaams-Brabant</v>
      </c>
    </row>
    <row r="7" spans="1:9" hidden="1" x14ac:dyDescent="0.25">
      <c r="A7">
        <v>11</v>
      </c>
      <c r="B7" t="s">
        <v>7</v>
      </c>
      <c r="C7" t="s">
        <v>0</v>
      </c>
      <c r="D7" t="s">
        <v>1</v>
      </c>
      <c r="E7" t="s">
        <v>306</v>
      </c>
      <c r="F7" t="s">
        <v>9099</v>
      </c>
      <c r="G7" t="str">
        <f>VLOOKUP(Tabel1[[#This Row],[afnemer_uri]],'Bron VKBO'!B:Z,12,FALSE)</f>
        <v xml:space="preserve">WOONBEDRIJF MENEN </v>
      </c>
      <c r="H7" t="str">
        <f>VLOOKUP(Tabel1[[#This Row],[afnemer_uri]],'Bron VKBO'!B:ZZ,43,FALSE)</f>
        <v>Autonoom Gemeentebedrijf</v>
      </c>
      <c r="I7" t="str">
        <f>VLOOKUP(Tabel1[[#This Row],[afnemer_uri]],'Bron VKBO'!B:ZZ,28,FALSE)</f>
        <v>Provincie West-Vlaanderen</v>
      </c>
    </row>
    <row r="8" spans="1:9" hidden="1" x14ac:dyDescent="0.25">
      <c r="A8">
        <v>47</v>
      </c>
      <c r="B8" t="s">
        <v>9</v>
      </c>
      <c r="C8" t="s">
        <v>0</v>
      </c>
      <c r="D8" t="s">
        <v>1</v>
      </c>
      <c r="E8" t="s">
        <v>306</v>
      </c>
      <c r="F8" t="s">
        <v>9099</v>
      </c>
      <c r="G8" t="str">
        <f>VLOOKUP(Tabel1[[#This Row],[afnemer_uri]],'Bron VKBO'!B:Z,12,FALSE)</f>
        <v xml:space="preserve">AUTONOOM GEMEENTEBEDRIJF STADSONTWIKKELING LEUVEN </v>
      </c>
      <c r="H8" t="str">
        <f>VLOOKUP(Tabel1[[#This Row],[afnemer_uri]],'Bron VKBO'!B:ZZ,43,FALSE)</f>
        <v>Autonoom Gemeentebedrijf</v>
      </c>
      <c r="I8" t="str">
        <f>VLOOKUP(Tabel1[[#This Row],[afnemer_uri]],'Bron VKBO'!B:ZZ,28,FALSE)</f>
        <v>Provincie Vlaams-Brabant</v>
      </c>
    </row>
    <row r="9" spans="1:9" hidden="1" x14ac:dyDescent="0.25">
      <c r="A9">
        <v>75</v>
      </c>
      <c r="B9" t="s">
        <v>10</v>
      </c>
      <c r="C9" t="s">
        <v>0</v>
      </c>
      <c r="D9" t="s">
        <v>1</v>
      </c>
      <c r="E9" t="s">
        <v>306</v>
      </c>
      <c r="F9" t="s">
        <v>9099</v>
      </c>
      <c r="G9" t="str">
        <f>VLOOKUP(Tabel1[[#This Row],[afnemer_uri]],'Bron VKBO'!B:Z,12,FALSE)</f>
        <v xml:space="preserve">GEMEENTE ALKEN </v>
      </c>
      <c r="H9" t="str">
        <f>VLOOKUP(Tabel1[[#This Row],[afnemer_uri]],'Bron VKBO'!B:ZZ,43,FALSE)</f>
        <v>Steden en gemeenten</v>
      </c>
      <c r="I9" t="str">
        <f>VLOOKUP(Tabel1[[#This Row],[afnemer_uri]],'Bron VKBO'!B:ZZ,28,FALSE)</f>
        <v>Provincie Limburg</v>
      </c>
    </row>
    <row r="10" spans="1:9" hidden="1" x14ac:dyDescent="0.25">
      <c r="A10">
        <v>95121</v>
      </c>
      <c r="B10" t="s">
        <v>11</v>
      </c>
      <c r="C10" t="s">
        <v>0</v>
      </c>
      <c r="D10" t="s">
        <v>1</v>
      </c>
      <c r="E10" t="s">
        <v>306</v>
      </c>
      <c r="F10" t="s">
        <v>9099</v>
      </c>
      <c r="G10" t="str">
        <f>VLOOKUP(Tabel1[[#This Row],[afnemer_uri]],'Bron VKBO'!B:Z,12,FALSE)</f>
        <v xml:space="preserve">STAD ANTWERPEN </v>
      </c>
      <c r="H10" t="str">
        <f>VLOOKUP(Tabel1[[#This Row],[afnemer_uri]],'Bron VKBO'!B:ZZ,43,FALSE)</f>
        <v>Steden en gemeenten</v>
      </c>
      <c r="I10" t="str">
        <f>VLOOKUP(Tabel1[[#This Row],[afnemer_uri]],'Bron VKBO'!B:ZZ,28,FALSE)</f>
        <v>Provincie Antwerpen</v>
      </c>
    </row>
    <row r="11" spans="1:9" hidden="1" x14ac:dyDescent="0.25">
      <c r="A11">
        <v>49</v>
      </c>
      <c r="B11" t="s">
        <v>12</v>
      </c>
      <c r="C11" t="s">
        <v>0</v>
      </c>
      <c r="D11" t="s">
        <v>1</v>
      </c>
      <c r="E11" t="s">
        <v>306</v>
      </c>
      <c r="F11" t="s">
        <v>9099</v>
      </c>
      <c r="G11" t="str">
        <f>VLOOKUP(Tabel1[[#This Row],[afnemer_uri]],'Bron VKBO'!B:Z,12,FALSE)</f>
        <v xml:space="preserve">GEMEENTE ANZEGEM </v>
      </c>
      <c r="H11" t="str">
        <f>VLOOKUP(Tabel1[[#This Row],[afnemer_uri]],'Bron VKBO'!B:ZZ,43,FALSE)</f>
        <v>Steden en gemeenten</v>
      </c>
      <c r="I11" t="str">
        <f>VLOOKUP(Tabel1[[#This Row],[afnemer_uri]],'Bron VKBO'!B:ZZ,28,FALSE)</f>
        <v>Provincie West-Vlaanderen</v>
      </c>
    </row>
    <row r="12" spans="1:9" hidden="1" x14ac:dyDescent="0.25">
      <c r="A12">
        <v>1302</v>
      </c>
      <c r="B12" t="s">
        <v>13</v>
      </c>
      <c r="C12" t="s">
        <v>0</v>
      </c>
      <c r="D12" t="s">
        <v>1</v>
      </c>
      <c r="E12" t="s">
        <v>306</v>
      </c>
      <c r="F12" t="s">
        <v>9099</v>
      </c>
      <c r="G12" t="str">
        <f>VLOOKUP(Tabel1[[#This Row],[afnemer_uri]],'Bron VKBO'!B:Z,12,FALSE)</f>
        <v xml:space="preserve">GEMEENTE ARDOOIE </v>
      </c>
      <c r="H12" t="str">
        <f>VLOOKUP(Tabel1[[#This Row],[afnemer_uri]],'Bron VKBO'!B:ZZ,43,FALSE)</f>
        <v>Steden en gemeenten</v>
      </c>
      <c r="I12" t="str">
        <f>VLOOKUP(Tabel1[[#This Row],[afnemer_uri]],'Bron VKBO'!B:ZZ,28,FALSE)</f>
        <v>Provincie West-Vlaanderen</v>
      </c>
    </row>
    <row r="13" spans="1:9" hidden="1" x14ac:dyDescent="0.25">
      <c r="A13">
        <v>2041</v>
      </c>
      <c r="B13" t="s">
        <v>14</v>
      </c>
      <c r="C13" t="s">
        <v>0</v>
      </c>
      <c r="D13" t="s">
        <v>1</v>
      </c>
      <c r="E13" t="s">
        <v>306</v>
      </c>
      <c r="F13" t="s">
        <v>9099</v>
      </c>
      <c r="G13" t="str">
        <f>VLOOKUP(Tabel1[[#This Row],[afnemer_uri]],'Bron VKBO'!B:Z,12,FALSE)</f>
        <v xml:space="preserve">GEMEENTE ARENDONK </v>
      </c>
      <c r="H13" t="str">
        <f>VLOOKUP(Tabel1[[#This Row],[afnemer_uri]],'Bron VKBO'!B:ZZ,43,FALSE)</f>
        <v>Steden en gemeenten</v>
      </c>
      <c r="I13" t="str">
        <f>VLOOKUP(Tabel1[[#This Row],[afnemer_uri]],'Bron VKBO'!B:ZZ,28,FALSE)</f>
        <v>Provincie Antwerpen</v>
      </c>
    </row>
    <row r="14" spans="1:9" hidden="1" x14ac:dyDescent="0.25">
      <c r="A14">
        <v>2548</v>
      </c>
      <c r="B14" t="s">
        <v>15</v>
      </c>
      <c r="C14" t="s">
        <v>0</v>
      </c>
      <c r="D14" t="s">
        <v>1</v>
      </c>
      <c r="E14" t="s">
        <v>306</v>
      </c>
      <c r="F14" t="s">
        <v>9099</v>
      </c>
      <c r="G14" t="str">
        <f>VLOOKUP(Tabel1[[#This Row],[afnemer_uri]],'Bron VKBO'!B:Z,12,FALSE)</f>
        <v xml:space="preserve">GEMEENTE ASSE </v>
      </c>
      <c r="H14" t="str">
        <f>VLOOKUP(Tabel1[[#This Row],[afnemer_uri]],'Bron VKBO'!B:ZZ,43,FALSE)</f>
        <v>Steden en gemeenten</v>
      </c>
      <c r="I14" t="str">
        <f>VLOOKUP(Tabel1[[#This Row],[afnemer_uri]],'Bron VKBO'!B:ZZ,28,FALSE)</f>
        <v>Provincie Vlaams-Brabant</v>
      </c>
    </row>
    <row r="15" spans="1:9" hidden="1" x14ac:dyDescent="0.25">
      <c r="A15">
        <v>349</v>
      </c>
      <c r="B15" t="s">
        <v>16</v>
      </c>
      <c r="C15" t="s">
        <v>0</v>
      </c>
      <c r="D15" t="s">
        <v>1</v>
      </c>
      <c r="E15" t="s">
        <v>306</v>
      </c>
      <c r="F15" t="s">
        <v>9099</v>
      </c>
      <c r="G15" t="str">
        <f>VLOOKUP(Tabel1[[#This Row],[afnemer_uri]],'Bron VKBO'!B:Z,12,FALSE)</f>
        <v xml:space="preserve">GEMEENTE AVELGEM </v>
      </c>
      <c r="H15" t="str">
        <f>VLOOKUP(Tabel1[[#This Row],[afnemer_uri]],'Bron VKBO'!B:ZZ,43,FALSE)</f>
        <v>Steden en gemeenten</v>
      </c>
      <c r="I15" t="str">
        <f>VLOOKUP(Tabel1[[#This Row],[afnemer_uri]],'Bron VKBO'!B:ZZ,28,FALSE)</f>
        <v>Provincie West-Vlaanderen</v>
      </c>
    </row>
    <row r="16" spans="1:9" hidden="1" x14ac:dyDescent="0.25">
      <c r="A16">
        <v>138</v>
      </c>
      <c r="B16" t="s">
        <v>18</v>
      </c>
      <c r="C16" t="s">
        <v>0</v>
      </c>
      <c r="D16" t="s">
        <v>1</v>
      </c>
      <c r="E16" t="s">
        <v>306</v>
      </c>
      <c r="F16" t="s">
        <v>9099</v>
      </c>
      <c r="G16" t="str">
        <f>VLOOKUP(Tabel1[[#This Row],[afnemer_uri]],'Bron VKBO'!B:Z,12,FALSE)</f>
        <v xml:space="preserve">GEMEENTE BAARLE-HERTOG </v>
      </c>
      <c r="H16" t="str">
        <f>VLOOKUP(Tabel1[[#This Row],[afnemer_uri]],'Bron VKBO'!B:ZZ,43,FALSE)</f>
        <v>Steden en gemeenten</v>
      </c>
      <c r="I16" t="str">
        <f>VLOOKUP(Tabel1[[#This Row],[afnemer_uri]],'Bron VKBO'!B:ZZ,28,FALSE)</f>
        <v>Provincie Antwerpen</v>
      </c>
    </row>
    <row r="17" spans="1:9" hidden="1" x14ac:dyDescent="0.25">
      <c r="A17">
        <v>402</v>
      </c>
      <c r="B17" t="s">
        <v>19</v>
      </c>
      <c r="C17" t="s">
        <v>0</v>
      </c>
      <c r="D17" t="s">
        <v>1</v>
      </c>
      <c r="E17" t="s">
        <v>306</v>
      </c>
      <c r="F17" t="s">
        <v>9099</v>
      </c>
      <c r="G17" t="str">
        <f>VLOOKUP(Tabel1[[#This Row],[afnemer_uri]],'Bron VKBO'!B:Z,12,FALSE)</f>
        <v xml:space="preserve">GEMEENTE BALEN </v>
      </c>
      <c r="H17" t="str">
        <f>VLOOKUP(Tabel1[[#This Row],[afnemer_uri]],'Bron VKBO'!B:ZZ,43,FALSE)</f>
        <v>Steden en gemeenten</v>
      </c>
      <c r="I17" t="str">
        <f>VLOOKUP(Tabel1[[#This Row],[afnemer_uri]],'Bron VKBO'!B:ZZ,28,FALSE)</f>
        <v>Provincie Antwerpen</v>
      </c>
    </row>
    <row r="18" spans="1:9" hidden="1" x14ac:dyDescent="0.25">
      <c r="A18">
        <v>2657</v>
      </c>
      <c r="B18" t="s">
        <v>20</v>
      </c>
      <c r="C18" t="s">
        <v>0</v>
      </c>
      <c r="D18" t="s">
        <v>1</v>
      </c>
      <c r="E18" t="s">
        <v>306</v>
      </c>
      <c r="F18" t="s">
        <v>9099</v>
      </c>
      <c r="G18" t="str">
        <f>VLOOKUP(Tabel1[[#This Row],[afnemer_uri]],'Bron VKBO'!B:Z,12,FALSE)</f>
        <v xml:space="preserve">GEMEENTE BEERSE </v>
      </c>
      <c r="H18" t="str">
        <f>VLOOKUP(Tabel1[[#This Row],[afnemer_uri]],'Bron VKBO'!B:ZZ,43,FALSE)</f>
        <v>Steden en gemeenten</v>
      </c>
      <c r="I18" t="str">
        <f>VLOOKUP(Tabel1[[#This Row],[afnemer_uri]],'Bron VKBO'!B:ZZ,28,FALSE)</f>
        <v>Provincie Antwerpen</v>
      </c>
    </row>
    <row r="19" spans="1:9" hidden="1" x14ac:dyDescent="0.25">
      <c r="A19">
        <v>141</v>
      </c>
      <c r="B19" t="s">
        <v>21</v>
      </c>
      <c r="C19" t="s">
        <v>0</v>
      </c>
      <c r="D19" t="s">
        <v>1</v>
      </c>
      <c r="E19" t="s">
        <v>306</v>
      </c>
      <c r="F19" t="s">
        <v>9099</v>
      </c>
      <c r="G19" t="str">
        <f>VLOOKUP(Tabel1[[#This Row],[afnemer_uri]],'Bron VKBO'!B:Z,12,FALSE)</f>
        <v xml:space="preserve">GEMEENTE BEERSEL </v>
      </c>
      <c r="H19" t="str">
        <f>VLOOKUP(Tabel1[[#This Row],[afnemer_uri]],'Bron VKBO'!B:ZZ,43,FALSE)</f>
        <v>Steden en gemeenten</v>
      </c>
      <c r="I19" t="str">
        <f>VLOOKUP(Tabel1[[#This Row],[afnemer_uri]],'Bron VKBO'!B:ZZ,28,FALSE)</f>
        <v>Provincie Vlaams-Brabant</v>
      </c>
    </row>
    <row r="20" spans="1:9" hidden="1" x14ac:dyDescent="0.25">
      <c r="A20">
        <v>707</v>
      </c>
      <c r="B20" t="s">
        <v>22</v>
      </c>
      <c r="C20" t="s">
        <v>0</v>
      </c>
      <c r="D20" t="s">
        <v>1</v>
      </c>
      <c r="E20" t="s">
        <v>306</v>
      </c>
      <c r="F20" t="s">
        <v>9099</v>
      </c>
      <c r="G20" t="str">
        <f>VLOOKUP(Tabel1[[#This Row],[afnemer_uri]],'Bron VKBO'!B:Z,12,FALSE)</f>
        <v xml:space="preserve">GEMEENTE BEGIJNENDIJK </v>
      </c>
      <c r="H20" t="str">
        <f>VLOOKUP(Tabel1[[#This Row],[afnemer_uri]],'Bron VKBO'!B:ZZ,43,FALSE)</f>
        <v>Steden en gemeenten</v>
      </c>
      <c r="I20" t="str">
        <f>VLOOKUP(Tabel1[[#This Row],[afnemer_uri]],'Bron VKBO'!B:ZZ,28,FALSE)</f>
        <v>Provincie Vlaams-Brabant</v>
      </c>
    </row>
    <row r="21" spans="1:9" hidden="1" x14ac:dyDescent="0.25">
      <c r="A21">
        <v>1105</v>
      </c>
      <c r="B21" t="s">
        <v>23</v>
      </c>
      <c r="C21" t="s">
        <v>0</v>
      </c>
      <c r="D21" t="s">
        <v>1</v>
      </c>
      <c r="E21" t="s">
        <v>306</v>
      </c>
      <c r="F21" t="s">
        <v>9099</v>
      </c>
      <c r="G21" t="str">
        <f>VLOOKUP(Tabel1[[#This Row],[afnemer_uri]],'Bron VKBO'!B:Z,12,FALSE)</f>
        <v xml:space="preserve">GEMEENTE BEKKEVOORT </v>
      </c>
      <c r="H21" t="str">
        <f>VLOOKUP(Tabel1[[#This Row],[afnemer_uri]],'Bron VKBO'!B:ZZ,43,FALSE)</f>
        <v>Steden en gemeenten</v>
      </c>
      <c r="I21" t="str">
        <f>VLOOKUP(Tabel1[[#This Row],[afnemer_uri]],'Bron VKBO'!B:ZZ,28,FALSE)</f>
        <v>Provincie Vlaams-Brabant</v>
      </c>
    </row>
    <row r="22" spans="1:9" hidden="1" x14ac:dyDescent="0.25">
      <c r="A22">
        <v>5694</v>
      </c>
      <c r="B22" t="s">
        <v>24</v>
      </c>
      <c r="C22" t="s">
        <v>0</v>
      </c>
      <c r="D22" t="s">
        <v>1</v>
      </c>
      <c r="E22" t="s">
        <v>306</v>
      </c>
      <c r="F22" t="s">
        <v>9099</v>
      </c>
      <c r="G22" t="str">
        <f>VLOOKUP(Tabel1[[#This Row],[afnemer_uri]],'Bron VKBO'!B:Z,12,FALSE)</f>
        <v xml:space="preserve">STAD BERINGEN </v>
      </c>
      <c r="H22" t="str">
        <f>VLOOKUP(Tabel1[[#This Row],[afnemer_uri]],'Bron VKBO'!B:ZZ,43,FALSE)</f>
        <v>Steden en gemeenten</v>
      </c>
      <c r="I22" t="str">
        <f>VLOOKUP(Tabel1[[#This Row],[afnemer_uri]],'Bron VKBO'!B:ZZ,28,FALSE)</f>
        <v>Provincie Limburg</v>
      </c>
    </row>
    <row r="23" spans="1:9" hidden="1" x14ac:dyDescent="0.25">
      <c r="A23">
        <v>80</v>
      </c>
      <c r="B23" t="s">
        <v>25</v>
      </c>
      <c r="C23" t="s">
        <v>0</v>
      </c>
      <c r="D23" t="s">
        <v>1</v>
      </c>
      <c r="E23" t="s">
        <v>306</v>
      </c>
      <c r="F23" t="s">
        <v>9099</v>
      </c>
      <c r="G23" t="str">
        <f>VLOOKUP(Tabel1[[#This Row],[afnemer_uri]],'Bron VKBO'!B:Z,12,FALSE)</f>
        <v xml:space="preserve">GEMEENTE BERLAAR </v>
      </c>
      <c r="H23" t="str">
        <f>VLOOKUP(Tabel1[[#This Row],[afnemer_uri]],'Bron VKBO'!B:ZZ,43,FALSE)</f>
        <v>Steden en gemeenten</v>
      </c>
      <c r="I23" t="str">
        <f>VLOOKUP(Tabel1[[#This Row],[afnemer_uri]],'Bron VKBO'!B:ZZ,28,FALSE)</f>
        <v>Provincie Antwerpen</v>
      </c>
    </row>
    <row r="24" spans="1:9" hidden="1" x14ac:dyDescent="0.25">
      <c r="A24">
        <v>1978</v>
      </c>
      <c r="B24" t="s">
        <v>26</v>
      </c>
      <c r="C24" t="s">
        <v>0</v>
      </c>
      <c r="D24" t="s">
        <v>1</v>
      </c>
      <c r="E24" t="s">
        <v>306</v>
      </c>
      <c r="F24" t="s">
        <v>9099</v>
      </c>
      <c r="G24" t="str">
        <f>VLOOKUP(Tabel1[[#This Row],[afnemer_uri]],'Bron VKBO'!B:Z,12,FALSE)</f>
        <v xml:space="preserve">GEMEENTE BERLARE </v>
      </c>
      <c r="H24" t="str">
        <f>VLOOKUP(Tabel1[[#This Row],[afnemer_uri]],'Bron VKBO'!B:ZZ,43,FALSE)</f>
        <v>Steden en gemeenten</v>
      </c>
      <c r="I24" t="str">
        <f>VLOOKUP(Tabel1[[#This Row],[afnemer_uri]],'Bron VKBO'!B:ZZ,28,FALSE)</f>
        <v>Provincie Oost-Vlaanderen</v>
      </c>
    </row>
    <row r="25" spans="1:9" hidden="1" x14ac:dyDescent="0.25">
      <c r="A25">
        <v>7</v>
      </c>
      <c r="B25" t="s">
        <v>27</v>
      </c>
      <c r="C25" t="s">
        <v>0</v>
      </c>
      <c r="D25" t="s">
        <v>1</v>
      </c>
      <c r="E25" t="s">
        <v>306</v>
      </c>
      <c r="F25" t="s">
        <v>9099</v>
      </c>
      <c r="G25" t="str">
        <f>VLOOKUP(Tabel1[[#This Row],[afnemer_uri]],'Bron VKBO'!B:Z,12,FALSE)</f>
        <v xml:space="preserve">GEMEENTE BEVER </v>
      </c>
      <c r="H25" t="str">
        <f>VLOOKUP(Tabel1[[#This Row],[afnemer_uri]],'Bron VKBO'!B:ZZ,43,FALSE)</f>
        <v>Steden en gemeenten</v>
      </c>
      <c r="I25" t="str">
        <f>VLOOKUP(Tabel1[[#This Row],[afnemer_uri]],'Bron VKBO'!B:ZZ,28,FALSE)</f>
        <v>Provincie Vlaams-Brabant</v>
      </c>
    </row>
    <row r="26" spans="1:9" hidden="1" x14ac:dyDescent="0.25">
      <c r="A26">
        <v>1527</v>
      </c>
      <c r="B26" t="s">
        <v>28</v>
      </c>
      <c r="C26" t="s">
        <v>0</v>
      </c>
      <c r="D26" t="s">
        <v>1</v>
      </c>
      <c r="E26" t="s">
        <v>306</v>
      </c>
      <c r="F26" t="s">
        <v>9099</v>
      </c>
      <c r="G26" t="str">
        <f>VLOOKUP(Tabel1[[#This Row],[afnemer_uri]],'Bron VKBO'!B:Z,12,FALSE)</f>
        <v xml:space="preserve">GEMEENTE BEVEREN (WAAS) </v>
      </c>
      <c r="H26" t="str">
        <f>VLOOKUP(Tabel1[[#This Row],[afnemer_uri]],'Bron VKBO'!B:ZZ,43,FALSE)</f>
        <v>Steden en gemeenten</v>
      </c>
      <c r="I26" t="str">
        <f>VLOOKUP(Tabel1[[#This Row],[afnemer_uri]],'Bron VKBO'!B:ZZ,28,FALSE)</f>
        <v>Provincie Oost-Vlaanderen</v>
      </c>
    </row>
    <row r="27" spans="1:9" hidden="1" x14ac:dyDescent="0.25">
      <c r="A27">
        <v>157</v>
      </c>
      <c r="B27" t="s">
        <v>29</v>
      </c>
      <c r="C27" t="s">
        <v>0</v>
      </c>
      <c r="D27" t="s">
        <v>1</v>
      </c>
      <c r="E27" t="s">
        <v>306</v>
      </c>
      <c r="F27" t="s">
        <v>9099</v>
      </c>
      <c r="G27" t="str">
        <f>VLOOKUP(Tabel1[[#This Row],[afnemer_uri]],'Bron VKBO'!B:Z,12,FALSE)</f>
        <v xml:space="preserve">GEMEENTE BIERBEEK </v>
      </c>
      <c r="H27" t="str">
        <f>VLOOKUP(Tabel1[[#This Row],[afnemer_uri]],'Bron VKBO'!B:ZZ,43,FALSE)</f>
        <v>Steden en gemeenten</v>
      </c>
      <c r="I27" t="str">
        <f>VLOOKUP(Tabel1[[#This Row],[afnemer_uri]],'Bron VKBO'!B:ZZ,28,FALSE)</f>
        <v>Provincie Vlaams-Brabant</v>
      </c>
    </row>
    <row r="28" spans="1:9" hidden="1" x14ac:dyDescent="0.25">
      <c r="A28">
        <v>1806</v>
      </c>
      <c r="B28" t="s">
        <v>31</v>
      </c>
      <c r="C28" t="s">
        <v>0</v>
      </c>
      <c r="D28" t="s">
        <v>1</v>
      </c>
      <c r="E28" t="s">
        <v>306</v>
      </c>
      <c r="F28" t="s">
        <v>9099</v>
      </c>
      <c r="G28" t="str">
        <f>VLOOKUP(Tabel1[[#This Row],[afnemer_uri]],'Bron VKBO'!B:Z,12,FALSE)</f>
        <v xml:space="preserve">STAD BLANKENBERGE </v>
      </c>
      <c r="H28" t="str">
        <f>VLOOKUP(Tabel1[[#This Row],[afnemer_uri]],'Bron VKBO'!B:ZZ,43,FALSE)</f>
        <v>Steden en gemeenten</v>
      </c>
      <c r="I28" t="str">
        <f>VLOOKUP(Tabel1[[#This Row],[afnemer_uri]],'Bron VKBO'!B:ZZ,28,FALSE)</f>
        <v>Provincie West-Vlaanderen</v>
      </c>
    </row>
    <row r="29" spans="1:9" hidden="1" x14ac:dyDescent="0.25">
      <c r="A29">
        <v>959</v>
      </c>
      <c r="B29" t="s">
        <v>32</v>
      </c>
      <c r="C29" t="s">
        <v>0</v>
      </c>
      <c r="D29" t="s">
        <v>1</v>
      </c>
      <c r="E29" t="s">
        <v>306</v>
      </c>
      <c r="F29" t="s">
        <v>9099</v>
      </c>
      <c r="G29" t="str">
        <f>VLOOKUP(Tabel1[[#This Row],[afnemer_uri]],'Bron VKBO'!B:Z,12,FALSE)</f>
        <v xml:space="preserve">GEMEENTE BOCHOLT </v>
      </c>
      <c r="H29" t="str">
        <f>VLOOKUP(Tabel1[[#This Row],[afnemer_uri]],'Bron VKBO'!B:ZZ,43,FALSE)</f>
        <v>Steden en gemeenten</v>
      </c>
      <c r="I29" t="str">
        <f>VLOOKUP(Tabel1[[#This Row],[afnemer_uri]],'Bron VKBO'!B:ZZ,28,FALSE)</f>
        <v>Provincie Limburg</v>
      </c>
    </row>
    <row r="30" spans="1:9" hidden="1" x14ac:dyDescent="0.25">
      <c r="A30">
        <v>790</v>
      </c>
      <c r="B30" t="s">
        <v>33</v>
      </c>
      <c r="C30" t="s">
        <v>0</v>
      </c>
      <c r="D30" t="s">
        <v>1</v>
      </c>
      <c r="E30" t="s">
        <v>306</v>
      </c>
      <c r="F30" t="s">
        <v>9099</v>
      </c>
      <c r="G30" t="str">
        <f>VLOOKUP(Tabel1[[#This Row],[afnemer_uri]],'Bron VKBO'!B:Z,12,FALSE)</f>
        <v xml:space="preserve">GEMEENTE BOECHOUT </v>
      </c>
      <c r="H30" t="str">
        <f>VLOOKUP(Tabel1[[#This Row],[afnemer_uri]],'Bron VKBO'!B:ZZ,43,FALSE)</f>
        <v>Steden en gemeenten</v>
      </c>
      <c r="I30" t="str">
        <f>VLOOKUP(Tabel1[[#This Row],[afnemer_uri]],'Bron VKBO'!B:ZZ,28,FALSE)</f>
        <v>Provincie Antwerpen</v>
      </c>
    </row>
    <row r="31" spans="1:9" hidden="1" x14ac:dyDescent="0.25">
      <c r="A31">
        <v>523</v>
      </c>
      <c r="B31" t="s">
        <v>34</v>
      </c>
      <c r="C31" t="s">
        <v>0</v>
      </c>
      <c r="D31" t="s">
        <v>1</v>
      </c>
      <c r="E31" t="s">
        <v>306</v>
      </c>
      <c r="F31" t="s">
        <v>9099</v>
      </c>
      <c r="G31" t="str">
        <f>VLOOKUP(Tabel1[[#This Row],[afnemer_uri]],'Bron VKBO'!B:Z,12,FALSE)</f>
        <v xml:space="preserve">GEMEENTE BONHEIDEN </v>
      </c>
      <c r="H31" t="str">
        <f>VLOOKUP(Tabel1[[#This Row],[afnemer_uri]],'Bron VKBO'!B:ZZ,43,FALSE)</f>
        <v>Steden en gemeenten</v>
      </c>
      <c r="I31" t="str">
        <f>VLOOKUP(Tabel1[[#This Row],[afnemer_uri]],'Bron VKBO'!B:ZZ,28,FALSE)</f>
        <v>Provincie Antwerpen</v>
      </c>
    </row>
    <row r="32" spans="1:9" hidden="1" x14ac:dyDescent="0.25">
      <c r="A32">
        <v>2774</v>
      </c>
      <c r="B32" t="s">
        <v>35</v>
      </c>
      <c r="C32" t="s">
        <v>0</v>
      </c>
      <c r="D32" t="s">
        <v>1</v>
      </c>
      <c r="E32" t="s">
        <v>306</v>
      </c>
      <c r="F32" t="s">
        <v>9099</v>
      </c>
      <c r="G32" t="str">
        <f>VLOOKUP(Tabel1[[#This Row],[afnemer_uri]],'Bron VKBO'!B:Z,12,FALSE)</f>
        <v xml:space="preserve">GEMEENTE BOOM </v>
      </c>
      <c r="H32" t="str">
        <f>VLOOKUP(Tabel1[[#This Row],[afnemer_uri]],'Bron VKBO'!B:ZZ,43,FALSE)</f>
        <v>Steden en gemeenten</v>
      </c>
      <c r="I32" t="str">
        <f>VLOOKUP(Tabel1[[#This Row],[afnemer_uri]],'Bron VKBO'!B:ZZ,28,FALSE)</f>
        <v>Provincie Antwerpen</v>
      </c>
    </row>
    <row r="33" spans="1:9" hidden="1" x14ac:dyDescent="0.25">
      <c r="A33">
        <v>1747</v>
      </c>
      <c r="B33" t="s">
        <v>36</v>
      </c>
      <c r="C33" t="s">
        <v>0</v>
      </c>
      <c r="D33" t="s">
        <v>1</v>
      </c>
      <c r="E33" t="s">
        <v>306</v>
      </c>
      <c r="F33" t="s">
        <v>9099</v>
      </c>
      <c r="G33" t="str">
        <f>VLOOKUP(Tabel1[[#This Row],[afnemer_uri]],'Bron VKBO'!B:Z,12,FALSE)</f>
        <v xml:space="preserve">GEMEENTE BOORTMEERBEEK </v>
      </c>
      <c r="H33" t="str">
        <f>VLOOKUP(Tabel1[[#This Row],[afnemer_uri]],'Bron VKBO'!B:ZZ,43,FALSE)</f>
        <v>Steden en gemeenten</v>
      </c>
      <c r="I33" t="str">
        <f>VLOOKUP(Tabel1[[#This Row],[afnemer_uri]],'Bron VKBO'!B:ZZ,28,FALSE)</f>
        <v>Provincie Vlaams-Brabant</v>
      </c>
    </row>
    <row r="34" spans="1:9" hidden="1" x14ac:dyDescent="0.25">
      <c r="A34">
        <v>1718</v>
      </c>
      <c r="B34" t="s">
        <v>37</v>
      </c>
      <c r="C34" t="s">
        <v>0</v>
      </c>
      <c r="D34" t="s">
        <v>1</v>
      </c>
      <c r="E34" t="s">
        <v>306</v>
      </c>
      <c r="F34" t="s">
        <v>9099</v>
      </c>
      <c r="G34" t="str">
        <f>VLOOKUP(Tabel1[[#This Row],[afnemer_uri]],'Bron VKBO'!B:Z,12,FALSE)</f>
        <v xml:space="preserve">STAD BORGLOON </v>
      </c>
      <c r="H34" t="str">
        <f>VLOOKUP(Tabel1[[#This Row],[afnemer_uri]],'Bron VKBO'!B:ZZ,43,FALSE)</f>
        <v>Steden en gemeenten</v>
      </c>
      <c r="I34" t="str">
        <f>VLOOKUP(Tabel1[[#This Row],[afnemer_uri]],'Bron VKBO'!B:ZZ,28,FALSE)</f>
        <v>Provincie Limburg</v>
      </c>
    </row>
    <row r="35" spans="1:9" hidden="1" x14ac:dyDescent="0.25">
      <c r="A35">
        <v>441</v>
      </c>
      <c r="B35" t="s">
        <v>38</v>
      </c>
      <c r="C35" t="s">
        <v>0</v>
      </c>
      <c r="D35" t="s">
        <v>1</v>
      </c>
      <c r="E35" t="s">
        <v>306</v>
      </c>
      <c r="F35" t="s">
        <v>9099</v>
      </c>
      <c r="G35" t="str">
        <f>VLOOKUP(Tabel1[[#This Row],[afnemer_uri]],'Bron VKBO'!B:Z,12,FALSE)</f>
        <v xml:space="preserve">GEMEENTE BORNEM </v>
      </c>
      <c r="H35" t="str">
        <f>VLOOKUP(Tabel1[[#This Row],[afnemer_uri]],'Bron VKBO'!B:ZZ,43,FALSE)</f>
        <v>Steden en gemeenten</v>
      </c>
      <c r="I35" t="str">
        <f>VLOOKUP(Tabel1[[#This Row],[afnemer_uri]],'Bron VKBO'!B:ZZ,28,FALSE)</f>
        <v>Provincie Antwerpen</v>
      </c>
    </row>
    <row r="36" spans="1:9" hidden="1" x14ac:dyDescent="0.25">
      <c r="A36">
        <v>145</v>
      </c>
      <c r="B36" t="s">
        <v>39</v>
      </c>
      <c r="C36" t="s">
        <v>0</v>
      </c>
      <c r="D36" t="s">
        <v>1</v>
      </c>
      <c r="E36" t="s">
        <v>306</v>
      </c>
      <c r="F36" t="s">
        <v>9099</v>
      </c>
      <c r="G36" t="str">
        <f>VLOOKUP(Tabel1[[#This Row],[afnemer_uri]],'Bron VKBO'!B:Z,12,FALSE)</f>
        <v xml:space="preserve">GEMEENTE BORSBEEK </v>
      </c>
      <c r="H36" t="str">
        <f>VLOOKUP(Tabel1[[#This Row],[afnemer_uri]],'Bron VKBO'!B:ZZ,43,FALSE)</f>
        <v>Steden en gemeenten</v>
      </c>
      <c r="I36" t="str">
        <f>VLOOKUP(Tabel1[[#This Row],[afnemer_uri]],'Bron VKBO'!B:ZZ,28,FALSE)</f>
        <v>Provincie Antwerpen</v>
      </c>
    </row>
    <row r="37" spans="1:9" hidden="1" x14ac:dyDescent="0.25">
      <c r="A37">
        <v>944</v>
      </c>
      <c r="B37" t="s">
        <v>40</v>
      </c>
      <c r="C37" t="s">
        <v>0</v>
      </c>
      <c r="D37" t="s">
        <v>1</v>
      </c>
      <c r="E37" t="s">
        <v>306</v>
      </c>
      <c r="F37" t="s">
        <v>9099</v>
      </c>
      <c r="G37" t="str">
        <f>VLOOKUP(Tabel1[[#This Row],[afnemer_uri]],'Bron VKBO'!B:Z,12,FALSE)</f>
        <v xml:space="preserve">GEMEENTE BRAKEL </v>
      </c>
      <c r="H37" t="str">
        <f>VLOOKUP(Tabel1[[#This Row],[afnemer_uri]],'Bron VKBO'!B:ZZ,43,FALSE)</f>
        <v>Steden en gemeenten</v>
      </c>
      <c r="I37" t="str">
        <f>VLOOKUP(Tabel1[[#This Row],[afnemer_uri]],'Bron VKBO'!B:ZZ,28,FALSE)</f>
        <v>Provincie Oost-Vlaanderen</v>
      </c>
    </row>
    <row r="38" spans="1:9" hidden="1" x14ac:dyDescent="0.25">
      <c r="A38">
        <v>2288</v>
      </c>
      <c r="B38" t="s">
        <v>41</v>
      </c>
      <c r="C38" t="s">
        <v>0</v>
      </c>
      <c r="D38" t="s">
        <v>1</v>
      </c>
      <c r="E38" t="s">
        <v>306</v>
      </c>
      <c r="F38" t="s">
        <v>9099</v>
      </c>
      <c r="G38" t="str">
        <f>VLOOKUP(Tabel1[[#This Row],[afnemer_uri]],'Bron VKBO'!B:Z,12,FALSE)</f>
        <v xml:space="preserve">GEMEENTE BRASSCHAAT </v>
      </c>
      <c r="H38" t="str">
        <f>VLOOKUP(Tabel1[[#This Row],[afnemer_uri]],'Bron VKBO'!B:ZZ,43,FALSE)</f>
        <v>Steden en gemeenten</v>
      </c>
      <c r="I38" t="str">
        <f>VLOOKUP(Tabel1[[#This Row],[afnemer_uri]],'Bron VKBO'!B:ZZ,28,FALSE)</f>
        <v>Provincie Antwerpen</v>
      </c>
    </row>
    <row r="39" spans="1:9" hidden="1" x14ac:dyDescent="0.25">
      <c r="A39">
        <v>1270</v>
      </c>
      <c r="B39" t="s">
        <v>42</v>
      </c>
      <c r="C39" t="s">
        <v>0</v>
      </c>
      <c r="D39" t="s">
        <v>1</v>
      </c>
      <c r="E39" t="s">
        <v>306</v>
      </c>
      <c r="F39" t="s">
        <v>9099</v>
      </c>
      <c r="G39" t="str">
        <f>VLOOKUP(Tabel1[[#This Row],[afnemer_uri]],'Bron VKBO'!B:Z,12,FALSE)</f>
        <v xml:space="preserve">GEMEENTE BRECHT </v>
      </c>
      <c r="H39" t="str">
        <f>VLOOKUP(Tabel1[[#This Row],[afnemer_uri]],'Bron VKBO'!B:ZZ,43,FALSE)</f>
        <v>Steden en gemeenten</v>
      </c>
      <c r="I39" t="str">
        <f>VLOOKUP(Tabel1[[#This Row],[afnemer_uri]],'Bron VKBO'!B:ZZ,28,FALSE)</f>
        <v>Provincie Antwerpen</v>
      </c>
    </row>
    <row r="40" spans="1:9" hidden="1" x14ac:dyDescent="0.25">
      <c r="A40">
        <v>3333</v>
      </c>
      <c r="B40" t="s">
        <v>43</v>
      </c>
      <c r="C40" t="s">
        <v>0</v>
      </c>
      <c r="D40" t="s">
        <v>1</v>
      </c>
      <c r="E40" t="s">
        <v>306</v>
      </c>
      <c r="F40" t="s">
        <v>9099</v>
      </c>
      <c r="G40" t="str">
        <f>VLOOKUP(Tabel1[[#This Row],[afnemer_uri]],'Bron VKBO'!B:Z,12,FALSE)</f>
        <v xml:space="preserve">GEMEENTE BREDENE </v>
      </c>
      <c r="H40" t="str">
        <f>VLOOKUP(Tabel1[[#This Row],[afnemer_uri]],'Bron VKBO'!B:ZZ,43,FALSE)</f>
        <v>Steden en gemeenten</v>
      </c>
      <c r="I40" t="str">
        <f>VLOOKUP(Tabel1[[#This Row],[afnemer_uri]],'Bron VKBO'!B:ZZ,28,FALSE)</f>
        <v>Provincie West-Vlaanderen</v>
      </c>
    </row>
    <row r="41" spans="1:9" hidden="1" x14ac:dyDescent="0.25">
      <c r="A41">
        <v>35</v>
      </c>
      <c r="B41" t="s">
        <v>44</v>
      </c>
      <c r="C41" t="s">
        <v>0</v>
      </c>
      <c r="D41" t="s">
        <v>1</v>
      </c>
      <c r="E41" t="s">
        <v>306</v>
      </c>
      <c r="F41" t="s">
        <v>9099</v>
      </c>
      <c r="G41" t="str">
        <f>VLOOKUP(Tabel1[[#This Row],[afnemer_uri]],'Bron VKBO'!B:Z,12,FALSE)</f>
        <v xml:space="preserve">STAD BREE </v>
      </c>
      <c r="H41" t="str">
        <f>VLOOKUP(Tabel1[[#This Row],[afnemer_uri]],'Bron VKBO'!B:ZZ,43,FALSE)</f>
        <v>Steden en gemeenten</v>
      </c>
      <c r="I41" t="str">
        <f>VLOOKUP(Tabel1[[#This Row],[afnemer_uri]],'Bron VKBO'!B:ZZ,28,FALSE)</f>
        <v>Provincie Limburg</v>
      </c>
    </row>
    <row r="42" spans="1:9" hidden="1" x14ac:dyDescent="0.25">
      <c r="A42">
        <v>6520</v>
      </c>
      <c r="B42" t="s">
        <v>45</v>
      </c>
      <c r="C42" t="s">
        <v>0</v>
      </c>
      <c r="D42" t="s">
        <v>1</v>
      </c>
      <c r="E42" t="s">
        <v>306</v>
      </c>
      <c r="F42" t="s">
        <v>9099</v>
      </c>
      <c r="G42" t="str">
        <f>VLOOKUP(Tabel1[[#This Row],[afnemer_uri]],'Bron VKBO'!B:Z,12,FALSE)</f>
        <v xml:space="preserve">STAD BRUGGE </v>
      </c>
      <c r="H42" t="str">
        <f>VLOOKUP(Tabel1[[#This Row],[afnemer_uri]],'Bron VKBO'!B:ZZ,43,FALSE)</f>
        <v>Steden en gemeenten</v>
      </c>
      <c r="I42" t="str">
        <f>VLOOKUP(Tabel1[[#This Row],[afnemer_uri]],'Bron VKBO'!B:ZZ,28,FALSE)</f>
        <v>Provincie West-Vlaanderen</v>
      </c>
    </row>
    <row r="43" spans="1:9" hidden="1" x14ac:dyDescent="0.25">
      <c r="A43">
        <v>12275</v>
      </c>
      <c r="B43" t="s">
        <v>46</v>
      </c>
      <c r="C43" t="s">
        <v>0</v>
      </c>
      <c r="D43" t="s">
        <v>1</v>
      </c>
      <c r="E43" t="s">
        <v>306</v>
      </c>
      <c r="F43" t="s">
        <v>9099</v>
      </c>
      <c r="G43" t="str">
        <f>VLOOKUP(Tabel1[[#This Row],[afnemer_uri]],'Bron VKBO'!B:Z,12,FALSE)</f>
        <v xml:space="preserve">DE VLAAMSE RADIO- EN TELEVISIEOMROEPORGANISATIE VRT </v>
      </c>
      <c r="H43" t="str">
        <f>VLOOKUP(Tabel1[[#This Row],[afnemer_uri]],'Bron VKBO'!B:ZZ,43,FALSE)</f>
        <v>Naamloze vennootschap (Publiek recht)</v>
      </c>
      <c r="I43" t="str">
        <f>VLOOKUP(Tabel1[[#This Row],[afnemer_uri]],'Bron VKBO'!B:ZZ,28,FALSE)</f>
        <v>Arrondissement Brussel Hoofdstad</v>
      </c>
    </row>
    <row r="44" spans="1:9" hidden="1" x14ac:dyDescent="0.25">
      <c r="A44">
        <v>1545</v>
      </c>
      <c r="B44" t="s">
        <v>48</v>
      </c>
      <c r="C44" t="s">
        <v>0</v>
      </c>
      <c r="D44" t="s">
        <v>1</v>
      </c>
      <c r="E44" t="s">
        <v>306</v>
      </c>
      <c r="F44" t="s">
        <v>9099</v>
      </c>
      <c r="G44" t="str">
        <f>VLOOKUP(Tabel1[[#This Row],[afnemer_uri]],'Bron VKBO'!B:Z,12,FALSE)</f>
        <v xml:space="preserve">STAD DAMME </v>
      </c>
      <c r="H44" t="str">
        <f>VLOOKUP(Tabel1[[#This Row],[afnemer_uri]],'Bron VKBO'!B:ZZ,43,FALSE)</f>
        <v>Steden en gemeenten</v>
      </c>
      <c r="I44" t="str">
        <f>VLOOKUP(Tabel1[[#This Row],[afnemer_uri]],'Bron VKBO'!B:ZZ,28,FALSE)</f>
        <v>Provincie West-Vlaanderen</v>
      </c>
    </row>
    <row r="45" spans="1:9" hidden="1" x14ac:dyDescent="0.25">
      <c r="A45">
        <v>1675</v>
      </c>
      <c r="B45" t="s">
        <v>49</v>
      </c>
      <c r="C45" t="s">
        <v>0</v>
      </c>
      <c r="D45" t="s">
        <v>1</v>
      </c>
      <c r="E45" t="s">
        <v>306</v>
      </c>
      <c r="F45" t="s">
        <v>9099</v>
      </c>
      <c r="G45" t="str">
        <f>VLOOKUP(Tabel1[[#This Row],[afnemer_uri]],'Bron VKBO'!B:Z,12,FALSE)</f>
        <v xml:space="preserve">GEMEENTE DEERLIJK </v>
      </c>
      <c r="H45" t="str">
        <f>VLOOKUP(Tabel1[[#This Row],[afnemer_uri]],'Bron VKBO'!B:ZZ,43,FALSE)</f>
        <v>Steden en gemeenten</v>
      </c>
      <c r="I45" t="str">
        <f>VLOOKUP(Tabel1[[#This Row],[afnemer_uri]],'Bron VKBO'!B:ZZ,28,FALSE)</f>
        <v>Provincie West-Vlaanderen</v>
      </c>
    </row>
    <row r="46" spans="1:9" hidden="1" x14ac:dyDescent="0.25">
      <c r="A46">
        <v>4290</v>
      </c>
      <c r="B46" t="s">
        <v>51</v>
      </c>
      <c r="C46" t="s">
        <v>0</v>
      </c>
      <c r="D46" t="s">
        <v>1</v>
      </c>
      <c r="E46" t="s">
        <v>306</v>
      </c>
      <c r="F46" t="s">
        <v>9099</v>
      </c>
      <c r="G46" t="str">
        <f>VLOOKUP(Tabel1[[#This Row],[afnemer_uri]],'Bron VKBO'!B:Z,12,FALSE)</f>
        <v xml:space="preserve">STAD DEINZE </v>
      </c>
      <c r="H46" t="str">
        <f>VLOOKUP(Tabel1[[#This Row],[afnemer_uri]],'Bron VKBO'!B:ZZ,43,FALSE)</f>
        <v>Steden en gemeenten</v>
      </c>
      <c r="I46" t="str">
        <f>VLOOKUP(Tabel1[[#This Row],[afnemer_uri]],'Bron VKBO'!B:ZZ,28,FALSE)</f>
        <v>Provincie Oost-Vlaanderen</v>
      </c>
    </row>
    <row r="47" spans="1:9" hidden="1" x14ac:dyDescent="0.25">
      <c r="A47">
        <v>6004</v>
      </c>
      <c r="B47" t="s">
        <v>52</v>
      </c>
      <c r="C47" t="s">
        <v>0</v>
      </c>
      <c r="D47" t="s">
        <v>1</v>
      </c>
      <c r="E47" t="s">
        <v>306</v>
      </c>
      <c r="F47" t="s">
        <v>9099</v>
      </c>
      <c r="G47" t="str">
        <f>VLOOKUP(Tabel1[[#This Row],[afnemer_uri]],'Bron VKBO'!B:Z,12,FALSE)</f>
        <v xml:space="preserve">STAD DENDERMONDE </v>
      </c>
      <c r="H47" t="str">
        <f>VLOOKUP(Tabel1[[#This Row],[afnemer_uri]],'Bron VKBO'!B:ZZ,43,FALSE)</f>
        <v>Steden en gemeenten</v>
      </c>
      <c r="I47" t="str">
        <f>VLOOKUP(Tabel1[[#This Row],[afnemer_uri]],'Bron VKBO'!B:ZZ,28,FALSE)</f>
        <v>Provincie Oost-Vlaanderen</v>
      </c>
    </row>
    <row r="48" spans="1:9" hidden="1" x14ac:dyDescent="0.25">
      <c r="A48">
        <v>119</v>
      </c>
      <c r="B48" t="s">
        <v>53</v>
      </c>
      <c r="C48" t="s">
        <v>0</v>
      </c>
      <c r="D48" t="s">
        <v>1</v>
      </c>
      <c r="E48" t="s">
        <v>306</v>
      </c>
      <c r="F48" t="s">
        <v>9099</v>
      </c>
      <c r="G48" t="str">
        <f>VLOOKUP(Tabel1[[#This Row],[afnemer_uri]],'Bron VKBO'!B:Z,12,FALSE)</f>
        <v xml:space="preserve">GEMEENTE DENTERGEM </v>
      </c>
      <c r="H48" t="str">
        <f>VLOOKUP(Tabel1[[#This Row],[afnemer_uri]],'Bron VKBO'!B:ZZ,43,FALSE)</f>
        <v>Steden en gemeenten</v>
      </c>
      <c r="I48" t="str">
        <f>VLOOKUP(Tabel1[[#This Row],[afnemer_uri]],'Bron VKBO'!B:ZZ,28,FALSE)</f>
        <v>Provincie West-Vlaanderen</v>
      </c>
    </row>
    <row r="49" spans="1:9" hidden="1" x14ac:dyDescent="0.25">
      <c r="A49">
        <v>3147</v>
      </c>
      <c r="B49" t="s">
        <v>54</v>
      </c>
      <c r="C49" t="s">
        <v>0</v>
      </c>
      <c r="D49" t="s">
        <v>1</v>
      </c>
      <c r="E49" t="s">
        <v>306</v>
      </c>
      <c r="F49" t="s">
        <v>9099</v>
      </c>
      <c r="G49" t="str">
        <f>VLOOKUP(Tabel1[[#This Row],[afnemer_uri]],'Bron VKBO'!B:Z,12,FALSE)</f>
        <v xml:space="preserve">GEMEENTE DE PANNE </v>
      </c>
      <c r="H49" t="str">
        <f>VLOOKUP(Tabel1[[#This Row],[afnemer_uri]],'Bron VKBO'!B:ZZ,43,FALSE)</f>
        <v>Steden en gemeenten</v>
      </c>
      <c r="I49" t="str">
        <f>VLOOKUP(Tabel1[[#This Row],[afnemer_uri]],'Bron VKBO'!B:ZZ,28,FALSE)</f>
        <v>Provincie West-Vlaanderen</v>
      </c>
    </row>
    <row r="50" spans="1:9" hidden="1" x14ac:dyDescent="0.25">
      <c r="A50">
        <v>164</v>
      </c>
      <c r="B50" t="s">
        <v>55</v>
      </c>
      <c r="C50" t="s">
        <v>0</v>
      </c>
      <c r="D50" t="s">
        <v>1</v>
      </c>
      <c r="E50" t="s">
        <v>306</v>
      </c>
      <c r="F50" t="s">
        <v>9099</v>
      </c>
      <c r="G50" t="str">
        <f>VLOOKUP(Tabel1[[#This Row],[afnemer_uri]],'Bron VKBO'!B:Z,12,FALSE)</f>
        <v xml:space="preserve">GEMEENTE DE PINTE </v>
      </c>
      <c r="H50" t="str">
        <f>VLOOKUP(Tabel1[[#This Row],[afnemer_uri]],'Bron VKBO'!B:ZZ,43,FALSE)</f>
        <v>Steden en gemeenten</v>
      </c>
      <c r="I50" t="str">
        <f>VLOOKUP(Tabel1[[#This Row],[afnemer_uri]],'Bron VKBO'!B:ZZ,28,FALSE)</f>
        <v>Provincie Oost-Vlaanderen</v>
      </c>
    </row>
    <row r="51" spans="1:9" hidden="1" x14ac:dyDescent="0.25">
      <c r="A51">
        <v>664</v>
      </c>
      <c r="B51" t="s">
        <v>56</v>
      </c>
      <c r="C51" t="s">
        <v>0</v>
      </c>
      <c r="D51" t="s">
        <v>1</v>
      </c>
      <c r="E51" t="s">
        <v>306</v>
      </c>
      <c r="F51" t="s">
        <v>9099</v>
      </c>
      <c r="G51" t="str">
        <f>VLOOKUP(Tabel1[[#This Row],[afnemer_uri]],'Bron VKBO'!B:Z,12,FALSE)</f>
        <v xml:space="preserve">GEMEENTE DESSEL </v>
      </c>
      <c r="H51" t="str">
        <f>VLOOKUP(Tabel1[[#This Row],[afnemer_uri]],'Bron VKBO'!B:ZZ,43,FALSE)</f>
        <v>Steden en gemeenten</v>
      </c>
      <c r="I51" t="str">
        <f>VLOOKUP(Tabel1[[#This Row],[afnemer_uri]],'Bron VKBO'!B:ZZ,28,FALSE)</f>
        <v>Provincie Antwerpen</v>
      </c>
    </row>
    <row r="52" spans="1:9" hidden="1" x14ac:dyDescent="0.25">
      <c r="A52">
        <v>1541</v>
      </c>
      <c r="B52" t="s">
        <v>58</v>
      </c>
      <c r="C52" t="s">
        <v>0</v>
      </c>
      <c r="D52" t="s">
        <v>1</v>
      </c>
      <c r="E52" t="s">
        <v>306</v>
      </c>
      <c r="F52" t="s">
        <v>9099</v>
      </c>
      <c r="G52" t="str">
        <f>VLOOKUP(Tabel1[[#This Row],[afnemer_uri]],'Bron VKBO'!B:Z,12,FALSE)</f>
        <v xml:space="preserve">GEMEENTE DIEPENBEEK </v>
      </c>
      <c r="H52" t="str">
        <f>VLOOKUP(Tabel1[[#This Row],[afnemer_uri]],'Bron VKBO'!B:ZZ,43,FALSE)</f>
        <v>Steden en gemeenten</v>
      </c>
      <c r="I52" t="str">
        <f>VLOOKUP(Tabel1[[#This Row],[afnemer_uri]],'Bron VKBO'!B:ZZ,28,FALSE)</f>
        <v>Provincie Limburg</v>
      </c>
    </row>
    <row r="53" spans="1:9" hidden="1" x14ac:dyDescent="0.25">
      <c r="A53">
        <v>3564</v>
      </c>
      <c r="B53" t="s">
        <v>59</v>
      </c>
      <c r="C53" t="s">
        <v>0</v>
      </c>
      <c r="D53" t="s">
        <v>1</v>
      </c>
      <c r="E53" t="s">
        <v>306</v>
      </c>
      <c r="F53" t="s">
        <v>9099</v>
      </c>
      <c r="G53" t="str">
        <f>VLOOKUP(Tabel1[[#This Row],[afnemer_uri]],'Bron VKBO'!B:Z,12,FALSE)</f>
        <v xml:space="preserve">STAD DIEST </v>
      </c>
      <c r="H53" t="str">
        <f>VLOOKUP(Tabel1[[#This Row],[afnemer_uri]],'Bron VKBO'!B:ZZ,43,FALSE)</f>
        <v>Steden en gemeenten</v>
      </c>
      <c r="I53" t="str">
        <f>VLOOKUP(Tabel1[[#This Row],[afnemer_uri]],'Bron VKBO'!B:ZZ,28,FALSE)</f>
        <v>Provincie Vlaams-Brabant</v>
      </c>
    </row>
    <row r="54" spans="1:9" hidden="1" x14ac:dyDescent="0.25">
      <c r="A54">
        <v>87</v>
      </c>
      <c r="B54" t="s">
        <v>60</v>
      </c>
      <c r="C54" t="s">
        <v>0</v>
      </c>
      <c r="D54" t="s">
        <v>1</v>
      </c>
      <c r="E54" t="s">
        <v>306</v>
      </c>
      <c r="F54" t="s">
        <v>9099</v>
      </c>
      <c r="G54" t="str">
        <f>VLOOKUP(Tabel1[[#This Row],[afnemer_uri]],'Bron VKBO'!B:Z,12,FALSE)</f>
        <v xml:space="preserve">DIEST UITBREIDING </v>
      </c>
      <c r="H54" t="str">
        <f>VLOOKUP(Tabel1[[#This Row],[afnemer_uri]],'Bron VKBO'!B:ZZ,43,FALSE)</f>
        <v>Coöperatieve vennootschap met bep aanspr met soc oogmerk</v>
      </c>
      <c r="I54" t="str">
        <f>VLOOKUP(Tabel1[[#This Row],[afnemer_uri]],'Bron VKBO'!B:ZZ,28,FALSE)</f>
        <v>Provincie Vlaams-Brabant</v>
      </c>
    </row>
    <row r="55" spans="1:9" hidden="1" x14ac:dyDescent="0.25">
      <c r="A55">
        <v>4</v>
      </c>
      <c r="B55" t="s">
        <v>61</v>
      </c>
      <c r="C55" t="s">
        <v>0</v>
      </c>
      <c r="D55" t="s">
        <v>1</v>
      </c>
      <c r="E55" t="s">
        <v>306</v>
      </c>
      <c r="F55" t="s">
        <v>9099</v>
      </c>
      <c r="G55" t="str">
        <f>VLOOKUP(Tabel1[[#This Row],[afnemer_uri]],'Bron VKBO'!B:Z,12,FALSE)</f>
        <v xml:space="preserve">DIJLEDAL SOCIALE HUISVESTING LEUVEN </v>
      </c>
      <c r="H55" t="str">
        <f>VLOOKUP(Tabel1[[#This Row],[afnemer_uri]],'Bron VKBO'!B:ZZ,43,FALSE)</f>
        <v>Coöperatieve vennootschap met beperkte aansprakelijkheid</v>
      </c>
      <c r="I55" t="str">
        <f>VLOOKUP(Tabel1[[#This Row],[afnemer_uri]],'Bron VKBO'!B:ZZ,28,FALSE)</f>
        <v>Provincie Vlaams-Brabant</v>
      </c>
    </row>
    <row r="56" spans="1:9" hidden="1" x14ac:dyDescent="0.25">
      <c r="A56">
        <v>3404</v>
      </c>
      <c r="B56" t="s">
        <v>62</v>
      </c>
      <c r="C56" t="s">
        <v>0</v>
      </c>
      <c r="D56" t="s">
        <v>1</v>
      </c>
      <c r="E56" t="s">
        <v>306</v>
      </c>
      <c r="F56" t="s">
        <v>9099</v>
      </c>
      <c r="G56" t="str">
        <f>VLOOKUP(Tabel1[[#This Row],[afnemer_uri]],'Bron VKBO'!B:Z,12,FALSE)</f>
        <v xml:space="preserve">GEMEENTE DILBEEK </v>
      </c>
      <c r="H56" t="str">
        <f>VLOOKUP(Tabel1[[#This Row],[afnemer_uri]],'Bron VKBO'!B:ZZ,43,FALSE)</f>
        <v>Steden en gemeenten</v>
      </c>
      <c r="I56" t="str">
        <f>VLOOKUP(Tabel1[[#This Row],[afnemer_uri]],'Bron VKBO'!B:ZZ,28,FALSE)</f>
        <v>Provincie Vlaams-Brabant</v>
      </c>
    </row>
    <row r="57" spans="1:9" hidden="1" x14ac:dyDescent="0.25">
      <c r="A57">
        <v>254</v>
      </c>
      <c r="B57" t="s">
        <v>63</v>
      </c>
      <c r="C57" t="s">
        <v>0</v>
      </c>
      <c r="D57" t="s">
        <v>1</v>
      </c>
      <c r="E57" t="s">
        <v>306</v>
      </c>
      <c r="F57" t="s">
        <v>9099</v>
      </c>
      <c r="G57" t="str">
        <f>VLOOKUP(Tabel1[[#This Row],[afnemer_uri]],'Bron VKBO'!B:Z,12,FALSE)</f>
        <v xml:space="preserve">STAD DILSEN-STOKKEM </v>
      </c>
      <c r="H57" t="str">
        <f>VLOOKUP(Tabel1[[#This Row],[afnemer_uri]],'Bron VKBO'!B:ZZ,43,FALSE)</f>
        <v>Steden en gemeenten</v>
      </c>
      <c r="I57" t="str">
        <f>VLOOKUP(Tabel1[[#This Row],[afnemer_uri]],'Bron VKBO'!B:ZZ,28,FALSE)</f>
        <v>Provincie Limburg</v>
      </c>
    </row>
    <row r="58" spans="1:9" hidden="1" x14ac:dyDescent="0.25">
      <c r="A58">
        <v>654</v>
      </c>
      <c r="B58" t="s">
        <v>64</v>
      </c>
      <c r="C58" t="s">
        <v>0</v>
      </c>
      <c r="D58" t="s">
        <v>1</v>
      </c>
      <c r="E58" t="s">
        <v>306</v>
      </c>
      <c r="F58" t="s">
        <v>9099</v>
      </c>
      <c r="G58" t="str">
        <f>VLOOKUP(Tabel1[[#This Row],[afnemer_uri]],'Bron VKBO'!B:Z,12,FALSE)</f>
        <v xml:space="preserve">GEMEENTE DROGENBOS </v>
      </c>
      <c r="H58" t="str">
        <f>VLOOKUP(Tabel1[[#This Row],[afnemer_uri]],'Bron VKBO'!B:ZZ,43,FALSE)</f>
        <v>Steden en gemeenten</v>
      </c>
      <c r="I58" t="str">
        <f>VLOOKUP(Tabel1[[#This Row],[afnemer_uri]],'Bron VKBO'!B:ZZ,28,FALSE)</f>
        <v>Provincie Vlaams-Brabant</v>
      </c>
    </row>
    <row r="59" spans="1:9" hidden="1" x14ac:dyDescent="0.25">
      <c r="A59">
        <v>94</v>
      </c>
      <c r="B59" t="s">
        <v>65</v>
      </c>
      <c r="C59" t="s">
        <v>0</v>
      </c>
      <c r="D59" t="s">
        <v>1</v>
      </c>
      <c r="E59" t="s">
        <v>306</v>
      </c>
      <c r="F59" t="s">
        <v>9099</v>
      </c>
      <c r="G59" t="str">
        <f>VLOOKUP(Tabel1[[#This Row],[afnemer_uri]],'Bron VKBO'!B:Z,12,FALSE)</f>
        <v xml:space="preserve">GEMEENTE EDEGEM </v>
      </c>
      <c r="H59" t="str">
        <f>VLOOKUP(Tabel1[[#This Row],[afnemer_uri]],'Bron VKBO'!B:ZZ,43,FALSE)</f>
        <v>Steden en gemeenten</v>
      </c>
      <c r="I59" t="str">
        <f>VLOOKUP(Tabel1[[#This Row],[afnemer_uri]],'Bron VKBO'!B:ZZ,28,FALSE)</f>
        <v>Provincie Antwerpen</v>
      </c>
    </row>
    <row r="60" spans="1:9" hidden="1" x14ac:dyDescent="0.25">
      <c r="A60">
        <v>1</v>
      </c>
      <c r="B60" t="s">
        <v>66</v>
      </c>
      <c r="C60" t="s">
        <v>0</v>
      </c>
      <c r="D60" t="s">
        <v>1</v>
      </c>
      <c r="E60" t="s">
        <v>306</v>
      </c>
      <c r="F60" t="s">
        <v>9099</v>
      </c>
      <c r="G60" t="str">
        <f>VLOOKUP(Tabel1[[#This Row],[afnemer_uri]],'Bron VKBO'!B:Z,12,FALSE)</f>
        <v xml:space="preserve">"HET EEPOS (WONEN VOOR VOLWASSEN PERSONEN MET EEN HANDICAP)" </v>
      </c>
      <c r="H60" t="str">
        <f>VLOOKUP(Tabel1[[#This Row],[afnemer_uri]],'Bron VKBO'!B:ZZ,43,FALSE)</f>
        <v>Vereniging van openbare centra voor maatschappelijk welzijn</v>
      </c>
      <c r="I60" t="str">
        <f>VLOOKUP(Tabel1[[#This Row],[afnemer_uri]],'Bron VKBO'!B:ZZ,28,FALSE)</f>
        <v>Provincie Antwerpen</v>
      </c>
    </row>
    <row r="61" spans="1:9" hidden="1" x14ac:dyDescent="0.25">
      <c r="A61">
        <v>985</v>
      </c>
      <c r="B61" t="s">
        <v>68</v>
      </c>
      <c r="C61" t="s">
        <v>0</v>
      </c>
      <c r="D61" t="s">
        <v>1</v>
      </c>
      <c r="E61" t="s">
        <v>306</v>
      </c>
      <c r="F61" t="s">
        <v>9099</v>
      </c>
      <c r="G61" t="str">
        <f>VLOOKUP(Tabel1[[#This Row],[afnemer_uri]],'Bron VKBO'!B:Z,12,FALSE)</f>
        <v xml:space="preserve">FERM KINDEROPVANG </v>
      </c>
      <c r="H61" t="str">
        <f>VLOOKUP(Tabel1[[#This Row],[afnemer_uri]],'Bron VKBO'!B:ZZ,43,FALSE)</f>
        <v>Vereniging zonder winstoogmerk</v>
      </c>
      <c r="I61" t="str">
        <f>VLOOKUP(Tabel1[[#This Row],[afnemer_uri]],'Bron VKBO'!B:ZZ,28,FALSE)</f>
        <v>Provincie Vlaams-Brabant</v>
      </c>
    </row>
    <row r="62" spans="1:9" hidden="1" x14ac:dyDescent="0.25">
      <c r="A62">
        <v>169259</v>
      </c>
      <c r="B62" t="s">
        <v>69</v>
      </c>
      <c r="C62" t="s">
        <v>0</v>
      </c>
      <c r="D62" t="s">
        <v>1</v>
      </c>
      <c r="E62" t="s">
        <v>306</v>
      </c>
      <c r="F62" t="s">
        <v>9099</v>
      </c>
      <c r="G62" t="str">
        <f>VLOOKUP(Tabel1[[#This Row],[afnemer_uri]],'Bron VKBO'!B:Z,12,FALSE)</f>
        <v xml:space="preserve">TOERISME VLAANDEREN </v>
      </c>
      <c r="H62" t="str">
        <f>VLOOKUP(Tabel1[[#This Row],[afnemer_uri]],'Bron VKBO'!B:ZZ,43,FALSE)</f>
        <v>Openbare instelling</v>
      </c>
      <c r="I62" t="str">
        <f>VLOOKUP(Tabel1[[#This Row],[afnemer_uri]],'Bron VKBO'!B:ZZ,28,FALSE)</f>
        <v>Arrondissement Brussel Hoofdstad</v>
      </c>
    </row>
    <row r="63" spans="1:9" x14ac:dyDescent="0.25">
      <c r="A63">
        <v>95</v>
      </c>
      <c r="B63" t="s">
        <v>69</v>
      </c>
      <c r="C63" t="s">
        <v>0</v>
      </c>
      <c r="D63" t="s">
        <v>1</v>
      </c>
      <c r="E63" t="s">
        <v>306</v>
      </c>
      <c r="F63" t="s">
        <v>9100</v>
      </c>
      <c r="G63" t="str">
        <f>VLOOKUP(Tabel1[[#This Row],[afnemer_uri]],'Bron VKBO'!B:Z,12,FALSE)</f>
        <v xml:space="preserve">TOERISME VLAANDEREN </v>
      </c>
      <c r="H63" t="str">
        <f>VLOOKUP(Tabel1[[#This Row],[afnemer_uri]],'Bron VKBO'!B:ZZ,43,FALSE)</f>
        <v>Openbare instelling</v>
      </c>
      <c r="I63" t="str">
        <f>VLOOKUP(Tabel1[[#This Row],[afnemer_uri]],'Bron VKBO'!B:ZZ,28,FALSE)</f>
        <v>Arrondissement Brussel Hoofdstad</v>
      </c>
    </row>
    <row r="64" spans="1:9" x14ac:dyDescent="0.25">
      <c r="A64">
        <v>1422</v>
      </c>
      <c r="B64" t="s">
        <v>69</v>
      </c>
      <c r="C64" t="s">
        <v>0</v>
      </c>
      <c r="D64" t="s">
        <v>1</v>
      </c>
      <c r="E64" t="s">
        <v>306</v>
      </c>
      <c r="F64" t="s">
        <v>9101</v>
      </c>
      <c r="G64" t="str">
        <f>VLOOKUP(Tabel1[[#This Row],[afnemer_uri]],'Bron VKBO'!B:Z,12,FALSE)</f>
        <v xml:space="preserve">TOERISME VLAANDEREN </v>
      </c>
      <c r="H64" t="str">
        <f>VLOOKUP(Tabel1[[#This Row],[afnemer_uri]],'Bron VKBO'!B:ZZ,43,FALSE)</f>
        <v>Openbare instelling</v>
      </c>
      <c r="I64" t="str">
        <f>VLOOKUP(Tabel1[[#This Row],[afnemer_uri]],'Bron VKBO'!B:ZZ,28,FALSE)</f>
        <v>Arrondissement Brussel Hoofdstad</v>
      </c>
    </row>
    <row r="65" spans="1:9" hidden="1" x14ac:dyDescent="0.25">
      <c r="A65">
        <v>708</v>
      </c>
      <c r="B65" t="s">
        <v>70</v>
      </c>
      <c r="C65" t="s">
        <v>0</v>
      </c>
      <c r="D65" t="s">
        <v>1</v>
      </c>
      <c r="E65" t="s">
        <v>306</v>
      </c>
      <c r="F65" t="s">
        <v>9099</v>
      </c>
      <c r="G65" t="str">
        <f>VLOOKUP(Tabel1[[#This Row],[afnemer_uri]],'Bron VKBO'!B:Z,12,FALSE)</f>
        <v xml:space="preserve">GEMEENTE GALMAARDEN </v>
      </c>
      <c r="H65" t="str">
        <f>VLOOKUP(Tabel1[[#This Row],[afnemer_uri]],'Bron VKBO'!B:ZZ,43,FALSE)</f>
        <v>Steden en gemeenten</v>
      </c>
      <c r="I65" t="str">
        <f>VLOOKUP(Tabel1[[#This Row],[afnemer_uri]],'Bron VKBO'!B:ZZ,28,FALSE)</f>
        <v>Provincie Vlaams-Brabant</v>
      </c>
    </row>
    <row r="66" spans="1:9" hidden="1" x14ac:dyDescent="0.25">
      <c r="A66">
        <v>475</v>
      </c>
      <c r="B66" t="s">
        <v>71</v>
      </c>
      <c r="C66" t="s">
        <v>0</v>
      </c>
      <c r="D66" t="s">
        <v>1</v>
      </c>
      <c r="E66" t="s">
        <v>306</v>
      </c>
      <c r="F66" t="s">
        <v>9099</v>
      </c>
      <c r="G66" t="str">
        <f>VLOOKUP(Tabel1[[#This Row],[afnemer_uri]],'Bron VKBO'!B:Z,12,FALSE)</f>
        <v xml:space="preserve">GEMEENTE GAVERE </v>
      </c>
      <c r="H66" t="str">
        <f>VLOOKUP(Tabel1[[#This Row],[afnemer_uri]],'Bron VKBO'!B:ZZ,43,FALSE)</f>
        <v>Steden en gemeenten</v>
      </c>
      <c r="I66" t="str">
        <f>VLOOKUP(Tabel1[[#This Row],[afnemer_uri]],'Bron VKBO'!B:ZZ,28,FALSE)</f>
        <v>Provincie Oost-Vlaanderen</v>
      </c>
    </row>
    <row r="67" spans="1:9" hidden="1" x14ac:dyDescent="0.25">
      <c r="A67">
        <v>6600</v>
      </c>
      <c r="B67" t="s">
        <v>72</v>
      </c>
      <c r="C67" t="s">
        <v>0</v>
      </c>
      <c r="D67" t="s">
        <v>1</v>
      </c>
      <c r="E67" t="s">
        <v>306</v>
      </c>
      <c r="F67" t="s">
        <v>9099</v>
      </c>
      <c r="G67" t="str">
        <f>VLOOKUP(Tabel1[[#This Row],[afnemer_uri]],'Bron VKBO'!B:Z,12,FALSE)</f>
        <v xml:space="preserve">STAD GEEL </v>
      </c>
      <c r="H67" t="str">
        <f>VLOOKUP(Tabel1[[#This Row],[afnemer_uri]],'Bron VKBO'!B:ZZ,43,FALSE)</f>
        <v>Steden en gemeenten</v>
      </c>
      <c r="I67" t="str">
        <f>VLOOKUP(Tabel1[[#This Row],[afnemer_uri]],'Bron VKBO'!B:ZZ,28,FALSE)</f>
        <v>Provincie Antwerpen</v>
      </c>
    </row>
    <row r="68" spans="1:9" hidden="1" x14ac:dyDescent="0.25">
      <c r="A68">
        <v>824</v>
      </c>
      <c r="B68" t="s">
        <v>73</v>
      </c>
      <c r="C68" t="s">
        <v>0</v>
      </c>
      <c r="D68" t="s">
        <v>1</v>
      </c>
      <c r="E68" t="s">
        <v>306</v>
      </c>
      <c r="F68" t="s">
        <v>9099</v>
      </c>
      <c r="G68" t="str">
        <f>VLOOKUP(Tabel1[[#This Row],[afnemer_uri]],'Bron VKBO'!B:Z,12,FALSE)</f>
        <v xml:space="preserve">GEMEENTE GEETBETS </v>
      </c>
      <c r="H68" t="str">
        <f>VLOOKUP(Tabel1[[#This Row],[afnemer_uri]],'Bron VKBO'!B:ZZ,43,FALSE)</f>
        <v>Steden en gemeenten</v>
      </c>
      <c r="I68" t="str">
        <f>VLOOKUP(Tabel1[[#This Row],[afnemer_uri]],'Bron VKBO'!B:ZZ,28,FALSE)</f>
        <v>Provincie Vlaams-Brabant</v>
      </c>
    </row>
    <row r="69" spans="1:9" hidden="1" x14ac:dyDescent="0.25">
      <c r="A69">
        <v>4372</v>
      </c>
      <c r="B69" t="s">
        <v>74</v>
      </c>
      <c r="C69" t="s">
        <v>0</v>
      </c>
      <c r="D69" t="s">
        <v>1</v>
      </c>
      <c r="E69" t="s">
        <v>306</v>
      </c>
      <c r="F69" t="s">
        <v>9099</v>
      </c>
      <c r="G69" t="str">
        <f>VLOOKUP(Tabel1[[#This Row],[afnemer_uri]],'Bron VKBO'!B:Z,12,FALSE)</f>
        <v xml:space="preserve">OPENBAAR CENTRUM VOOR MAATSCHAPPELIJK WELZIJN VAN GENK O.C.M.W. </v>
      </c>
      <c r="H69" t="str">
        <f>VLOOKUP(Tabel1[[#This Row],[afnemer_uri]],'Bron VKBO'!B:ZZ,43,FALSE)</f>
        <v>Openbaar centrum voor maatschappelijk welzijn</v>
      </c>
      <c r="I69" t="str">
        <f>VLOOKUP(Tabel1[[#This Row],[afnemer_uri]],'Bron VKBO'!B:ZZ,28,FALSE)</f>
        <v>Provincie Limburg</v>
      </c>
    </row>
    <row r="70" spans="1:9" hidden="1" x14ac:dyDescent="0.25">
      <c r="A70">
        <v>42650</v>
      </c>
      <c r="B70" t="s">
        <v>75</v>
      </c>
      <c r="C70" t="s">
        <v>0</v>
      </c>
      <c r="D70" t="s">
        <v>1</v>
      </c>
      <c r="E70" t="s">
        <v>306</v>
      </c>
      <c r="F70" t="s">
        <v>9099</v>
      </c>
      <c r="G70" t="str">
        <f>VLOOKUP(Tabel1[[#This Row],[afnemer_uri]],'Bron VKBO'!B:Z,12,FALSE)</f>
        <v xml:space="preserve">STAD GENT </v>
      </c>
      <c r="H70" t="str">
        <f>VLOOKUP(Tabel1[[#This Row],[afnemer_uri]],'Bron VKBO'!B:ZZ,43,FALSE)</f>
        <v>Steden en gemeenten</v>
      </c>
      <c r="I70" t="str">
        <f>VLOOKUP(Tabel1[[#This Row],[afnemer_uri]],'Bron VKBO'!B:ZZ,28,FALSE)</f>
        <v>Provincie Oost-Vlaanderen</v>
      </c>
    </row>
    <row r="71" spans="1:9" hidden="1" x14ac:dyDescent="0.25">
      <c r="A71">
        <v>1108</v>
      </c>
      <c r="B71" t="s">
        <v>76</v>
      </c>
      <c r="C71" t="s">
        <v>0</v>
      </c>
      <c r="D71" t="s">
        <v>1</v>
      </c>
      <c r="E71" t="s">
        <v>306</v>
      </c>
      <c r="F71" t="s">
        <v>9099</v>
      </c>
      <c r="G71" t="str">
        <f>VLOOKUP(Tabel1[[#This Row],[afnemer_uri]],'Bron VKBO'!B:Z,12,FALSE)</f>
        <v xml:space="preserve">STAD GERAARDSBERGEN </v>
      </c>
      <c r="H71" t="str">
        <f>VLOOKUP(Tabel1[[#This Row],[afnemer_uri]],'Bron VKBO'!B:ZZ,43,FALSE)</f>
        <v>Steden en gemeenten</v>
      </c>
      <c r="I71" t="str">
        <f>VLOOKUP(Tabel1[[#This Row],[afnemer_uri]],'Bron VKBO'!B:ZZ,28,FALSE)</f>
        <v>Provincie Oost-Vlaanderen</v>
      </c>
    </row>
    <row r="72" spans="1:9" hidden="1" x14ac:dyDescent="0.25">
      <c r="A72">
        <v>1248</v>
      </c>
      <c r="B72" t="s">
        <v>77</v>
      </c>
      <c r="C72" t="s">
        <v>0</v>
      </c>
      <c r="D72" t="s">
        <v>1</v>
      </c>
      <c r="E72" t="s">
        <v>306</v>
      </c>
      <c r="F72" t="s">
        <v>9099</v>
      </c>
      <c r="G72" t="str">
        <f>VLOOKUP(Tabel1[[#This Row],[afnemer_uri]],'Bron VKBO'!B:Z,12,FALSE)</f>
        <v xml:space="preserve">GEMEENTE GINGELOM </v>
      </c>
      <c r="H72" t="str">
        <f>VLOOKUP(Tabel1[[#This Row],[afnemer_uri]],'Bron VKBO'!B:ZZ,43,FALSE)</f>
        <v>Steden en gemeenten</v>
      </c>
      <c r="I72" t="str">
        <f>VLOOKUP(Tabel1[[#This Row],[afnemer_uri]],'Bron VKBO'!B:ZZ,28,FALSE)</f>
        <v>Provincie Limburg</v>
      </c>
    </row>
    <row r="73" spans="1:9" hidden="1" x14ac:dyDescent="0.25">
      <c r="A73">
        <v>656</v>
      </c>
      <c r="B73" t="s">
        <v>78</v>
      </c>
      <c r="C73" t="s">
        <v>0</v>
      </c>
      <c r="D73" t="s">
        <v>1</v>
      </c>
      <c r="E73" t="s">
        <v>306</v>
      </c>
      <c r="F73" t="s">
        <v>9099</v>
      </c>
      <c r="G73" t="str">
        <f>VLOOKUP(Tabel1[[#This Row],[afnemer_uri]],'Bron VKBO'!B:Z,12,FALSE)</f>
        <v xml:space="preserve">STAD GISTEL </v>
      </c>
      <c r="H73" t="str">
        <f>VLOOKUP(Tabel1[[#This Row],[afnemer_uri]],'Bron VKBO'!B:ZZ,43,FALSE)</f>
        <v>Steden en gemeenten</v>
      </c>
      <c r="I73" t="str">
        <f>VLOOKUP(Tabel1[[#This Row],[afnemer_uri]],'Bron VKBO'!B:ZZ,28,FALSE)</f>
        <v>Provincie West-Vlaanderen</v>
      </c>
    </row>
    <row r="74" spans="1:9" hidden="1" x14ac:dyDescent="0.25">
      <c r="A74">
        <v>145</v>
      </c>
      <c r="B74" t="s">
        <v>79</v>
      </c>
      <c r="C74" t="s">
        <v>0</v>
      </c>
      <c r="D74" t="s">
        <v>1</v>
      </c>
      <c r="E74" t="s">
        <v>306</v>
      </c>
      <c r="F74" t="s">
        <v>9099</v>
      </c>
      <c r="G74" t="str">
        <f>VLOOKUP(Tabel1[[#This Row],[afnemer_uri]],'Bron VKBO'!B:Z,12,FALSE)</f>
        <v xml:space="preserve">GEMEENTE GLABBEEK </v>
      </c>
      <c r="H74" t="str">
        <f>VLOOKUP(Tabel1[[#This Row],[afnemer_uri]],'Bron VKBO'!B:ZZ,43,FALSE)</f>
        <v>Steden en gemeenten</v>
      </c>
      <c r="I74" t="str">
        <f>VLOOKUP(Tabel1[[#This Row],[afnemer_uri]],'Bron VKBO'!B:ZZ,28,FALSE)</f>
        <v>Provincie Vlaams-Brabant</v>
      </c>
    </row>
    <row r="75" spans="1:9" hidden="1" x14ac:dyDescent="0.25">
      <c r="A75">
        <v>601</v>
      </c>
      <c r="B75" t="s">
        <v>80</v>
      </c>
      <c r="C75" t="s">
        <v>0</v>
      </c>
      <c r="D75" t="s">
        <v>1</v>
      </c>
      <c r="E75" t="s">
        <v>306</v>
      </c>
      <c r="F75" t="s">
        <v>9099</v>
      </c>
      <c r="G75" t="str">
        <f>VLOOKUP(Tabel1[[#This Row],[afnemer_uri]],'Bron VKBO'!B:Z,12,FALSE)</f>
        <v xml:space="preserve">GEMEENTE GOOIK </v>
      </c>
      <c r="H75" t="str">
        <f>VLOOKUP(Tabel1[[#This Row],[afnemer_uri]],'Bron VKBO'!B:ZZ,43,FALSE)</f>
        <v>Steden en gemeenten</v>
      </c>
      <c r="I75" t="str">
        <f>VLOOKUP(Tabel1[[#This Row],[afnemer_uri]],'Bron VKBO'!B:ZZ,28,FALSE)</f>
        <v>Provincie Vlaams-Brabant</v>
      </c>
    </row>
    <row r="76" spans="1:9" hidden="1" x14ac:dyDescent="0.25">
      <c r="A76">
        <v>910</v>
      </c>
      <c r="B76" t="s">
        <v>81</v>
      </c>
      <c r="C76" t="s">
        <v>0</v>
      </c>
      <c r="D76" t="s">
        <v>1</v>
      </c>
      <c r="E76" t="s">
        <v>306</v>
      </c>
      <c r="F76" t="s">
        <v>9099</v>
      </c>
      <c r="G76" t="str">
        <f>VLOOKUP(Tabel1[[#This Row],[afnemer_uri]],'Bron VKBO'!B:Z,12,FALSE)</f>
        <v xml:space="preserve">GEMEENTE GRIMBERGEN </v>
      </c>
      <c r="H76" t="str">
        <f>VLOOKUP(Tabel1[[#This Row],[afnemer_uri]],'Bron VKBO'!B:ZZ,43,FALSE)</f>
        <v>Steden en gemeenten</v>
      </c>
      <c r="I76" t="str">
        <f>VLOOKUP(Tabel1[[#This Row],[afnemer_uri]],'Bron VKBO'!B:ZZ,28,FALSE)</f>
        <v>Provincie Vlaams-Brabant</v>
      </c>
    </row>
    <row r="77" spans="1:9" hidden="1" x14ac:dyDescent="0.25">
      <c r="A77">
        <v>988</v>
      </c>
      <c r="B77" t="s">
        <v>82</v>
      </c>
      <c r="C77" t="s">
        <v>0</v>
      </c>
      <c r="D77" t="s">
        <v>1</v>
      </c>
      <c r="E77" t="s">
        <v>306</v>
      </c>
      <c r="F77" t="s">
        <v>9099</v>
      </c>
      <c r="G77" t="str">
        <f>VLOOKUP(Tabel1[[#This Row],[afnemer_uri]],'Bron VKBO'!B:Z,12,FALSE)</f>
        <v xml:space="preserve">GEMEENTE GROBBENDONK </v>
      </c>
      <c r="H77" t="str">
        <f>VLOOKUP(Tabel1[[#This Row],[afnemer_uri]],'Bron VKBO'!B:ZZ,43,FALSE)</f>
        <v>Steden en gemeenten</v>
      </c>
      <c r="I77" t="str">
        <f>VLOOKUP(Tabel1[[#This Row],[afnemer_uri]],'Bron VKBO'!B:ZZ,28,FALSE)</f>
        <v>Provincie Antwerpen</v>
      </c>
    </row>
    <row r="78" spans="1:9" hidden="1" x14ac:dyDescent="0.25">
      <c r="A78">
        <v>1160</v>
      </c>
      <c r="B78" t="s">
        <v>83</v>
      </c>
      <c r="C78" t="s">
        <v>0</v>
      </c>
      <c r="D78" t="s">
        <v>1</v>
      </c>
      <c r="E78" t="s">
        <v>306</v>
      </c>
      <c r="F78" t="s">
        <v>9099</v>
      </c>
      <c r="G78" t="str">
        <f>VLOOKUP(Tabel1[[#This Row],[afnemer_uri]],'Bron VKBO'!B:Z,12,FALSE)</f>
        <v xml:space="preserve">GEMEENTE HAACHT </v>
      </c>
      <c r="H78" t="str">
        <f>VLOOKUP(Tabel1[[#This Row],[afnemer_uri]],'Bron VKBO'!B:ZZ,43,FALSE)</f>
        <v>Steden en gemeenten</v>
      </c>
      <c r="I78" t="str">
        <f>VLOOKUP(Tabel1[[#This Row],[afnemer_uri]],'Bron VKBO'!B:ZZ,28,FALSE)</f>
        <v>Provincie Vlaams-Brabant</v>
      </c>
    </row>
    <row r="79" spans="1:9" hidden="1" x14ac:dyDescent="0.25">
      <c r="A79">
        <v>1875</v>
      </c>
      <c r="B79" t="s">
        <v>84</v>
      </c>
      <c r="C79" t="s">
        <v>0</v>
      </c>
      <c r="D79" t="s">
        <v>1</v>
      </c>
      <c r="E79" t="s">
        <v>306</v>
      </c>
      <c r="F79" t="s">
        <v>9099</v>
      </c>
      <c r="G79" t="str">
        <f>VLOOKUP(Tabel1[[#This Row],[afnemer_uri]],'Bron VKBO'!B:Z,12,FALSE)</f>
        <v xml:space="preserve">GEMEENTE HAALTERT </v>
      </c>
      <c r="H79" t="str">
        <f>VLOOKUP(Tabel1[[#This Row],[afnemer_uri]],'Bron VKBO'!B:ZZ,43,FALSE)</f>
        <v>Steden en gemeenten</v>
      </c>
      <c r="I79" t="str">
        <f>VLOOKUP(Tabel1[[#This Row],[afnemer_uri]],'Bron VKBO'!B:ZZ,28,FALSE)</f>
        <v>Provincie Oost-Vlaanderen</v>
      </c>
    </row>
    <row r="80" spans="1:9" hidden="1" x14ac:dyDescent="0.25">
      <c r="A80">
        <v>1171</v>
      </c>
      <c r="B80" t="s">
        <v>87</v>
      </c>
      <c r="C80" t="s">
        <v>0</v>
      </c>
      <c r="D80" t="s">
        <v>1</v>
      </c>
      <c r="E80" t="s">
        <v>306</v>
      </c>
      <c r="F80" t="s">
        <v>9099</v>
      </c>
      <c r="G80" t="str">
        <f>VLOOKUP(Tabel1[[#This Row],[afnemer_uri]],'Bron VKBO'!B:Z,12,FALSE)</f>
        <v xml:space="preserve">STAD HAMONT-ACHEL </v>
      </c>
      <c r="H80" t="str">
        <f>VLOOKUP(Tabel1[[#This Row],[afnemer_uri]],'Bron VKBO'!B:ZZ,43,FALSE)</f>
        <v>Steden en gemeenten</v>
      </c>
      <c r="I80" t="str">
        <f>VLOOKUP(Tabel1[[#This Row],[afnemer_uri]],'Bron VKBO'!B:ZZ,28,FALSE)</f>
        <v>Provincie Limburg</v>
      </c>
    </row>
    <row r="81" spans="1:9" hidden="1" x14ac:dyDescent="0.25">
      <c r="A81">
        <v>11</v>
      </c>
      <c r="B81" t="s">
        <v>88</v>
      </c>
      <c r="C81" t="s">
        <v>0</v>
      </c>
      <c r="D81" t="s">
        <v>1</v>
      </c>
      <c r="E81" t="s">
        <v>306</v>
      </c>
      <c r="F81" t="s">
        <v>9099</v>
      </c>
      <c r="G81" t="str">
        <f>VLOOKUP(Tabel1[[#This Row],[afnemer_uri]],'Bron VKBO'!B:Z,12,FALSE)</f>
        <v xml:space="preserve">STAD HARELBEKE </v>
      </c>
      <c r="H81" t="str">
        <f>VLOOKUP(Tabel1[[#This Row],[afnemer_uri]],'Bron VKBO'!B:ZZ,43,FALSE)</f>
        <v>Steden en gemeenten</v>
      </c>
      <c r="I81" t="str">
        <f>VLOOKUP(Tabel1[[#This Row],[afnemer_uri]],'Bron VKBO'!B:ZZ,28,FALSE)</f>
        <v>Provincie West-Vlaanderen</v>
      </c>
    </row>
    <row r="82" spans="1:9" hidden="1" x14ac:dyDescent="0.25">
      <c r="A82">
        <v>10832</v>
      </c>
      <c r="B82" t="s">
        <v>89</v>
      </c>
      <c r="C82" t="s">
        <v>0</v>
      </c>
      <c r="D82" t="s">
        <v>1</v>
      </c>
      <c r="E82" t="s">
        <v>306</v>
      </c>
      <c r="F82" t="s">
        <v>9099</v>
      </c>
      <c r="G82" t="str">
        <f>VLOOKUP(Tabel1[[#This Row],[afnemer_uri]],'Bron VKBO'!B:Z,12,FALSE)</f>
        <v xml:space="preserve">STAD HASSELT </v>
      </c>
      <c r="H82" t="str">
        <f>VLOOKUP(Tabel1[[#This Row],[afnemer_uri]],'Bron VKBO'!B:ZZ,43,FALSE)</f>
        <v>Steden en gemeenten</v>
      </c>
      <c r="I82" t="str">
        <f>VLOOKUP(Tabel1[[#This Row],[afnemer_uri]],'Bron VKBO'!B:ZZ,28,FALSE)</f>
        <v>Provincie Limburg</v>
      </c>
    </row>
    <row r="83" spans="1:9" hidden="1" x14ac:dyDescent="0.25">
      <c r="A83">
        <v>1657</v>
      </c>
      <c r="B83" t="s">
        <v>90</v>
      </c>
      <c r="C83" t="s">
        <v>0</v>
      </c>
      <c r="D83" t="s">
        <v>1</v>
      </c>
      <c r="E83" t="s">
        <v>306</v>
      </c>
      <c r="F83" t="s">
        <v>9099</v>
      </c>
      <c r="G83" t="str">
        <f>VLOOKUP(Tabel1[[#This Row],[afnemer_uri]],'Bron VKBO'!B:Z,12,FALSE)</f>
        <v xml:space="preserve">GEMEENTE HECHTEL-EKSEL </v>
      </c>
      <c r="H83" t="str">
        <f>VLOOKUP(Tabel1[[#This Row],[afnemer_uri]],'Bron VKBO'!B:ZZ,43,FALSE)</f>
        <v>Steden en gemeenten</v>
      </c>
      <c r="I83" t="str">
        <f>VLOOKUP(Tabel1[[#This Row],[afnemer_uri]],'Bron VKBO'!B:ZZ,28,FALSE)</f>
        <v>Provincie Limburg</v>
      </c>
    </row>
    <row r="84" spans="1:9" hidden="1" x14ac:dyDescent="0.25">
      <c r="A84">
        <v>1338</v>
      </c>
      <c r="B84" t="s">
        <v>91</v>
      </c>
      <c r="C84" t="s">
        <v>0</v>
      </c>
      <c r="D84" t="s">
        <v>1</v>
      </c>
      <c r="E84" t="s">
        <v>306</v>
      </c>
      <c r="F84" t="s">
        <v>9099</v>
      </c>
      <c r="G84" t="str">
        <f>VLOOKUP(Tabel1[[#This Row],[afnemer_uri]],'Bron VKBO'!B:Z,12,FALSE)</f>
        <v xml:space="preserve">GEMEENTE HEERS </v>
      </c>
      <c r="H84" t="str">
        <f>VLOOKUP(Tabel1[[#This Row],[afnemer_uri]],'Bron VKBO'!B:ZZ,43,FALSE)</f>
        <v>Steden en gemeenten</v>
      </c>
      <c r="I84" t="str">
        <f>VLOOKUP(Tabel1[[#This Row],[afnemer_uri]],'Bron VKBO'!B:ZZ,28,FALSE)</f>
        <v>Provincie Limburg</v>
      </c>
    </row>
    <row r="85" spans="1:9" hidden="1" x14ac:dyDescent="0.25">
      <c r="A85">
        <v>3344</v>
      </c>
      <c r="B85" t="s">
        <v>92</v>
      </c>
      <c r="C85" t="s">
        <v>0</v>
      </c>
      <c r="D85" t="s">
        <v>1</v>
      </c>
      <c r="E85" t="s">
        <v>306</v>
      </c>
      <c r="F85" t="s">
        <v>9099</v>
      </c>
      <c r="G85" t="str">
        <f>VLOOKUP(Tabel1[[#This Row],[afnemer_uri]],'Bron VKBO'!B:Z,12,FALSE)</f>
        <v xml:space="preserve">GEMEENTE HEIST-OP-DEN-BERG </v>
      </c>
      <c r="H85" t="str">
        <f>VLOOKUP(Tabel1[[#This Row],[afnemer_uri]],'Bron VKBO'!B:ZZ,43,FALSE)</f>
        <v>Steden en gemeenten</v>
      </c>
      <c r="I85" t="str">
        <f>VLOOKUP(Tabel1[[#This Row],[afnemer_uri]],'Bron VKBO'!B:ZZ,28,FALSE)</f>
        <v>Provincie Antwerpen</v>
      </c>
    </row>
    <row r="86" spans="1:9" hidden="1" x14ac:dyDescent="0.25">
      <c r="A86">
        <v>63</v>
      </c>
      <c r="B86" t="s">
        <v>93</v>
      </c>
      <c r="C86" t="s">
        <v>0</v>
      </c>
      <c r="D86" t="s">
        <v>1</v>
      </c>
      <c r="E86" t="s">
        <v>306</v>
      </c>
      <c r="F86" t="s">
        <v>9099</v>
      </c>
      <c r="G86" t="str">
        <f>VLOOKUP(Tabel1[[#This Row],[afnemer_uri]],'Bron VKBO'!B:Z,12,FALSE)</f>
        <v xml:space="preserve">GEMEENTE HEMIKSEM </v>
      </c>
      <c r="H86" t="str">
        <f>VLOOKUP(Tabel1[[#This Row],[afnemer_uri]],'Bron VKBO'!B:ZZ,43,FALSE)</f>
        <v>Steden en gemeenten</v>
      </c>
      <c r="I86" t="str">
        <f>VLOOKUP(Tabel1[[#This Row],[afnemer_uri]],'Bron VKBO'!B:ZZ,28,FALSE)</f>
        <v>Provincie Antwerpen</v>
      </c>
    </row>
    <row r="87" spans="1:9" hidden="1" x14ac:dyDescent="0.25">
      <c r="A87">
        <v>1713</v>
      </c>
      <c r="B87" t="s">
        <v>94</v>
      </c>
      <c r="C87" t="s">
        <v>0</v>
      </c>
      <c r="D87" t="s">
        <v>1</v>
      </c>
      <c r="E87" t="s">
        <v>306</v>
      </c>
      <c r="F87" t="s">
        <v>9099</v>
      </c>
      <c r="G87" t="str">
        <f>VLOOKUP(Tabel1[[#This Row],[afnemer_uri]],'Bron VKBO'!B:Z,12,FALSE)</f>
        <v xml:space="preserve">STAD HERENTALS </v>
      </c>
      <c r="H87" t="str">
        <f>VLOOKUP(Tabel1[[#This Row],[afnemer_uri]],'Bron VKBO'!B:ZZ,43,FALSE)</f>
        <v>Steden en gemeenten</v>
      </c>
      <c r="I87" t="str">
        <f>VLOOKUP(Tabel1[[#This Row],[afnemer_uri]],'Bron VKBO'!B:ZZ,28,FALSE)</f>
        <v>Provincie Antwerpen</v>
      </c>
    </row>
    <row r="88" spans="1:9" hidden="1" x14ac:dyDescent="0.25">
      <c r="A88">
        <v>147</v>
      </c>
      <c r="B88" t="s">
        <v>95</v>
      </c>
      <c r="C88" t="s">
        <v>0</v>
      </c>
      <c r="D88" t="s">
        <v>1</v>
      </c>
      <c r="E88" t="s">
        <v>306</v>
      </c>
      <c r="F88" t="s">
        <v>9099</v>
      </c>
      <c r="G88" t="str">
        <f>VLOOKUP(Tabel1[[#This Row],[afnemer_uri]],'Bron VKBO'!B:Z,12,FALSE)</f>
        <v xml:space="preserve">GEMEENTE HERENTHOUT </v>
      </c>
      <c r="H88" t="str">
        <f>VLOOKUP(Tabel1[[#This Row],[afnemer_uri]],'Bron VKBO'!B:ZZ,43,FALSE)</f>
        <v>Steden en gemeenten</v>
      </c>
      <c r="I88" t="str">
        <f>VLOOKUP(Tabel1[[#This Row],[afnemer_uri]],'Bron VKBO'!B:ZZ,28,FALSE)</f>
        <v>Provincie Antwerpen</v>
      </c>
    </row>
    <row r="89" spans="1:9" hidden="1" x14ac:dyDescent="0.25">
      <c r="A89">
        <v>1280</v>
      </c>
      <c r="B89" t="s">
        <v>96</v>
      </c>
      <c r="C89" t="s">
        <v>0</v>
      </c>
      <c r="D89" t="s">
        <v>1</v>
      </c>
      <c r="E89" t="s">
        <v>306</v>
      </c>
      <c r="F89" t="s">
        <v>9099</v>
      </c>
      <c r="G89" t="str">
        <f>VLOOKUP(Tabel1[[#This Row],[afnemer_uri]],'Bron VKBO'!B:Z,12,FALSE)</f>
        <v xml:space="preserve">STAD HERK-DE-STAD </v>
      </c>
      <c r="H89" t="str">
        <f>VLOOKUP(Tabel1[[#This Row],[afnemer_uri]],'Bron VKBO'!B:ZZ,43,FALSE)</f>
        <v>Steden en gemeenten</v>
      </c>
      <c r="I89" t="str">
        <f>VLOOKUP(Tabel1[[#This Row],[afnemer_uri]],'Bron VKBO'!B:ZZ,28,FALSE)</f>
        <v>Provincie Limburg</v>
      </c>
    </row>
    <row r="90" spans="1:9" hidden="1" x14ac:dyDescent="0.25">
      <c r="A90">
        <v>1078</v>
      </c>
      <c r="B90" t="s">
        <v>97</v>
      </c>
      <c r="C90" t="s">
        <v>0</v>
      </c>
      <c r="D90" t="s">
        <v>1</v>
      </c>
      <c r="E90" t="s">
        <v>306</v>
      </c>
      <c r="F90" t="s">
        <v>9099</v>
      </c>
      <c r="G90" t="str">
        <f>VLOOKUP(Tabel1[[#This Row],[afnemer_uri]],'Bron VKBO'!B:Z,12,FALSE)</f>
        <v xml:space="preserve">GEMEENTE HERNE </v>
      </c>
      <c r="H90" t="str">
        <f>VLOOKUP(Tabel1[[#This Row],[afnemer_uri]],'Bron VKBO'!B:ZZ,43,FALSE)</f>
        <v>Steden en gemeenten</v>
      </c>
      <c r="I90" t="str">
        <f>VLOOKUP(Tabel1[[#This Row],[afnemer_uri]],'Bron VKBO'!B:ZZ,28,FALSE)</f>
        <v>Provincie Vlaams-Brabant</v>
      </c>
    </row>
    <row r="91" spans="1:9" hidden="1" x14ac:dyDescent="0.25">
      <c r="A91">
        <v>341</v>
      </c>
      <c r="B91" t="s">
        <v>98</v>
      </c>
      <c r="C91" t="s">
        <v>0</v>
      </c>
      <c r="D91" t="s">
        <v>1</v>
      </c>
      <c r="E91" t="s">
        <v>306</v>
      </c>
      <c r="F91" t="s">
        <v>9099</v>
      </c>
      <c r="G91" t="str">
        <f>VLOOKUP(Tabel1[[#This Row],[afnemer_uri]],'Bron VKBO'!B:Z,12,FALSE)</f>
        <v xml:space="preserve">GEMEENTE HERSELT </v>
      </c>
      <c r="H91" t="str">
        <f>VLOOKUP(Tabel1[[#This Row],[afnemer_uri]],'Bron VKBO'!B:ZZ,43,FALSE)</f>
        <v>Steden en gemeenten</v>
      </c>
      <c r="I91" t="str">
        <f>VLOOKUP(Tabel1[[#This Row],[afnemer_uri]],'Bron VKBO'!B:ZZ,28,FALSE)</f>
        <v>Provincie Antwerpen</v>
      </c>
    </row>
    <row r="92" spans="1:9" hidden="1" x14ac:dyDescent="0.25">
      <c r="A92">
        <v>2947</v>
      </c>
      <c r="B92" t="s">
        <v>99</v>
      </c>
      <c r="C92" t="s">
        <v>0</v>
      </c>
      <c r="D92" t="s">
        <v>1</v>
      </c>
      <c r="E92" t="s">
        <v>306</v>
      </c>
      <c r="F92" t="s">
        <v>9099</v>
      </c>
      <c r="G92" t="str">
        <f>VLOOKUP(Tabel1[[#This Row],[afnemer_uri]],'Bron VKBO'!B:Z,12,FALSE)</f>
        <v xml:space="preserve">GEMEENTE HEUSDEN-ZOLDER </v>
      </c>
      <c r="H92" t="str">
        <f>VLOOKUP(Tabel1[[#This Row],[afnemer_uri]],'Bron VKBO'!B:ZZ,43,FALSE)</f>
        <v>Steden en gemeenten</v>
      </c>
      <c r="I92" t="str">
        <f>VLOOKUP(Tabel1[[#This Row],[afnemer_uri]],'Bron VKBO'!B:ZZ,28,FALSE)</f>
        <v>Provincie Limburg</v>
      </c>
    </row>
    <row r="93" spans="1:9" hidden="1" x14ac:dyDescent="0.25">
      <c r="A93">
        <v>340</v>
      </c>
      <c r="B93" t="s">
        <v>100</v>
      </c>
      <c r="C93" t="s">
        <v>0</v>
      </c>
      <c r="D93" t="s">
        <v>1</v>
      </c>
      <c r="E93" t="s">
        <v>306</v>
      </c>
      <c r="F93" t="s">
        <v>9099</v>
      </c>
      <c r="G93" t="str">
        <f>VLOOKUP(Tabel1[[#This Row],[afnemer_uri]],'Bron VKBO'!B:Z,12,FALSE)</f>
        <v xml:space="preserve">GEMEENTE HEUVELLAND </v>
      </c>
      <c r="H93" t="str">
        <f>VLOOKUP(Tabel1[[#This Row],[afnemer_uri]],'Bron VKBO'!B:ZZ,43,FALSE)</f>
        <v>Steden en gemeenten</v>
      </c>
      <c r="I93" t="str">
        <f>VLOOKUP(Tabel1[[#This Row],[afnemer_uri]],'Bron VKBO'!B:ZZ,28,FALSE)</f>
        <v>Provincie West-Vlaanderen</v>
      </c>
    </row>
    <row r="94" spans="1:9" hidden="1" x14ac:dyDescent="0.25">
      <c r="A94">
        <v>208</v>
      </c>
      <c r="B94" t="s">
        <v>101</v>
      </c>
      <c r="C94" t="s">
        <v>0</v>
      </c>
      <c r="D94" t="s">
        <v>1</v>
      </c>
      <c r="E94" t="s">
        <v>306</v>
      </c>
      <c r="F94" t="s">
        <v>9099</v>
      </c>
      <c r="G94" t="str">
        <f>VLOOKUP(Tabel1[[#This Row],[afnemer_uri]],'Bron VKBO'!B:Z,12,FALSE)</f>
        <v xml:space="preserve">GEMEENTE HOLSBEEK </v>
      </c>
      <c r="H94" t="str">
        <f>VLOOKUP(Tabel1[[#This Row],[afnemer_uri]],'Bron VKBO'!B:ZZ,43,FALSE)</f>
        <v>Steden en gemeenten</v>
      </c>
      <c r="I94" t="str">
        <f>VLOOKUP(Tabel1[[#This Row],[afnemer_uri]],'Bron VKBO'!B:ZZ,28,FALSE)</f>
        <v>Provincie Vlaams-Brabant</v>
      </c>
    </row>
    <row r="95" spans="1:9" hidden="1" x14ac:dyDescent="0.25">
      <c r="A95">
        <v>239</v>
      </c>
      <c r="B95" t="s">
        <v>102</v>
      </c>
      <c r="C95" t="s">
        <v>0</v>
      </c>
      <c r="D95" t="s">
        <v>1</v>
      </c>
      <c r="E95" t="s">
        <v>306</v>
      </c>
      <c r="F95" t="s">
        <v>9099</v>
      </c>
      <c r="G95" t="str">
        <f>VLOOKUP(Tabel1[[#This Row],[afnemer_uri]],'Bron VKBO'!B:Z,12,FALSE)</f>
        <v xml:space="preserve">STAD HOOGSTRATEN </v>
      </c>
      <c r="H95" t="str">
        <f>VLOOKUP(Tabel1[[#This Row],[afnemer_uri]],'Bron VKBO'!B:ZZ,43,FALSE)</f>
        <v>Steden en gemeenten</v>
      </c>
      <c r="I95" t="str">
        <f>VLOOKUP(Tabel1[[#This Row],[afnemer_uri]],'Bron VKBO'!B:ZZ,28,FALSE)</f>
        <v>Provincie Antwerpen</v>
      </c>
    </row>
    <row r="96" spans="1:9" hidden="1" x14ac:dyDescent="0.25">
      <c r="A96">
        <v>1857</v>
      </c>
      <c r="B96" t="s">
        <v>103</v>
      </c>
      <c r="C96" t="s">
        <v>0</v>
      </c>
      <c r="D96" t="s">
        <v>1</v>
      </c>
      <c r="E96" t="s">
        <v>306</v>
      </c>
      <c r="F96" t="s">
        <v>9099</v>
      </c>
      <c r="G96" t="str">
        <f>VLOOKUP(Tabel1[[#This Row],[afnemer_uri]],'Bron VKBO'!B:Z,12,FALSE)</f>
        <v xml:space="preserve">GEMEENTE HOUTHALEN-HELCHTEREN </v>
      </c>
      <c r="H96" t="str">
        <f>VLOOKUP(Tabel1[[#This Row],[afnemer_uri]],'Bron VKBO'!B:ZZ,43,FALSE)</f>
        <v>Steden en gemeenten</v>
      </c>
      <c r="I96" t="str">
        <f>VLOOKUP(Tabel1[[#This Row],[afnemer_uri]],'Bron VKBO'!B:ZZ,28,FALSE)</f>
        <v>Provincie Limburg</v>
      </c>
    </row>
    <row r="97" spans="1:9" hidden="1" x14ac:dyDescent="0.25">
      <c r="A97">
        <v>709</v>
      </c>
      <c r="B97" t="s">
        <v>104</v>
      </c>
      <c r="C97" t="s">
        <v>0</v>
      </c>
      <c r="D97" t="s">
        <v>1</v>
      </c>
      <c r="E97" t="s">
        <v>306</v>
      </c>
      <c r="F97" t="s">
        <v>9099</v>
      </c>
      <c r="G97" t="str">
        <f>VLOOKUP(Tabel1[[#This Row],[afnemer_uri]],'Bron VKBO'!B:Z,12,FALSE)</f>
        <v xml:space="preserve">GEMEENTE HULDENBERG </v>
      </c>
      <c r="H97" t="str">
        <f>VLOOKUP(Tabel1[[#This Row],[afnemer_uri]],'Bron VKBO'!B:ZZ,43,FALSE)</f>
        <v>Steden en gemeenten</v>
      </c>
      <c r="I97" t="str">
        <f>VLOOKUP(Tabel1[[#This Row],[afnemer_uri]],'Bron VKBO'!B:ZZ,28,FALSE)</f>
        <v>Provincie Vlaams-Brabant</v>
      </c>
    </row>
    <row r="98" spans="1:9" hidden="1" x14ac:dyDescent="0.25">
      <c r="A98">
        <v>377</v>
      </c>
      <c r="B98" t="s">
        <v>105</v>
      </c>
      <c r="C98" t="s">
        <v>0</v>
      </c>
      <c r="D98" t="s">
        <v>1</v>
      </c>
      <c r="E98" t="s">
        <v>306</v>
      </c>
      <c r="F98" t="s">
        <v>9099</v>
      </c>
      <c r="G98" t="str">
        <f>VLOOKUP(Tabel1[[#This Row],[afnemer_uri]],'Bron VKBO'!B:Z,12,FALSE)</f>
        <v xml:space="preserve">GEMEENTE HULSHOUT </v>
      </c>
      <c r="H98" t="str">
        <f>VLOOKUP(Tabel1[[#This Row],[afnemer_uri]],'Bron VKBO'!B:ZZ,43,FALSE)</f>
        <v>Steden en gemeenten</v>
      </c>
      <c r="I98" t="str">
        <f>VLOOKUP(Tabel1[[#This Row],[afnemer_uri]],'Bron VKBO'!B:ZZ,28,FALSE)</f>
        <v>Provincie Antwerpen</v>
      </c>
    </row>
    <row r="99" spans="1:9" hidden="1" x14ac:dyDescent="0.25">
      <c r="A99">
        <v>12</v>
      </c>
      <c r="B99" t="s">
        <v>106</v>
      </c>
      <c r="C99" t="s">
        <v>0</v>
      </c>
      <c r="D99" t="s">
        <v>1</v>
      </c>
      <c r="E99" t="s">
        <v>306</v>
      </c>
      <c r="F99" t="s">
        <v>9099</v>
      </c>
      <c r="G99" t="str">
        <f>VLOOKUP(Tabel1[[#This Row],[afnemer_uri]],'Bron VKBO'!B:Z,12,FALSE)</f>
        <v xml:space="preserve">HULPVERLENINGSZONE MEETJESLAND </v>
      </c>
      <c r="H99" t="str">
        <f>VLOOKUP(Tabel1[[#This Row],[afnemer_uri]],'Bron VKBO'!B:ZZ,43,FALSE)</f>
        <v>Hulpverleningszone</v>
      </c>
      <c r="I99" t="str">
        <f>VLOOKUP(Tabel1[[#This Row],[afnemer_uri]],'Bron VKBO'!B:ZZ,28,FALSE)</f>
        <v>Provincie Oost-Vlaanderen</v>
      </c>
    </row>
    <row r="100" spans="1:9" hidden="1" x14ac:dyDescent="0.25">
      <c r="A100">
        <v>13</v>
      </c>
      <c r="B100" t="s">
        <v>107</v>
      </c>
      <c r="C100" t="s">
        <v>0</v>
      </c>
      <c r="D100" t="s">
        <v>1</v>
      </c>
      <c r="E100" t="s">
        <v>306</v>
      </c>
      <c r="F100" t="s">
        <v>9099</v>
      </c>
      <c r="G100" t="str">
        <f>VLOOKUP(Tabel1[[#This Row],[afnemer_uri]],'Bron VKBO'!B:Z,12,FALSE)</f>
        <v xml:space="preserve">HULPVERLENINGSZONE NOORD-LIMBURG </v>
      </c>
      <c r="H100" t="str">
        <f>VLOOKUP(Tabel1[[#This Row],[afnemer_uri]],'Bron VKBO'!B:ZZ,43,FALSE)</f>
        <v>Hulpverleningszone</v>
      </c>
      <c r="I100" t="str">
        <f>VLOOKUP(Tabel1[[#This Row],[afnemer_uri]],'Bron VKBO'!B:ZZ,28,FALSE)</f>
        <v>Provincie Limburg</v>
      </c>
    </row>
    <row r="101" spans="1:9" hidden="1" x14ac:dyDescent="0.25">
      <c r="A101">
        <v>551</v>
      </c>
      <c r="B101" t="s">
        <v>109</v>
      </c>
      <c r="C101" t="s">
        <v>0</v>
      </c>
      <c r="D101" t="s">
        <v>1</v>
      </c>
      <c r="E101" t="s">
        <v>306</v>
      </c>
      <c r="F101" t="s">
        <v>9099</v>
      </c>
      <c r="G101" t="str">
        <f>VLOOKUP(Tabel1[[#This Row],[afnemer_uri]],'Bron VKBO'!B:Z,12,FALSE)</f>
        <v xml:space="preserve">BRANDWEERZONE RIVIERENLAND </v>
      </c>
      <c r="H101" t="str">
        <f>VLOOKUP(Tabel1[[#This Row],[afnemer_uri]],'Bron VKBO'!B:ZZ,43,FALSE)</f>
        <v>Hulpverleningszone</v>
      </c>
      <c r="I101" t="str">
        <f>VLOOKUP(Tabel1[[#This Row],[afnemer_uri]],'Bron VKBO'!B:ZZ,28,FALSE)</f>
        <v>Provincie Antwerpen</v>
      </c>
    </row>
    <row r="102" spans="1:9" hidden="1" x14ac:dyDescent="0.25">
      <c r="A102">
        <v>51</v>
      </c>
      <c r="B102" t="s">
        <v>110</v>
      </c>
      <c r="C102" t="s">
        <v>0</v>
      </c>
      <c r="D102" t="s">
        <v>1</v>
      </c>
      <c r="E102" t="s">
        <v>306</v>
      </c>
      <c r="F102" t="s">
        <v>9099</v>
      </c>
      <c r="G102" t="str">
        <f>VLOOKUP(Tabel1[[#This Row],[afnemer_uri]],'Bron VKBO'!B:Z,12,FALSE)</f>
        <v xml:space="preserve">GEMEENTE ICHTEGEM </v>
      </c>
      <c r="H102" t="str">
        <f>VLOOKUP(Tabel1[[#This Row],[afnemer_uri]],'Bron VKBO'!B:ZZ,43,FALSE)</f>
        <v>Steden en gemeenten</v>
      </c>
      <c r="I102" t="str">
        <f>VLOOKUP(Tabel1[[#This Row],[afnemer_uri]],'Bron VKBO'!B:ZZ,28,FALSE)</f>
        <v>Provincie West-Vlaanderen</v>
      </c>
    </row>
    <row r="103" spans="1:9" hidden="1" x14ac:dyDescent="0.25">
      <c r="A103">
        <v>3627</v>
      </c>
      <c r="B103" t="s">
        <v>111</v>
      </c>
      <c r="C103" t="s">
        <v>0</v>
      </c>
      <c r="D103" t="s">
        <v>1</v>
      </c>
      <c r="E103" t="s">
        <v>306</v>
      </c>
      <c r="F103" t="s">
        <v>9099</v>
      </c>
      <c r="G103" t="str">
        <f>VLOOKUP(Tabel1[[#This Row],[afnemer_uri]],'Bron VKBO'!B:Z,12,FALSE)</f>
        <v xml:space="preserve">STAD IEPER </v>
      </c>
      <c r="H103" t="str">
        <f>VLOOKUP(Tabel1[[#This Row],[afnemer_uri]],'Bron VKBO'!B:ZZ,43,FALSE)</f>
        <v>Steden en gemeenten</v>
      </c>
      <c r="I103" t="str">
        <f>VLOOKUP(Tabel1[[#This Row],[afnemer_uri]],'Bron VKBO'!B:ZZ,28,FALSE)</f>
        <v>Provincie West-Vlaanderen</v>
      </c>
    </row>
    <row r="104" spans="1:9" hidden="1" x14ac:dyDescent="0.25">
      <c r="A104">
        <v>2181</v>
      </c>
      <c r="B104" t="s">
        <v>113</v>
      </c>
      <c r="C104" t="s">
        <v>0</v>
      </c>
      <c r="D104" t="s">
        <v>1</v>
      </c>
      <c r="E104" t="s">
        <v>306</v>
      </c>
      <c r="F104" t="s">
        <v>9099</v>
      </c>
      <c r="G104" t="str">
        <f>VLOOKUP(Tabel1[[#This Row],[afnemer_uri]],'Bron VKBO'!B:Z,12,FALSE)</f>
        <v xml:space="preserve">INTER VILVOORDSE MAATSCHAPPIJ VOOR HUISVESTING </v>
      </c>
      <c r="H104" t="str">
        <f>VLOOKUP(Tabel1[[#This Row],[afnemer_uri]],'Bron VKBO'!B:ZZ,43,FALSE)</f>
        <v>Coöperatieve vennootschap met beperkte aansprakelijkheid</v>
      </c>
      <c r="I104" t="str">
        <f>VLOOKUP(Tabel1[[#This Row],[afnemer_uri]],'Bron VKBO'!B:ZZ,28,FALSE)</f>
        <v>Provincie Vlaams-Brabant</v>
      </c>
    </row>
    <row r="105" spans="1:9" hidden="1" x14ac:dyDescent="0.25">
      <c r="A105">
        <v>1</v>
      </c>
      <c r="B105" t="s">
        <v>114</v>
      </c>
      <c r="C105" t="s">
        <v>0</v>
      </c>
      <c r="D105" t="s">
        <v>1</v>
      </c>
      <c r="E105" t="s">
        <v>306</v>
      </c>
      <c r="F105" t="s">
        <v>9099</v>
      </c>
      <c r="G105" t="str">
        <f>VLOOKUP(Tabel1[[#This Row],[afnemer_uri]],'Bron VKBO'!B:Z,12,FALSE)</f>
        <v xml:space="preserve">IT-PUNT INTERLOKALE VERENIGING </v>
      </c>
      <c r="H105" t="str">
        <f>VLOOKUP(Tabel1[[#This Row],[afnemer_uri]],'Bron VKBO'!B:ZZ,43,FALSE)</f>
        <v>Vennootschap of vereniging zonder rechtspersoonlijkheid</v>
      </c>
      <c r="I105" t="str">
        <f>VLOOKUP(Tabel1[[#This Row],[afnemer_uri]],'Bron VKBO'!B:ZZ,28,FALSE)</f>
        <v>Provincie Vlaams-Brabant</v>
      </c>
    </row>
    <row r="106" spans="1:9" hidden="1" x14ac:dyDescent="0.25">
      <c r="A106">
        <v>44</v>
      </c>
      <c r="B106" t="s">
        <v>116</v>
      </c>
      <c r="C106" t="s">
        <v>0</v>
      </c>
      <c r="D106" t="s">
        <v>1</v>
      </c>
      <c r="E106" t="s">
        <v>306</v>
      </c>
      <c r="F106" t="s">
        <v>9099</v>
      </c>
      <c r="G106" t="str">
        <f>VLOOKUP(Tabel1[[#This Row],[afnemer_uri]],'Bron VKBO'!B:Z,12,FALSE)</f>
        <v xml:space="preserve">GEMEENTE KALMTHOUT </v>
      </c>
      <c r="H106" t="str">
        <f>VLOOKUP(Tabel1[[#This Row],[afnemer_uri]],'Bron VKBO'!B:ZZ,43,FALSE)</f>
        <v>Steden en gemeenten</v>
      </c>
      <c r="I106" t="str">
        <f>VLOOKUP(Tabel1[[#This Row],[afnemer_uri]],'Bron VKBO'!B:ZZ,28,FALSE)</f>
        <v>Provincie Antwerpen</v>
      </c>
    </row>
    <row r="107" spans="1:9" hidden="1" x14ac:dyDescent="0.25">
      <c r="A107">
        <v>95</v>
      </c>
      <c r="B107" t="s">
        <v>117</v>
      </c>
      <c r="C107" t="s">
        <v>0</v>
      </c>
      <c r="D107" t="s">
        <v>1</v>
      </c>
      <c r="E107" t="s">
        <v>306</v>
      </c>
      <c r="F107" t="s">
        <v>9099</v>
      </c>
      <c r="G107" t="str">
        <f>VLOOKUP(Tabel1[[#This Row],[afnemer_uri]],'Bron VKBO'!B:Z,12,FALSE)</f>
        <v xml:space="preserve">GEMEENTE KAMPENHOUT </v>
      </c>
      <c r="H107" t="str">
        <f>VLOOKUP(Tabel1[[#This Row],[afnemer_uri]],'Bron VKBO'!B:ZZ,43,FALSE)</f>
        <v>Steden en gemeenten</v>
      </c>
      <c r="I107" t="str">
        <f>VLOOKUP(Tabel1[[#This Row],[afnemer_uri]],'Bron VKBO'!B:ZZ,28,FALSE)</f>
        <v>Provincie Vlaams-Brabant</v>
      </c>
    </row>
    <row r="108" spans="1:9" hidden="1" x14ac:dyDescent="0.25">
      <c r="A108">
        <v>3811</v>
      </c>
      <c r="B108" t="s">
        <v>118</v>
      </c>
      <c r="C108" t="s">
        <v>0</v>
      </c>
      <c r="D108" t="s">
        <v>1</v>
      </c>
      <c r="E108" t="s">
        <v>306</v>
      </c>
      <c r="F108" t="s">
        <v>9099</v>
      </c>
      <c r="G108" t="str">
        <f>VLOOKUP(Tabel1[[#This Row],[afnemer_uri]],'Bron VKBO'!B:Z,12,FALSE)</f>
        <v xml:space="preserve">GEMEENTE KAPELLEN </v>
      </c>
      <c r="H108" t="str">
        <f>VLOOKUP(Tabel1[[#This Row],[afnemer_uri]],'Bron VKBO'!B:ZZ,43,FALSE)</f>
        <v>Steden en gemeenten</v>
      </c>
      <c r="I108" t="str">
        <f>VLOOKUP(Tabel1[[#This Row],[afnemer_uri]],'Bron VKBO'!B:ZZ,28,FALSE)</f>
        <v>Provincie Antwerpen</v>
      </c>
    </row>
    <row r="109" spans="1:9" hidden="1" x14ac:dyDescent="0.25">
      <c r="A109">
        <v>2078</v>
      </c>
      <c r="B109" t="s">
        <v>119</v>
      </c>
      <c r="C109" t="s">
        <v>0</v>
      </c>
      <c r="D109" t="s">
        <v>1</v>
      </c>
      <c r="E109" t="s">
        <v>306</v>
      </c>
      <c r="F109" t="s">
        <v>9099</v>
      </c>
      <c r="G109" t="str">
        <f>VLOOKUP(Tabel1[[#This Row],[afnemer_uri]],'Bron VKBO'!B:Z,12,FALSE)</f>
        <v xml:space="preserve">GEMEENTE KASTERLEE </v>
      </c>
      <c r="H109" t="str">
        <f>VLOOKUP(Tabel1[[#This Row],[afnemer_uri]],'Bron VKBO'!B:ZZ,43,FALSE)</f>
        <v>Steden en gemeenten</v>
      </c>
      <c r="I109" t="str">
        <f>VLOOKUP(Tabel1[[#This Row],[afnemer_uri]],'Bron VKBO'!B:ZZ,28,FALSE)</f>
        <v>Provincie Antwerpen</v>
      </c>
    </row>
    <row r="110" spans="1:9" hidden="1" x14ac:dyDescent="0.25">
      <c r="A110">
        <v>331</v>
      </c>
      <c r="B110" t="s">
        <v>120</v>
      </c>
      <c r="C110" t="s">
        <v>0</v>
      </c>
      <c r="D110" t="s">
        <v>1</v>
      </c>
      <c r="E110" t="s">
        <v>306</v>
      </c>
      <c r="F110" t="s">
        <v>9099</v>
      </c>
      <c r="G110" t="str">
        <f>VLOOKUP(Tabel1[[#This Row],[afnemer_uri]],'Bron VKBO'!B:Z,12,FALSE)</f>
        <v xml:space="preserve">POLITIEZONE : HECHTEL-EKSEL - LEOPOLDSBURG - PEER ZPPZ 5377 </v>
      </c>
      <c r="H110" t="str">
        <f>VLOOKUP(Tabel1[[#This Row],[afnemer_uri]],'Bron VKBO'!B:ZZ,43,FALSE)</f>
        <v>Lokale politiezone</v>
      </c>
      <c r="I110" t="str">
        <f>VLOOKUP(Tabel1[[#This Row],[afnemer_uri]],'Bron VKBO'!B:ZZ,28,FALSE)</f>
        <v>Provincie Limburg</v>
      </c>
    </row>
    <row r="111" spans="1:9" hidden="1" x14ac:dyDescent="0.25">
      <c r="A111">
        <v>1775</v>
      </c>
      <c r="B111" t="s">
        <v>121</v>
      </c>
      <c r="C111" t="s">
        <v>0</v>
      </c>
      <c r="D111" t="s">
        <v>1</v>
      </c>
      <c r="E111" t="s">
        <v>306</v>
      </c>
      <c r="F111" t="s">
        <v>9099</v>
      </c>
      <c r="G111" t="str">
        <f>VLOOKUP(Tabel1[[#This Row],[afnemer_uri]],'Bron VKBO'!B:Z,12,FALSE)</f>
        <v xml:space="preserve">GEMEENTE KINROOI </v>
      </c>
      <c r="H111" t="str">
        <f>VLOOKUP(Tabel1[[#This Row],[afnemer_uri]],'Bron VKBO'!B:ZZ,43,FALSE)</f>
        <v>Steden en gemeenten</v>
      </c>
      <c r="I111" t="str">
        <f>VLOOKUP(Tabel1[[#This Row],[afnemer_uri]],'Bron VKBO'!B:ZZ,28,FALSE)</f>
        <v>Provincie Limburg</v>
      </c>
    </row>
    <row r="112" spans="1:9" hidden="1" x14ac:dyDescent="0.25">
      <c r="A112">
        <v>37</v>
      </c>
      <c r="B112" t="s">
        <v>122</v>
      </c>
      <c r="C112" t="s">
        <v>0</v>
      </c>
      <c r="D112" t="s">
        <v>1</v>
      </c>
      <c r="E112" t="s">
        <v>306</v>
      </c>
      <c r="F112" t="s">
        <v>9099</v>
      </c>
      <c r="G112" t="str">
        <f>VLOOKUP(Tabel1[[#This Row],[afnemer_uri]],'Bron VKBO'!B:Z,12,FALSE)</f>
        <v xml:space="preserve">GEMEENTE KLUISBERGEN </v>
      </c>
      <c r="H112" t="str">
        <f>VLOOKUP(Tabel1[[#This Row],[afnemer_uri]],'Bron VKBO'!B:ZZ,43,FALSE)</f>
        <v>Steden en gemeenten</v>
      </c>
      <c r="I112" t="str">
        <f>VLOOKUP(Tabel1[[#This Row],[afnemer_uri]],'Bron VKBO'!B:ZZ,28,FALSE)</f>
        <v>Provincie Oost-Vlaanderen</v>
      </c>
    </row>
    <row r="113" spans="1:9" hidden="1" x14ac:dyDescent="0.25">
      <c r="A113">
        <v>2087</v>
      </c>
      <c r="B113" t="s">
        <v>123</v>
      </c>
      <c r="C113" t="s">
        <v>0</v>
      </c>
      <c r="D113" t="s">
        <v>1</v>
      </c>
      <c r="E113" t="s">
        <v>306</v>
      </c>
      <c r="F113" t="s">
        <v>9099</v>
      </c>
      <c r="G113" t="str">
        <f>VLOOKUP(Tabel1[[#This Row],[afnemer_uri]],'Bron VKBO'!B:Z,12,FALSE)</f>
        <v xml:space="preserve">GEMEENTE KNOKKE-HEIST </v>
      </c>
      <c r="H113" t="str">
        <f>VLOOKUP(Tabel1[[#This Row],[afnemer_uri]],'Bron VKBO'!B:ZZ,43,FALSE)</f>
        <v>Steden en gemeenten</v>
      </c>
      <c r="I113" t="str">
        <f>VLOOKUP(Tabel1[[#This Row],[afnemer_uri]],'Bron VKBO'!B:ZZ,28,FALSE)</f>
        <v>Provincie West-Vlaanderen</v>
      </c>
    </row>
    <row r="114" spans="1:9" hidden="1" x14ac:dyDescent="0.25">
      <c r="A114">
        <v>1494</v>
      </c>
      <c r="B114" t="s">
        <v>124</v>
      </c>
      <c r="C114" t="s">
        <v>0</v>
      </c>
      <c r="D114" t="s">
        <v>1</v>
      </c>
      <c r="E114" t="s">
        <v>306</v>
      </c>
      <c r="F114" t="s">
        <v>9099</v>
      </c>
      <c r="G114" t="str">
        <f>VLOOKUP(Tabel1[[#This Row],[afnemer_uri]],'Bron VKBO'!B:Z,12,FALSE)</f>
        <v xml:space="preserve">GEMEENTE KOEKELARE </v>
      </c>
      <c r="H114" t="str">
        <f>VLOOKUP(Tabel1[[#This Row],[afnemer_uri]],'Bron VKBO'!B:ZZ,43,FALSE)</f>
        <v>Steden en gemeenten</v>
      </c>
      <c r="I114" t="str">
        <f>VLOOKUP(Tabel1[[#This Row],[afnemer_uri]],'Bron VKBO'!B:ZZ,28,FALSE)</f>
        <v>Provincie West-Vlaanderen</v>
      </c>
    </row>
    <row r="115" spans="1:9" hidden="1" x14ac:dyDescent="0.25">
      <c r="A115">
        <v>5127</v>
      </c>
      <c r="B115" t="s">
        <v>125</v>
      </c>
      <c r="C115" t="s">
        <v>0</v>
      </c>
      <c r="D115" t="s">
        <v>1</v>
      </c>
      <c r="E115" t="s">
        <v>306</v>
      </c>
      <c r="F115" t="s">
        <v>9099</v>
      </c>
      <c r="G115" t="str">
        <f>VLOOKUP(Tabel1[[#This Row],[afnemer_uri]],'Bron VKBO'!B:Z,12,FALSE)</f>
        <v xml:space="preserve">GEMEENTE KOKSIJDE </v>
      </c>
      <c r="H115" t="str">
        <f>VLOOKUP(Tabel1[[#This Row],[afnemer_uri]],'Bron VKBO'!B:ZZ,43,FALSE)</f>
        <v>Steden en gemeenten</v>
      </c>
      <c r="I115" t="str">
        <f>VLOOKUP(Tabel1[[#This Row],[afnemer_uri]],'Bron VKBO'!B:ZZ,28,FALSE)</f>
        <v>Provincie West-Vlaanderen</v>
      </c>
    </row>
    <row r="116" spans="1:9" hidden="1" x14ac:dyDescent="0.25">
      <c r="A116">
        <v>118</v>
      </c>
      <c r="B116" t="s">
        <v>126</v>
      </c>
      <c r="C116" t="s">
        <v>0</v>
      </c>
      <c r="D116" t="s">
        <v>1</v>
      </c>
      <c r="E116" t="s">
        <v>306</v>
      </c>
      <c r="F116" t="s">
        <v>9099</v>
      </c>
      <c r="G116" t="str">
        <f>VLOOKUP(Tabel1[[#This Row],[afnemer_uri]],'Bron VKBO'!B:Z,12,FALSE)</f>
        <v xml:space="preserve">GEMEENTE KORTEMARK </v>
      </c>
      <c r="H116" t="str">
        <f>VLOOKUP(Tabel1[[#This Row],[afnemer_uri]],'Bron VKBO'!B:ZZ,43,FALSE)</f>
        <v>Steden en gemeenten</v>
      </c>
      <c r="I116" t="str">
        <f>VLOOKUP(Tabel1[[#This Row],[afnemer_uri]],'Bron VKBO'!B:ZZ,28,FALSE)</f>
        <v>Provincie West-Vlaanderen</v>
      </c>
    </row>
    <row r="117" spans="1:9" hidden="1" x14ac:dyDescent="0.25">
      <c r="A117">
        <v>184</v>
      </c>
      <c r="B117" t="s">
        <v>128</v>
      </c>
      <c r="C117" t="s">
        <v>0</v>
      </c>
      <c r="D117" t="s">
        <v>1</v>
      </c>
      <c r="E117" t="s">
        <v>306</v>
      </c>
      <c r="F117" t="s">
        <v>9099</v>
      </c>
      <c r="G117" t="str">
        <f>VLOOKUP(Tabel1[[#This Row],[afnemer_uri]],'Bron VKBO'!B:Z,12,FALSE)</f>
        <v xml:space="preserve">GEMEENTE KORTENBERG </v>
      </c>
      <c r="H117" t="str">
        <f>VLOOKUP(Tabel1[[#This Row],[afnemer_uri]],'Bron VKBO'!B:ZZ,43,FALSE)</f>
        <v>Steden en gemeenten</v>
      </c>
      <c r="I117" t="str">
        <f>VLOOKUP(Tabel1[[#This Row],[afnemer_uri]],'Bron VKBO'!B:ZZ,28,FALSE)</f>
        <v>Provincie Vlaams-Brabant</v>
      </c>
    </row>
    <row r="118" spans="1:9" hidden="1" x14ac:dyDescent="0.25">
      <c r="A118">
        <v>1764</v>
      </c>
      <c r="B118" t="s">
        <v>129</v>
      </c>
      <c r="C118" t="s">
        <v>0</v>
      </c>
      <c r="D118" t="s">
        <v>1</v>
      </c>
      <c r="E118" t="s">
        <v>306</v>
      </c>
      <c r="F118" t="s">
        <v>9099</v>
      </c>
      <c r="G118" t="str">
        <f>VLOOKUP(Tabel1[[#This Row],[afnemer_uri]],'Bron VKBO'!B:Z,12,FALSE)</f>
        <v xml:space="preserve">GEMEENTE KORTESSEM </v>
      </c>
      <c r="H118" t="str">
        <f>VLOOKUP(Tabel1[[#This Row],[afnemer_uri]],'Bron VKBO'!B:ZZ,43,FALSE)</f>
        <v>Steden en gemeenten</v>
      </c>
      <c r="I118" t="str">
        <f>VLOOKUP(Tabel1[[#This Row],[afnemer_uri]],'Bron VKBO'!B:ZZ,28,FALSE)</f>
        <v>Provincie Limburg</v>
      </c>
    </row>
    <row r="119" spans="1:9" hidden="1" x14ac:dyDescent="0.25">
      <c r="A119">
        <v>905</v>
      </c>
      <c r="B119" t="s">
        <v>132</v>
      </c>
      <c r="C119" t="s">
        <v>0</v>
      </c>
      <c r="D119" t="s">
        <v>1</v>
      </c>
      <c r="E119" t="s">
        <v>306</v>
      </c>
      <c r="F119" t="s">
        <v>9099</v>
      </c>
      <c r="G119" t="str">
        <f>VLOOKUP(Tabel1[[#This Row],[afnemer_uri]],'Bron VKBO'!B:Z,12,FALSE)</f>
        <v xml:space="preserve">GEMEENTE KRUIBEKE </v>
      </c>
      <c r="H119" t="str">
        <f>VLOOKUP(Tabel1[[#This Row],[afnemer_uri]],'Bron VKBO'!B:ZZ,43,FALSE)</f>
        <v>Steden en gemeenten</v>
      </c>
      <c r="I119" t="str">
        <f>VLOOKUP(Tabel1[[#This Row],[afnemer_uri]],'Bron VKBO'!B:ZZ,28,FALSE)</f>
        <v>Provincie Oost-Vlaanderen</v>
      </c>
    </row>
    <row r="120" spans="1:9" hidden="1" x14ac:dyDescent="0.25">
      <c r="A120">
        <v>1808</v>
      </c>
      <c r="B120" t="s">
        <v>133</v>
      </c>
      <c r="C120" t="s">
        <v>0</v>
      </c>
      <c r="D120" t="s">
        <v>1</v>
      </c>
      <c r="E120" t="s">
        <v>306</v>
      </c>
      <c r="F120" t="s">
        <v>9099</v>
      </c>
      <c r="G120" t="str">
        <f>VLOOKUP(Tabel1[[#This Row],[afnemer_uri]],'Bron VKBO'!B:Z,12,FALSE)</f>
        <v xml:space="preserve">GEMEENTE KRUISEM </v>
      </c>
      <c r="H120" t="str">
        <f>VLOOKUP(Tabel1[[#This Row],[afnemer_uri]],'Bron VKBO'!B:ZZ,43,FALSE)</f>
        <v>Steden en gemeenten</v>
      </c>
      <c r="I120" t="str">
        <f>VLOOKUP(Tabel1[[#This Row],[afnemer_uri]],'Bron VKBO'!B:ZZ,28,FALSE)</f>
        <v>Provincie Oost-Vlaanderen</v>
      </c>
    </row>
    <row r="121" spans="1:9" hidden="1" x14ac:dyDescent="0.25">
      <c r="A121">
        <v>1979</v>
      </c>
      <c r="B121" t="s">
        <v>134</v>
      </c>
      <c r="C121" t="s">
        <v>0</v>
      </c>
      <c r="D121" t="s">
        <v>1</v>
      </c>
      <c r="E121" t="s">
        <v>306</v>
      </c>
      <c r="F121" t="s">
        <v>9099</v>
      </c>
      <c r="G121" t="str">
        <f>VLOOKUP(Tabel1[[#This Row],[afnemer_uri]],'Bron VKBO'!B:Z,12,FALSE)</f>
        <v xml:space="preserve">GEMEENTE KUURNE </v>
      </c>
      <c r="H121" t="str">
        <f>VLOOKUP(Tabel1[[#This Row],[afnemer_uri]],'Bron VKBO'!B:ZZ,43,FALSE)</f>
        <v>Steden en gemeenten</v>
      </c>
      <c r="I121" t="str">
        <f>VLOOKUP(Tabel1[[#This Row],[afnemer_uri]],'Bron VKBO'!B:ZZ,28,FALSE)</f>
        <v>Provincie West-Vlaanderen</v>
      </c>
    </row>
    <row r="122" spans="1:9" hidden="1" x14ac:dyDescent="0.25">
      <c r="A122">
        <v>1223</v>
      </c>
      <c r="B122" t="s">
        <v>135</v>
      </c>
      <c r="C122" t="s">
        <v>0</v>
      </c>
      <c r="D122" t="s">
        <v>1</v>
      </c>
      <c r="E122" t="s">
        <v>306</v>
      </c>
      <c r="F122" t="s">
        <v>9099</v>
      </c>
      <c r="G122" t="str">
        <f>VLOOKUP(Tabel1[[#This Row],[afnemer_uri]],'Bron VKBO'!B:Z,12,FALSE)</f>
        <v xml:space="preserve">GEMEENTE LAAKDAL </v>
      </c>
      <c r="H122" t="str">
        <f>VLOOKUP(Tabel1[[#This Row],[afnemer_uri]],'Bron VKBO'!B:ZZ,43,FALSE)</f>
        <v>Steden en gemeenten</v>
      </c>
      <c r="I122" t="str">
        <f>VLOOKUP(Tabel1[[#This Row],[afnemer_uri]],'Bron VKBO'!B:ZZ,28,FALSE)</f>
        <v>Provincie Antwerpen</v>
      </c>
    </row>
    <row r="123" spans="1:9" hidden="1" x14ac:dyDescent="0.25">
      <c r="A123">
        <v>108</v>
      </c>
      <c r="B123" t="s">
        <v>138</v>
      </c>
      <c r="C123" t="s">
        <v>0</v>
      </c>
      <c r="D123" t="s">
        <v>1</v>
      </c>
      <c r="E123" t="s">
        <v>306</v>
      </c>
      <c r="F123" t="s">
        <v>9099</v>
      </c>
      <c r="G123" t="str">
        <f>VLOOKUP(Tabel1[[#This Row],[afnemer_uri]],'Bron VKBO'!B:Z,12,FALSE)</f>
        <v xml:space="preserve">STAD LANDEN </v>
      </c>
      <c r="H123" t="str">
        <f>VLOOKUP(Tabel1[[#This Row],[afnemer_uri]],'Bron VKBO'!B:ZZ,43,FALSE)</f>
        <v>Steden en gemeenten</v>
      </c>
      <c r="I123" t="str">
        <f>VLOOKUP(Tabel1[[#This Row],[afnemer_uri]],'Bron VKBO'!B:ZZ,28,FALSE)</f>
        <v>Provincie Vlaams-Brabant</v>
      </c>
    </row>
    <row r="124" spans="1:9" hidden="1" x14ac:dyDescent="0.25">
      <c r="A124">
        <v>1321</v>
      </c>
      <c r="B124" t="s">
        <v>139</v>
      </c>
      <c r="C124" t="s">
        <v>0</v>
      </c>
      <c r="D124" t="s">
        <v>1</v>
      </c>
      <c r="E124" t="s">
        <v>306</v>
      </c>
      <c r="F124" t="s">
        <v>9099</v>
      </c>
      <c r="G124" t="str">
        <f>VLOOKUP(Tabel1[[#This Row],[afnemer_uri]],'Bron VKBO'!B:Z,12,FALSE)</f>
        <v xml:space="preserve">GEMEENTE LANGEMARK-POELKAPELLE </v>
      </c>
      <c r="H124" t="str">
        <f>VLOOKUP(Tabel1[[#This Row],[afnemer_uri]],'Bron VKBO'!B:ZZ,43,FALSE)</f>
        <v>Steden en gemeenten</v>
      </c>
      <c r="I124" t="str">
        <f>VLOOKUP(Tabel1[[#This Row],[afnemer_uri]],'Bron VKBO'!B:ZZ,28,FALSE)</f>
        <v>Provincie West-Vlaanderen</v>
      </c>
    </row>
    <row r="125" spans="1:9" hidden="1" x14ac:dyDescent="0.25">
      <c r="A125">
        <v>15</v>
      </c>
      <c r="B125" t="s">
        <v>143</v>
      </c>
      <c r="C125" t="s">
        <v>0</v>
      </c>
      <c r="D125" t="s">
        <v>1</v>
      </c>
      <c r="E125" t="s">
        <v>306</v>
      </c>
      <c r="F125" t="s">
        <v>9099</v>
      </c>
      <c r="G125" t="str">
        <f>VLOOKUP(Tabel1[[#This Row],[afnemer_uri]],'Bron VKBO'!B:Z,12,FALSE)</f>
        <v xml:space="preserve">GEMEENTE LENDELEDE </v>
      </c>
      <c r="H125" t="str">
        <f>VLOOKUP(Tabel1[[#This Row],[afnemer_uri]],'Bron VKBO'!B:ZZ,43,FALSE)</f>
        <v>Steden en gemeenten</v>
      </c>
      <c r="I125" t="str">
        <f>VLOOKUP(Tabel1[[#This Row],[afnemer_uri]],'Bron VKBO'!B:ZZ,28,FALSE)</f>
        <v>Provincie West-Vlaanderen</v>
      </c>
    </row>
    <row r="126" spans="1:9" hidden="1" x14ac:dyDescent="0.25">
      <c r="A126">
        <v>333</v>
      </c>
      <c r="B126" t="s">
        <v>144</v>
      </c>
      <c r="C126" t="s">
        <v>0</v>
      </c>
      <c r="D126" t="s">
        <v>1</v>
      </c>
      <c r="E126" t="s">
        <v>306</v>
      </c>
      <c r="F126" t="s">
        <v>9099</v>
      </c>
      <c r="G126" t="str">
        <f>VLOOKUP(Tabel1[[#This Row],[afnemer_uri]],'Bron VKBO'!B:Z,12,FALSE)</f>
        <v xml:space="preserve">GEMEENTE LENNIK </v>
      </c>
      <c r="H126" t="str">
        <f>VLOOKUP(Tabel1[[#This Row],[afnemer_uri]],'Bron VKBO'!B:ZZ,43,FALSE)</f>
        <v>Steden en gemeenten</v>
      </c>
      <c r="I126" t="str">
        <f>VLOOKUP(Tabel1[[#This Row],[afnemer_uri]],'Bron VKBO'!B:ZZ,28,FALSE)</f>
        <v>Provincie Vlaams-Brabant</v>
      </c>
    </row>
    <row r="127" spans="1:9" hidden="1" x14ac:dyDescent="0.25">
      <c r="A127">
        <v>1439</v>
      </c>
      <c r="B127" t="s">
        <v>145</v>
      </c>
      <c r="C127" t="s">
        <v>0</v>
      </c>
      <c r="D127" t="s">
        <v>1</v>
      </c>
      <c r="E127" t="s">
        <v>306</v>
      </c>
      <c r="F127" t="s">
        <v>9099</v>
      </c>
      <c r="G127" t="str">
        <f>VLOOKUP(Tabel1[[#This Row],[afnemer_uri]],'Bron VKBO'!B:Z,12,FALSE)</f>
        <v xml:space="preserve">GEMEENTE LEOPOLDSBURG </v>
      </c>
      <c r="H127" t="str">
        <f>VLOOKUP(Tabel1[[#This Row],[afnemer_uri]],'Bron VKBO'!B:ZZ,43,FALSE)</f>
        <v>Steden en gemeenten</v>
      </c>
      <c r="I127" t="str">
        <f>VLOOKUP(Tabel1[[#This Row],[afnemer_uri]],'Bron VKBO'!B:ZZ,28,FALSE)</f>
        <v>Provincie Limburg</v>
      </c>
    </row>
    <row r="128" spans="1:9" hidden="1" x14ac:dyDescent="0.25">
      <c r="A128">
        <v>8163</v>
      </c>
      <c r="B128" t="s">
        <v>146</v>
      </c>
      <c r="C128" t="s">
        <v>0</v>
      </c>
      <c r="D128" t="s">
        <v>1</v>
      </c>
      <c r="E128" t="s">
        <v>306</v>
      </c>
      <c r="F128" t="s">
        <v>9099</v>
      </c>
      <c r="G128" t="str">
        <f>VLOOKUP(Tabel1[[#This Row],[afnemer_uri]],'Bron VKBO'!B:Z,12,FALSE)</f>
        <v xml:space="preserve">STAD LEUVEN </v>
      </c>
      <c r="H128" t="str">
        <f>VLOOKUP(Tabel1[[#This Row],[afnemer_uri]],'Bron VKBO'!B:ZZ,43,FALSE)</f>
        <v>Steden en gemeenten</v>
      </c>
      <c r="I128" t="str">
        <f>VLOOKUP(Tabel1[[#This Row],[afnemer_uri]],'Bron VKBO'!B:ZZ,28,FALSE)</f>
        <v>Provincie Vlaams-Brabant</v>
      </c>
    </row>
    <row r="129" spans="1:9" hidden="1" x14ac:dyDescent="0.25">
      <c r="A129">
        <v>16</v>
      </c>
      <c r="B129" t="s">
        <v>147</v>
      </c>
      <c r="C129" t="s">
        <v>0</v>
      </c>
      <c r="D129" t="s">
        <v>1</v>
      </c>
      <c r="E129" t="s">
        <v>306</v>
      </c>
      <c r="F129" t="s">
        <v>9099</v>
      </c>
      <c r="G129" t="str">
        <f>VLOOKUP(Tabel1[[#This Row],[afnemer_uri]],'Bron VKBO'!B:Z,12,FALSE)</f>
        <v xml:space="preserve">GEMEENTE LICHTERVELDE </v>
      </c>
      <c r="H129" t="str">
        <f>VLOOKUP(Tabel1[[#This Row],[afnemer_uri]],'Bron VKBO'!B:ZZ,43,FALSE)</f>
        <v>Steden en gemeenten</v>
      </c>
      <c r="I129" t="str">
        <f>VLOOKUP(Tabel1[[#This Row],[afnemer_uri]],'Bron VKBO'!B:ZZ,28,FALSE)</f>
        <v>Provincie West-Vlaanderen</v>
      </c>
    </row>
    <row r="130" spans="1:9" hidden="1" x14ac:dyDescent="0.25">
      <c r="A130">
        <v>10</v>
      </c>
      <c r="B130" t="s">
        <v>148</v>
      </c>
      <c r="C130" t="s">
        <v>0</v>
      </c>
      <c r="D130" t="s">
        <v>1</v>
      </c>
      <c r="E130" t="s">
        <v>306</v>
      </c>
      <c r="F130" t="s">
        <v>9099</v>
      </c>
      <c r="G130" t="str">
        <f>VLOOKUP(Tabel1[[#This Row],[afnemer_uri]],'Bron VKBO'!B:Z,12,FALSE)</f>
        <v xml:space="preserve">GEMEENTE LIEDEKERKE </v>
      </c>
      <c r="H130" t="str">
        <f>VLOOKUP(Tabel1[[#This Row],[afnemer_uri]],'Bron VKBO'!B:ZZ,43,FALSE)</f>
        <v>Steden en gemeenten</v>
      </c>
      <c r="I130" t="str">
        <f>VLOOKUP(Tabel1[[#This Row],[afnemer_uri]],'Bron VKBO'!B:ZZ,28,FALSE)</f>
        <v>Provincie Vlaams-Brabant</v>
      </c>
    </row>
    <row r="131" spans="1:9" hidden="1" x14ac:dyDescent="0.25">
      <c r="A131">
        <v>5181</v>
      </c>
      <c r="B131" t="s">
        <v>149</v>
      </c>
      <c r="C131" t="s">
        <v>0</v>
      </c>
      <c r="D131" t="s">
        <v>1</v>
      </c>
      <c r="E131" t="s">
        <v>306</v>
      </c>
      <c r="F131" t="s">
        <v>9099</v>
      </c>
      <c r="G131" t="str">
        <f>VLOOKUP(Tabel1[[#This Row],[afnemer_uri]],'Bron VKBO'!B:Z,12,FALSE)</f>
        <v xml:space="preserve">STAD LIER </v>
      </c>
      <c r="H131" t="str">
        <f>VLOOKUP(Tabel1[[#This Row],[afnemer_uri]],'Bron VKBO'!B:ZZ,43,FALSE)</f>
        <v>Steden en gemeenten</v>
      </c>
      <c r="I131" t="str">
        <f>VLOOKUP(Tabel1[[#This Row],[afnemer_uri]],'Bron VKBO'!B:ZZ,28,FALSE)</f>
        <v>Provincie Antwerpen</v>
      </c>
    </row>
    <row r="132" spans="1:9" hidden="1" x14ac:dyDescent="0.25">
      <c r="A132">
        <v>878</v>
      </c>
      <c r="B132" t="s">
        <v>150</v>
      </c>
      <c r="C132" t="s">
        <v>0</v>
      </c>
      <c r="D132" t="s">
        <v>1</v>
      </c>
      <c r="E132" t="s">
        <v>306</v>
      </c>
      <c r="F132" t="s">
        <v>9099</v>
      </c>
      <c r="G132" t="str">
        <f>VLOOKUP(Tabel1[[#This Row],[afnemer_uri]],'Bron VKBO'!B:Z,12,FALSE)</f>
        <v xml:space="preserve">GEMEENTE LIERDE </v>
      </c>
      <c r="H132" t="str">
        <f>VLOOKUP(Tabel1[[#This Row],[afnemer_uri]],'Bron VKBO'!B:ZZ,43,FALSE)</f>
        <v>Steden en gemeenten</v>
      </c>
      <c r="I132" t="str">
        <f>VLOOKUP(Tabel1[[#This Row],[afnemer_uri]],'Bron VKBO'!B:ZZ,28,FALSE)</f>
        <v>Provincie Oost-Vlaanderen</v>
      </c>
    </row>
    <row r="133" spans="1:9" hidden="1" x14ac:dyDescent="0.25">
      <c r="A133">
        <v>159</v>
      </c>
      <c r="B133" t="s">
        <v>151</v>
      </c>
      <c r="C133" t="s">
        <v>0</v>
      </c>
      <c r="D133" t="s">
        <v>1</v>
      </c>
      <c r="E133" t="s">
        <v>306</v>
      </c>
      <c r="F133" t="s">
        <v>9099</v>
      </c>
      <c r="G133" t="str">
        <f>VLOOKUP(Tabel1[[#This Row],[afnemer_uri]],'Bron VKBO'!B:Z,12,FALSE)</f>
        <v xml:space="preserve">GEMEENTE LIEVEGEM </v>
      </c>
      <c r="H133" t="str">
        <f>VLOOKUP(Tabel1[[#This Row],[afnemer_uri]],'Bron VKBO'!B:ZZ,43,FALSE)</f>
        <v>Steden en gemeenten</v>
      </c>
      <c r="I133" t="str">
        <f>VLOOKUP(Tabel1[[#This Row],[afnemer_uri]],'Bron VKBO'!B:ZZ,28,FALSE)</f>
        <v>Provincie Oost-Vlaanderen</v>
      </c>
    </row>
    <row r="134" spans="1:9" hidden="1" x14ac:dyDescent="0.25">
      <c r="A134">
        <v>219</v>
      </c>
      <c r="B134" t="s">
        <v>152</v>
      </c>
      <c r="C134" t="s">
        <v>0</v>
      </c>
      <c r="D134" t="s">
        <v>1</v>
      </c>
      <c r="E134" t="s">
        <v>306</v>
      </c>
      <c r="F134" t="s">
        <v>9099</v>
      </c>
      <c r="G134" t="str">
        <f>VLOOKUP(Tabel1[[#This Row],[afnemer_uri]],'Bron VKBO'!B:Z,12,FALSE)</f>
        <v xml:space="preserve">GEMEENTE LILLE </v>
      </c>
      <c r="H134" t="str">
        <f>VLOOKUP(Tabel1[[#This Row],[afnemer_uri]],'Bron VKBO'!B:ZZ,43,FALSE)</f>
        <v>Steden en gemeenten</v>
      </c>
      <c r="I134" t="str">
        <f>VLOOKUP(Tabel1[[#This Row],[afnemer_uri]],'Bron VKBO'!B:ZZ,28,FALSE)</f>
        <v>Provincie Antwerpen</v>
      </c>
    </row>
    <row r="135" spans="1:9" hidden="1" x14ac:dyDescent="0.25">
      <c r="A135">
        <v>1158</v>
      </c>
      <c r="B135" t="s">
        <v>153</v>
      </c>
      <c r="C135" t="s">
        <v>0</v>
      </c>
      <c r="D135" t="s">
        <v>1</v>
      </c>
      <c r="E135" t="s">
        <v>306</v>
      </c>
      <c r="F135" t="s">
        <v>9099</v>
      </c>
      <c r="G135" t="str">
        <f>VLOOKUP(Tabel1[[#This Row],[afnemer_uri]],'Bron VKBO'!B:Z,12,FALSE)</f>
        <v xml:space="preserve">GEMEENTE LINT </v>
      </c>
      <c r="H135" t="str">
        <f>VLOOKUP(Tabel1[[#This Row],[afnemer_uri]],'Bron VKBO'!B:ZZ,43,FALSE)</f>
        <v>Steden en gemeenten</v>
      </c>
      <c r="I135" t="str">
        <f>VLOOKUP(Tabel1[[#This Row],[afnemer_uri]],'Bron VKBO'!B:ZZ,28,FALSE)</f>
        <v>Provincie Antwerpen</v>
      </c>
    </row>
    <row r="136" spans="1:9" hidden="1" x14ac:dyDescent="0.25">
      <c r="A136">
        <v>854</v>
      </c>
      <c r="B136" t="s">
        <v>154</v>
      </c>
      <c r="C136" t="s">
        <v>0</v>
      </c>
      <c r="D136" t="s">
        <v>1</v>
      </c>
      <c r="E136" t="s">
        <v>306</v>
      </c>
      <c r="F136" t="s">
        <v>9099</v>
      </c>
      <c r="G136" t="str">
        <f>VLOOKUP(Tabel1[[#This Row],[afnemer_uri]],'Bron VKBO'!B:Z,12,FALSE)</f>
        <v xml:space="preserve">GEMEENTE LINTER </v>
      </c>
      <c r="H136" t="str">
        <f>VLOOKUP(Tabel1[[#This Row],[afnemer_uri]],'Bron VKBO'!B:ZZ,43,FALSE)</f>
        <v>Steden en gemeenten</v>
      </c>
      <c r="I136" t="str">
        <f>VLOOKUP(Tabel1[[#This Row],[afnemer_uri]],'Bron VKBO'!B:ZZ,28,FALSE)</f>
        <v>Provincie Vlaams-Brabant</v>
      </c>
    </row>
    <row r="137" spans="1:9" hidden="1" x14ac:dyDescent="0.25">
      <c r="A137">
        <v>1516</v>
      </c>
      <c r="B137" t="s">
        <v>156</v>
      </c>
      <c r="C137" t="s">
        <v>0</v>
      </c>
      <c r="D137" t="s">
        <v>1</v>
      </c>
      <c r="E137" t="s">
        <v>306</v>
      </c>
      <c r="F137" t="s">
        <v>9099</v>
      </c>
      <c r="G137" t="str">
        <f>VLOOKUP(Tabel1[[#This Row],[afnemer_uri]],'Bron VKBO'!B:Z,12,FALSE)</f>
        <v xml:space="preserve">STAD LOMMEL </v>
      </c>
      <c r="H137" t="str">
        <f>VLOOKUP(Tabel1[[#This Row],[afnemer_uri]],'Bron VKBO'!B:ZZ,43,FALSE)</f>
        <v>Steden en gemeenten</v>
      </c>
      <c r="I137" t="str">
        <f>VLOOKUP(Tabel1[[#This Row],[afnemer_uri]],'Bron VKBO'!B:ZZ,28,FALSE)</f>
        <v>Provincie Limburg</v>
      </c>
    </row>
    <row r="138" spans="1:9" hidden="1" x14ac:dyDescent="0.25">
      <c r="A138">
        <v>60</v>
      </c>
      <c r="B138" t="s">
        <v>158</v>
      </c>
      <c r="C138" t="s">
        <v>0</v>
      </c>
      <c r="D138" t="s">
        <v>1</v>
      </c>
      <c r="E138" t="s">
        <v>306</v>
      </c>
      <c r="F138" t="s">
        <v>9099</v>
      </c>
      <c r="G138" t="str">
        <f>VLOOKUP(Tabel1[[#This Row],[afnemer_uri]],'Bron VKBO'!B:Z,12,FALSE)</f>
        <v xml:space="preserve">STAD LO-RENINGE </v>
      </c>
      <c r="H138" t="str">
        <f>VLOOKUP(Tabel1[[#This Row],[afnemer_uri]],'Bron VKBO'!B:ZZ,43,FALSE)</f>
        <v>Steden en gemeenten</v>
      </c>
      <c r="I138" t="str">
        <f>VLOOKUP(Tabel1[[#This Row],[afnemer_uri]],'Bron VKBO'!B:ZZ,28,FALSE)</f>
        <v>Provincie West-Vlaanderen</v>
      </c>
    </row>
    <row r="139" spans="1:9" hidden="1" x14ac:dyDescent="0.25">
      <c r="A139">
        <v>1503</v>
      </c>
      <c r="B139" t="s">
        <v>159</v>
      </c>
      <c r="C139" t="s">
        <v>0</v>
      </c>
      <c r="D139" t="s">
        <v>1</v>
      </c>
      <c r="E139" t="s">
        <v>306</v>
      </c>
      <c r="F139" t="s">
        <v>9099</v>
      </c>
      <c r="G139" t="str">
        <f>VLOOKUP(Tabel1[[#This Row],[afnemer_uri]],'Bron VKBO'!B:Z,12,FALSE)</f>
        <v xml:space="preserve">GEMEENTE LUBBEEK </v>
      </c>
      <c r="H139" t="str">
        <f>VLOOKUP(Tabel1[[#This Row],[afnemer_uri]],'Bron VKBO'!B:ZZ,43,FALSE)</f>
        <v>Steden en gemeenten</v>
      </c>
      <c r="I139" t="str">
        <f>VLOOKUP(Tabel1[[#This Row],[afnemer_uri]],'Bron VKBO'!B:ZZ,28,FALSE)</f>
        <v>Provincie Vlaams-Brabant</v>
      </c>
    </row>
    <row r="140" spans="1:9" hidden="1" x14ac:dyDescent="0.25">
      <c r="A140">
        <v>847</v>
      </c>
      <c r="B140" t="s">
        <v>160</v>
      </c>
      <c r="C140" t="s">
        <v>0</v>
      </c>
      <c r="D140" t="s">
        <v>1</v>
      </c>
      <c r="E140" t="s">
        <v>306</v>
      </c>
      <c r="F140" t="s">
        <v>9099</v>
      </c>
      <c r="G140" t="str">
        <f>VLOOKUP(Tabel1[[#This Row],[afnemer_uri]],'Bron VKBO'!B:Z,12,FALSE)</f>
        <v xml:space="preserve">GEMEENTE LUMMEN </v>
      </c>
      <c r="H140" t="str">
        <f>VLOOKUP(Tabel1[[#This Row],[afnemer_uri]],'Bron VKBO'!B:ZZ,43,FALSE)</f>
        <v>Steden en gemeenten</v>
      </c>
      <c r="I140" t="str">
        <f>VLOOKUP(Tabel1[[#This Row],[afnemer_uri]],'Bron VKBO'!B:ZZ,28,FALSE)</f>
        <v>Provincie Limburg</v>
      </c>
    </row>
    <row r="141" spans="1:9" hidden="1" x14ac:dyDescent="0.25">
      <c r="A141">
        <v>10</v>
      </c>
      <c r="B141" t="s">
        <v>161</v>
      </c>
      <c r="C141" t="s">
        <v>0</v>
      </c>
      <c r="D141" t="s">
        <v>1</v>
      </c>
      <c r="E141" t="s">
        <v>306</v>
      </c>
      <c r="F141" t="s">
        <v>9099</v>
      </c>
      <c r="G141" t="str">
        <f>VLOOKUP(Tabel1[[#This Row],[afnemer_uri]],'Bron VKBO'!B:Z,12,FALSE)</f>
        <v xml:space="preserve">GEMEENTE MAARKEDAL </v>
      </c>
      <c r="H141" t="str">
        <f>VLOOKUP(Tabel1[[#This Row],[afnemer_uri]],'Bron VKBO'!B:ZZ,43,FALSE)</f>
        <v>Steden en gemeenten</v>
      </c>
      <c r="I141" t="str">
        <f>VLOOKUP(Tabel1[[#This Row],[afnemer_uri]],'Bron VKBO'!B:ZZ,28,FALSE)</f>
        <v>Provincie Oost-Vlaanderen</v>
      </c>
    </row>
    <row r="142" spans="1:9" hidden="1" x14ac:dyDescent="0.25">
      <c r="A142">
        <v>1952</v>
      </c>
      <c r="B142" t="s">
        <v>162</v>
      </c>
      <c r="C142" t="s">
        <v>0</v>
      </c>
      <c r="D142" t="s">
        <v>1</v>
      </c>
      <c r="E142" t="s">
        <v>306</v>
      </c>
      <c r="F142" t="s">
        <v>9099</v>
      </c>
      <c r="G142" t="str">
        <f>VLOOKUP(Tabel1[[#This Row],[afnemer_uri]],'Bron VKBO'!B:Z,12,FALSE)</f>
        <v xml:space="preserve">STAD MAASEIK </v>
      </c>
      <c r="H142" t="str">
        <f>VLOOKUP(Tabel1[[#This Row],[afnemer_uri]],'Bron VKBO'!B:ZZ,43,FALSE)</f>
        <v>Steden en gemeenten</v>
      </c>
      <c r="I142" t="str">
        <f>VLOOKUP(Tabel1[[#This Row],[afnemer_uri]],'Bron VKBO'!B:ZZ,28,FALSE)</f>
        <v>Provincie Limburg</v>
      </c>
    </row>
    <row r="143" spans="1:9" hidden="1" x14ac:dyDescent="0.25">
      <c r="A143">
        <v>1951</v>
      </c>
      <c r="B143" t="s">
        <v>163</v>
      </c>
      <c r="C143" t="s">
        <v>0</v>
      </c>
      <c r="D143" t="s">
        <v>1</v>
      </c>
      <c r="E143" t="s">
        <v>306</v>
      </c>
      <c r="F143" t="s">
        <v>9099</v>
      </c>
      <c r="G143" t="str">
        <f>VLOOKUP(Tabel1[[#This Row],[afnemer_uri]],'Bron VKBO'!B:Z,12,FALSE)</f>
        <v xml:space="preserve">GEMEENTE MAASMECHELEN </v>
      </c>
      <c r="H143" t="str">
        <f>VLOOKUP(Tabel1[[#This Row],[afnemer_uri]],'Bron VKBO'!B:ZZ,43,FALSE)</f>
        <v>Steden en gemeenten</v>
      </c>
      <c r="I143" t="str">
        <f>VLOOKUP(Tabel1[[#This Row],[afnemer_uri]],'Bron VKBO'!B:ZZ,28,FALSE)</f>
        <v>Provincie Limburg</v>
      </c>
    </row>
    <row r="144" spans="1:9" hidden="1" x14ac:dyDescent="0.25">
      <c r="A144">
        <v>836</v>
      </c>
      <c r="B144" t="s">
        <v>164</v>
      </c>
      <c r="C144" t="s">
        <v>0</v>
      </c>
      <c r="D144" t="s">
        <v>1</v>
      </c>
      <c r="E144" t="s">
        <v>306</v>
      </c>
      <c r="F144" t="s">
        <v>9099</v>
      </c>
      <c r="G144" t="str">
        <f>VLOOKUP(Tabel1[[#This Row],[afnemer_uri]],'Bron VKBO'!B:Z,12,FALSE)</f>
        <v xml:space="preserve">GEMEENTE MACHELEN (BRAB.) </v>
      </c>
      <c r="H144" t="str">
        <f>VLOOKUP(Tabel1[[#This Row],[afnemer_uri]],'Bron VKBO'!B:ZZ,43,FALSE)</f>
        <v>Steden en gemeenten</v>
      </c>
      <c r="I144" t="str">
        <f>VLOOKUP(Tabel1[[#This Row],[afnemer_uri]],'Bron VKBO'!B:ZZ,28,FALSE)</f>
        <v>Provincie Vlaams-Brabant</v>
      </c>
    </row>
    <row r="145" spans="1:9" hidden="1" x14ac:dyDescent="0.25">
      <c r="A145">
        <v>1850</v>
      </c>
      <c r="B145" t="s">
        <v>165</v>
      </c>
      <c r="C145" t="s">
        <v>0</v>
      </c>
      <c r="D145" t="s">
        <v>1</v>
      </c>
      <c r="E145" t="s">
        <v>306</v>
      </c>
      <c r="F145" t="s">
        <v>9099</v>
      </c>
      <c r="G145" t="str">
        <f>VLOOKUP(Tabel1[[#This Row],[afnemer_uri]],'Bron VKBO'!B:Z,12,FALSE)</f>
        <v xml:space="preserve">GEMEENTE MALDEGEM </v>
      </c>
      <c r="H145" t="str">
        <f>VLOOKUP(Tabel1[[#This Row],[afnemer_uri]],'Bron VKBO'!B:ZZ,43,FALSE)</f>
        <v>Steden en gemeenten</v>
      </c>
      <c r="I145" t="str">
        <f>VLOOKUP(Tabel1[[#This Row],[afnemer_uri]],'Bron VKBO'!B:ZZ,28,FALSE)</f>
        <v>Provincie Oost-Vlaanderen</v>
      </c>
    </row>
    <row r="146" spans="1:9" hidden="1" x14ac:dyDescent="0.25">
      <c r="A146">
        <v>871</v>
      </c>
      <c r="B146" t="s">
        <v>166</v>
      </c>
      <c r="C146" t="s">
        <v>0</v>
      </c>
      <c r="D146" t="s">
        <v>1</v>
      </c>
      <c r="E146" t="s">
        <v>306</v>
      </c>
      <c r="F146" t="s">
        <v>9099</v>
      </c>
      <c r="G146" t="str">
        <f>VLOOKUP(Tabel1[[#This Row],[afnemer_uri]],'Bron VKBO'!B:Z,12,FALSE)</f>
        <v xml:space="preserve">GEMEENTE MALLE </v>
      </c>
      <c r="H146" t="str">
        <f>VLOOKUP(Tabel1[[#This Row],[afnemer_uri]],'Bron VKBO'!B:ZZ,43,FALSE)</f>
        <v>Steden en gemeenten</v>
      </c>
      <c r="I146" t="str">
        <f>VLOOKUP(Tabel1[[#This Row],[afnemer_uri]],'Bron VKBO'!B:ZZ,28,FALSE)</f>
        <v>Provincie Antwerpen</v>
      </c>
    </row>
    <row r="147" spans="1:9" x14ac:dyDescent="0.25">
      <c r="A147">
        <v>3</v>
      </c>
      <c r="B147" t="s">
        <v>305</v>
      </c>
      <c r="C147" t="s">
        <v>0</v>
      </c>
      <c r="D147" t="s">
        <v>1</v>
      </c>
      <c r="E147" t="s">
        <v>306</v>
      </c>
      <c r="F147" t="s">
        <v>9100</v>
      </c>
      <c r="G147" t="str">
        <f>VLOOKUP(Tabel1[[#This Row],[afnemer_uri]],'Bron VKBO'!B:Z,12,FALSE)</f>
        <v xml:space="preserve">MAATSCHAPPIJ VAN DE BRUGSE ZEEHAVEN MBZ </v>
      </c>
      <c r="H147" t="str">
        <f>VLOOKUP(Tabel1[[#This Row],[afnemer_uri]],'Bron VKBO'!B:ZZ,43,FALSE)</f>
        <v>Naamloze vennootschap (Publiek recht)</v>
      </c>
      <c r="I147" t="str">
        <f>VLOOKUP(Tabel1[[#This Row],[afnemer_uri]],'Bron VKBO'!B:ZZ,28,FALSE)</f>
        <v>Provincie West-Vlaanderen</v>
      </c>
    </row>
    <row r="148" spans="1:9" hidden="1" x14ac:dyDescent="0.25">
      <c r="A148">
        <v>11205</v>
      </c>
      <c r="B148" t="s">
        <v>167</v>
      </c>
      <c r="C148" t="s">
        <v>0</v>
      </c>
      <c r="D148" t="s">
        <v>1</v>
      </c>
      <c r="E148" t="s">
        <v>306</v>
      </c>
      <c r="F148" t="s">
        <v>9099</v>
      </c>
      <c r="G148" t="str">
        <f>VLOOKUP(Tabel1[[#This Row],[afnemer_uri]],'Bron VKBO'!B:Z,12,FALSE)</f>
        <v xml:space="preserve">STAD MECHELEN </v>
      </c>
      <c r="H148" t="str">
        <f>VLOOKUP(Tabel1[[#This Row],[afnemer_uri]],'Bron VKBO'!B:ZZ,43,FALSE)</f>
        <v>Steden en gemeenten</v>
      </c>
      <c r="I148" t="str">
        <f>VLOOKUP(Tabel1[[#This Row],[afnemer_uri]],'Bron VKBO'!B:ZZ,28,FALSE)</f>
        <v>Provincie Antwerpen</v>
      </c>
    </row>
    <row r="149" spans="1:9" hidden="1" x14ac:dyDescent="0.25">
      <c r="A149">
        <v>1187</v>
      </c>
      <c r="B149" t="s">
        <v>168</v>
      </c>
      <c r="C149" t="s">
        <v>0</v>
      </c>
      <c r="D149" t="s">
        <v>1</v>
      </c>
      <c r="E149" t="s">
        <v>306</v>
      </c>
      <c r="F149" t="s">
        <v>9099</v>
      </c>
      <c r="G149" t="str">
        <f>VLOOKUP(Tabel1[[#This Row],[afnemer_uri]],'Bron VKBO'!B:Z,12,FALSE)</f>
        <v xml:space="preserve">GEMEENTE MEERHOUT </v>
      </c>
      <c r="H149" t="str">
        <f>VLOOKUP(Tabel1[[#This Row],[afnemer_uri]],'Bron VKBO'!B:ZZ,43,FALSE)</f>
        <v>Steden en gemeenten</v>
      </c>
      <c r="I149" t="str">
        <f>VLOOKUP(Tabel1[[#This Row],[afnemer_uri]],'Bron VKBO'!B:ZZ,28,FALSE)</f>
        <v>Provincie Antwerpen</v>
      </c>
    </row>
    <row r="150" spans="1:9" hidden="1" x14ac:dyDescent="0.25">
      <c r="A150">
        <v>181</v>
      </c>
      <c r="B150" t="s">
        <v>169</v>
      </c>
      <c r="C150" t="s">
        <v>0</v>
      </c>
      <c r="D150" t="s">
        <v>1</v>
      </c>
      <c r="E150" t="s">
        <v>306</v>
      </c>
      <c r="F150" t="s">
        <v>9099</v>
      </c>
      <c r="G150" t="str">
        <f>VLOOKUP(Tabel1[[#This Row],[afnemer_uri]],'Bron VKBO'!B:Z,12,FALSE)</f>
        <v xml:space="preserve">GEMEENTE MEISE </v>
      </c>
      <c r="H150" t="str">
        <f>VLOOKUP(Tabel1[[#This Row],[afnemer_uri]],'Bron VKBO'!B:ZZ,43,FALSE)</f>
        <v>Steden en gemeenten</v>
      </c>
      <c r="I150" t="str">
        <f>VLOOKUP(Tabel1[[#This Row],[afnemer_uri]],'Bron VKBO'!B:ZZ,28,FALSE)</f>
        <v>Provincie Vlaams-Brabant</v>
      </c>
    </row>
    <row r="151" spans="1:9" hidden="1" x14ac:dyDescent="0.25">
      <c r="A151">
        <v>1671</v>
      </c>
      <c r="B151" t="s">
        <v>171</v>
      </c>
      <c r="C151" t="s">
        <v>0</v>
      </c>
      <c r="D151" t="s">
        <v>1</v>
      </c>
      <c r="E151" t="s">
        <v>306</v>
      </c>
      <c r="F151" t="s">
        <v>9099</v>
      </c>
      <c r="G151" t="str">
        <f>VLOOKUP(Tabel1[[#This Row],[afnemer_uri]],'Bron VKBO'!B:Z,12,FALSE)</f>
        <v xml:space="preserve">GEMEENTE MERELBEKE </v>
      </c>
      <c r="H151" t="str">
        <f>VLOOKUP(Tabel1[[#This Row],[afnemer_uri]],'Bron VKBO'!B:ZZ,43,FALSE)</f>
        <v>Steden en gemeenten</v>
      </c>
      <c r="I151" t="str">
        <f>VLOOKUP(Tabel1[[#This Row],[afnemer_uri]],'Bron VKBO'!B:ZZ,28,FALSE)</f>
        <v>Provincie Oost-Vlaanderen</v>
      </c>
    </row>
    <row r="152" spans="1:9" hidden="1" x14ac:dyDescent="0.25">
      <c r="A152">
        <v>239</v>
      </c>
      <c r="B152" t="s">
        <v>172</v>
      </c>
      <c r="C152" t="s">
        <v>0</v>
      </c>
      <c r="D152" t="s">
        <v>1</v>
      </c>
      <c r="E152" t="s">
        <v>306</v>
      </c>
      <c r="F152" t="s">
        <v>9099</v>
      </c>
      <c r="G152" t="str">
        <f>VLOOKUP(Tabel1[[#This Row],[afnemer_uri]],'Bron VKBO'!B:Z,12,FALSE)</f>
        <v xml:space="preserve">GEMEENTE MERKSPLAS </v>
      </c>
      <c r="H152" t="str">
        <f>VLOOKUP(Tabel1[[#This Row],[afnemer_uri]],'Bron VKBO'!B:ZZ,43,FALSE)</f>
        <v>Steden en gemeenten</v>
      </c>
      <c r="I152" t="str">
        <f>VLOOKUP(Tabel1[[#This Row],[afnemer_uri]],'Bron VKBO'!B:ZZ,28,FALSE)</f>
        <v>Provincie Antwerpen</v>
      </c>
    </row>
    <row r="153" spans="1:9" hidden="1" x14ac:dyDescent="0.25">
      <c r="A153">
        <v>81</v>
      </c>
      <c r="B153" t="s">
        <v>173</v>
      </c>
      <c r="C153" t="s">
        <v>0</v>
      </c>
      <c r="D153" t="s">
        <v>1</v>
      </c>
      <c r="E153" t="s">
        <v>306</v>
      </c>
      <c r="F153" t="s">
        <v>9099</v>
      </c>
      <c r="G153" t="str">
        <f>VLOOKUP(Tabel1[[#This Row],[afnemer_uri]],'Bron VKBO'!B:Z,12,FALSE)</f>
        <v xml:space="preserve">GEMEENTE MEULEBEKE </v>
      </c>
      <c r="H153" t="str">
        <f>VLOOKUP(Tabel1[[#This Row],[afnemer_uri]],'Bron VKBO'!B:ZZ,43,FALSE)</f>
        <v>Steden en gemeenten</v>
      </c>
      <c r="I153" t="str">
        <f>VLOOKUP(Tabel1[[#This Row],[afnemer_uri]],'Bron VKBO'!B:ZZ,28,FALSE)</f>
        <v>Provincie West-Vlaanderen</v>
      </c>
    </row>
    <row r="154" spans="1:9" hidden="1" x14ac:dyDescent="0.25">
      <c r="A154">
        <v>2602</v>
      </c>
      <c r="B154" t="s">
        <v>175</v>
      </c>
      <c r="C154" t="s">
        <v>0</v>
      </c>
      <c r="D154" t="s">
        <v>1</v>
      </c>
      <c r="E154" t="s">
        <v>306</v>
      </c>
      <c r="F154" t="s">
        <v>9099</v>
      </c>
      <c r="G154" t="str">
        <f>VLOOKUP(Tabel1[[#This Row],[afnemer_uri]],'Bron VKBO'!B:Z,12,FALSE)</f>
        <v xml:space="preserve">GEMEENTE MOL </v>
      </c>
      <c r="H154" t="str">
        <f>VLOOKUP(Tabel1[[#This Row],[afnemer_uri]],'Bron VKBO'!B:ZZ,43,FALSE)</f>
        <v>Steden en gemeenten</v>
      </c>
      <c r="I154" t="str">
        <f>VLOOKUP(Tabel1[[#This Row],[afnemer_uri]],'Bron VKBO'!B:ZZ,28,FALSE)</f>
        <v>Provincie Antwerpen</v>
      </c>
    </row>
    <row r="155" spans="1:9" hidden="1" x14ac:dyDescent="0.25">
      <c r="A155">
        <v>834</v>
      </c>
      <c r="B155" t="s">
        <v>176</v>
      </c>
      <c r="C155" t="s">
        <v>0</v>
      </c>
      <c r="D155" t="s">
        <v>1</v>
      </c>
      <c r="E155" t="s">
        <v>306</v>
      </c>
      <c r="F155" t="s">
        <v>9099</v>
      </c>
      <c r="G155" t="str">
        <f>VLOOKUP(Tabel1[[#This Row],[afnemer_uri]],'Bron VKBO'!B:Z,12,FALSE)</f>
        <v xml:space="preserve">GEMEENTE MOORSLEDE </v>
      </c>
      <c r="H155" t="str">
        <f>VLOOKUP(Tabel1[[#This Row],[afnemer_uri]],'Bron VKBO'!B:ZZ,43,FALSE)</f>
        <v>Steden en gemeenten</v>
      </c>
      <c r="I155" t="str">
        <f>VLOOKUP(Tabel1[[#This Row],[afnemer_uri]],'Bron VKBO'!B:ZZ,28,FALSE)</f>
        <v>Provincie West-Vlaanderen</v>
      </c>
    </row>
    <row r="156" spans="1:9" hidden="1" x14ac:dyDescent="0.25">
      <c r="A156">
        <v>75665</v>
      </c>
      <c r="B156" t="s">
        <v>178</v>
      </c>
      <c r="C156" t="s">
        <v>0</v>
      </c>
      <c r="D156" t="s">
        <v>1</v>
      </c>
      <c r="E156" t="s">
        <v>306</v>
      </c>
      <c r="F156" t="s">
        <v>9099</v>
      </c>
      <c r="G156" t="str">
        <f>VLOOKUP(Tabel1[[#This Row],[afnemer_uri]],'Bron VKBO'!B:Z,12,FALSE)</f>
        <v xml:space="preserve">VLAAMSE VERVOERMAATSCHAPPIJ - DE LIJN VVM - </v>
      </c>
      <c r="H156" t="str">
        <f>VLOOKUP(Tabel1[[#This Row],[afnemer_uri]],'Bron VKBO'!B:ZZ,43,FALSE)</f>
        <v>Overheden van het Vlaams Gewest en Vlaams Gemeenschap</v>
      </c>
      <c r="I156" t="str">
        <f>VLOOKUP(Tabel1[[#This Row],[afnemer_uri]],'Bron VKBO'!B:ZZ,28,FALSE)</f>
        <v>Provincie Antwerpen</v>
      </c>
    </row>
    <row r="157" spans="1:9" x14ac:dyDescent="0.25">
      <c r="A157">
        <v>36</v>
      </c>
      <c r="B157" t="s">
        <v>178</v>
      </c>
      <c r="C157" t="s">
        <v>0</v>
      </c>
      <c r="D157" t="s">
        <v>1</v>
      </c>
      <c r="E157" t="s">
        <v>306</v>
      </c>
      <c r="F157" t="s">
        <v>9101</v>
      </c>
      <c r="G157" t="str">
        <f>VLOOKUP(Tabel1[[#This Row],[afnemer_uri]],'Bron VKBO'!B:Z,12,FALSE)</f>
        <v xml:space="preserve">VLAAMSE VERVOERMAATSCHAPPIJ - DE LIJN VVM - </v>
      </c>
      <c r="H157" t="str">
        <f>VLOOKUP(Tabel1[[#This Row],[afnemer_uri]],'Bron VKBO'!B:ZZ,43,FALSE)</f>
        <v>Overheden van het Vlaams Gewest en Vlaams Gemeenschap</v>
      </c>
      <c r="I157" t="str">
        <f>VLOOKUP(Tabel1[[#This Row],[afnemer_uri]],'Bron VKBO'!B:ZZ,28,FALSE)</f>
        <v>Provincie Antwerpen</v>
      </c>
    </row>
    <row r="158" spans="1:9" hidden="1" x14ac:dyDescent="0.25">
      <c r="A158">
        <v>16488</v>
      </c>
      <c r="B158" t="s">
        <v>179</v>
      </c>
      <c r="C158" t="s">
        <v>0</v>
      </c>
      <c r="D158" t="s">
        <v>1</v>
      </c>
      <c r="E158" t="s">
        <v>306</v>
      </c>
      <c r="F158" t="s">
        <v>9099</v>
      </c>
      <c r="G158" t="str">
        <f>VLOOKUP(Tabel1[[#This Row],[afnemer_uri]],'Bron VKBO'!B:Z,12,FALSE)</f>
        <v xml:space="preserve">DE VLAAMSE WATERWEG DS </v>
      </c>
      <c r="H158" t="str">
        <f>VLOOKUP(Tabel1[[#This Row],[afnemer_uri]],'Bron VKBO'!B:ZZ,43,FALSE)</f>
        <v>Naamloze vennootschap (Publiek recht)</v>
      </c>
      <c r="I158" t="str">
        <f>VLOOKUP(Tabel1[[#This Row],[afnemer_uri]],'Bron VKBO'!B:ZZ,28,FALSE)</f>
        <v>Provincie Limburg</v>
      </c>
    </row>
    <row r="159" spans="1:9" hidden="1" x14ac:dyDescent="0.25">
      <c r="A159">
        <v>1271</v>
      </c>
      <c r="B159" t="s">
        <v>180</v>
      </c>
      <c r="C159" t="s">
        <v>0</v>
      </c>
      <c r="D159" t="s">
        <v>1</v>
      </c>
      <c r="E159" t="s">
        <v>306</v>
      </c>
      <c r="F159" t="s">
        <v>9099</v>
      </c>
      <c r="G159" t="str">
        <f>VLOOKUP(Tabel1[[#This Row],[afnemer_uri]],'Bron VKBO'!B:Z,12,FALSE)</f>
        <v xml:space="preserve">GEMEENTE NAZARETH </v>
      </c>
      <c r="H159" t="str">
        <f>VLOOKUP(Tabel1[[#This Row],[afnemer_uri]],'Bron VKBO'!B:ZZ,43,FALSE)</f>
        <v>Steden en gemeenten</v>
      </c>
      <c r="I159" t="str">
        <f>VLOOKUP(Tabel1[[#This Row],[afnemer_uri]],'Bron VKBO'!B:ZZ,28,FALSE)</f>
        <v>Provincie Oost-Vlaanderen</v>
      </c>
    </row>
    <row r="160" spans="1:9" hidden="1" x14ac:dyDescent="0.25">
      <c r="A160">
        <v>278</v>
      </c>
      <c r="B160" t="s">
        <v>181</v>
      </c>
      <c r="C160" t="s">
        <v>0</v>
      </c>
      <c r="D160" t="s">
        <v>1</v>
      </c>
      <c r="E160" t="s">
        <v>306</v>
      </c>
      <c r="F160" t="s">
        <v>9099</v>
      </c>
      <c r="G160" t="str">
        <f>VLOOKUP(Tabel1[[#This Row],[afnemer_uri]],'Bron VKBO'!B:Z,12,FALSE)</f>
        <v xml:space="preserve">GEMEENTE NIEUWERKERKEN (LIMB.) </v>
      </c>
      <c r="H160" t="str">
        <f>VLOOKUP(Tabel1[[#This Row],[afnemer_uri]],'Bron VKBO'!B:ZZ,43,FALSE)</f>
        <v>Steden en gemeenten</v>
      </c>
      <c r="I160" t="str">
        <f>VLOOKUP(Tabel1[[#This Row],[afnemer_uri]],'Bron VKBO'!B:ZZ,28,FALSE)</f>
        <v>Provincie Limburg</v>
      </c>
    </row>
    <row r="161" spans="1:9" hidden="1" x14ac:dyDescent="0.25">
      <c r="A161">
        <v>2557</v>
      </c>
      <c r="B161" t="s">
        <v>182</v>
      </c>
      <c r="C161" t="s">
        <v>0</v>
      </c>
      <c r="D161" t="s">
        <v>1</v>
      </c>
      <c r="E161" t="s">
        <v>306</v>
      </c>
      <c r="F161" t="s">
        <v>9099</v>
      </c>
      <c r="G161" t="str">
        <f>VLOOKUP(Tabel1[[#This Row],[afnemer_uri]],'Bron VKBO'!B:Z,12,FALSE)</f>
        <v xml:space="preserve">GEMEENTE NIJLEN </v>
      </c>
      <c r="H161" t="str">
        <f>VLOOKUP(Tabel1[[#This Row],[afnemer_uri]],'Bron VKBO'!B:ZZ,43,FALSE)</f>
        <v>Steden en gemeenten</v>
      </c>
      <c r="I161" t="str">
        <f>VLOOKUP(Tabel1[[#This Row],[afnemer_uri]],'Bron VKBO'!B:ZZ,28,FALSE)</f>
        <v>Provincie Antwerpen</v>
      </c>
    </row>
    <row r="162" spans="1:9" hidden="1" x14ac:dyDescent="0.25">
      <c r="A162">
        <v>1814</v>
      </c>
      <c r="B162" t="s">
        <v>183</v>
      </c>
      <c r="C162" t="s">
        <v>0</v>
      </c>
      <c r="D162" t="s">
        <v>1</v>
      </c>
      <c r="E162" t="s">
        <v>306</v>
      </c>
      <c r="F162" t="s">
        <v>9099</v>
      </c>
      <c r="G162" t="str">
        <f>VLOOKUP(Tabel1[[#This Row],[afnemer_uri]],'Bron VKBO'!B:Z,12,FALSE)</f>
        <v xml:space="preserve">STAD NINOVE </v>
      </c>
      <c r="H162" t="str">
        <f>VLOOKUP(Tabel1[[#This Row],[afnemer_uri]],'Bron VKBO'!B:ZZ,43,FALSE)</f>
        <v>Steden en gemeenten</v>
      </c>
      <c r="I162" t="str">
        <f>VLOOKUP(Tabel1[[#This Row],[afnemer_uri]],'Bron VKBO'!B:ZZ,28,FALSE)</f>
        <v>Provincie Oost-Vlaanderen</v>
      </c>
    </row>
    <row r="163" spans="1:9" hidden="1" x14ac:dyDescent="0.25">
      <c r="A163">
        <v>326</v>
      </c>
      <c r="B163" t="s">
        <v>186</v>
      </c>
      <c r="C163" t="s">
        <v>0</v>
      </c>
      <c r="D163" t="s">
        <v>1</v>
      </c>
      <c r="E163" t="s">
        <v>306</v>
      </c>
      <c r="F163" t="s">
        <v>9099</v>
      </c>
      <c r="G163" t="str">
        <f>VLOOKUP(Tabel1[[#This Row],[afnemer_uri]],'Bron VKBO'!B:Z,12,FALSE)</f>
        <v xml:space="preserve">ZORGVERENIGING OPCURA ZV </v>
      </c>
      <c r="H163" t="str">
        <f>VLOOKUP(Tabel1[[#This Row],[afnemer_uri]],'Bron VKBO'!B:ZZ,43,FALSE)</f>
        <v>Vereniging van openbare centra voor maatschappelijk welzijn</v>
      </c>
      <c r="I163" t="str">
        <f>VLOOKUP(Tabel1[[#This Row],[afnemer_uri]],'Bron VKBO'!B:ZZ,28,FALSE)</f>
        <v>Provincie Vlaams-Brabant</v>
      </c>
    </row>
    <row r="164" spans="1:9" hidden="1" x14ac:dyDescent="0.25">
      <c r="A164">
        <v>1000</v>
      </c>
      <c r="B164" t="s">
        <v>187</v>
      </c>
      <c r="C164" t="s">
        <v>0</v>
      </c>
      <c r="D164" t="s">
        <v>1</v>
      </c>
      <c r="E164" t="s">
        <v>306</v>
      </c>
      <c r="F164" t="s">
        <v>9099</v>
      </c>
      <c r="G164" t="str">
        <f>VLOOKUP(Tabel1[[#This Row],[afnemer_uri]],'Bron VKBO'!B:Z,12,FALSE)</f>
        <v xml:space="preserve">GEMEENTE OLEN </v>
      </c>
      <c r="H164" t="str">
        <f>VLOOKUP(Tabel1[[#This Row],[afnemer_uri]],'Bron VKBO'!B:ZZ,43,FALSE)</f>
        <v>Steden en gemeenten</v>
      </c>
      <c r="I164" t="str">
        <f>VLOOKUP(Tabel1[[#This Row],[afnemer_uri]],'Bron VKBO'!B:ZZ,28,FALSE)</f>
        <v>Provincie Antwerpen</v>
      </c>
    </row>
    <row r="165" spans="1:9" hidden="1" x14ac:dyDescent="0.25">
      <c r="A165">
        <v>7365</v>
      </c>
      <c r="B165" t="s">
        <v>190</v>
      </c>
      <c r="C165" t="s">
        <v>0</v>
      </c>
      <c r="D165" t="s">
        <v>1</v>
      </c>
      <c r="E165" t="s">
        <v>306</v>
      </c>
      <c r="F165" t="s">
        <v>9099</v>
      </c>
      <c r="G165" t="e">
        <f>VLOOKUP(Tabel1[[#This Row],[afnemer_uri]],'Bron VKBO'!B:Z,12,FALSE)</f>
        <v>#N/A</v>
      </c>
      <c r="H165" t="e">
        <f>VLOOKUP(Tabel1[[#This Row],[afnemer_uri]],'Bron VKBO'!B:ZZ,43,FALSE)</f>
        <v>#N/A</v>
      </c>
      <c r="I165" t="e">
        <f>VLOOKUP(Tabel1[[#This Row],[afnemer_uri]],'Bron VKBO'!B:ZZ,28,FALSE)</f>
        <v>#N/A</v>
      </c>
    </row>
    <row r="166" spans="1:9" hidden="1" x14ac:dyDescent="0.25">
      <c r="A166">
        <v>675</v>
      </c>
      <c r="B166" t="s">
        <v>192</v>
      </c>
      <c r="C166" t="s">
        <v>0</v>
      </c>
      <c r="D166" t="s">
        <v>1</v>
      </c>
      <c r="E166" t="s">
        <v>306</v>
      </c>
      <c r="F166" t="s">
        <v>9099</v>
      </c>
      <c r="G166" t="str">
        <f>VLOOKUP(Tabel1[[#This Row],[afnemer_uri]],'Bron VKBO'!B:Z,12,FALSE)</f>
        <v xml:space="preserve">ONS DAK </v>
      </c>
      <c r="H166" t="str">
        <f>VLOOKUP(Tabel1[[#This Row],[afnemer_uri]],'Bron VKBO'!B:ZZ,43,FALSE)</f>
        <v>Coöperatieve vennootschap met beperkte aansprakelijkheid</v>
      </c>
      <c r="I166" t="str">
        <f>VLOOKUP(Tabel1[[#This Row],[afnemer_uri]],'Bron VKBO'!B:ZZ,28,FALSE)</f>
        <v>Provincie Limburg</v>
      </c>
    </row>
    <row r="167" spans="1:9" hidden="1" x14ac:dyDescent="0.25">
      <c r="A167">
        <v>3830</v>
      </c>
      <c r="B167" t="s">
        <v>193</v>
      </c>
      <c r="C167" t="s">
        <v>0</v>
      </c>
      <c r="D167" t="s">
        <v>1</v>
      </c>
      <c r="E167" t="s">
        <v>306</v>
      </c>
      <c r="F167" t="s">
        <v>9099</v>
      </c>
      <c r="G167" t="str">
        <f>VLOOKUP(Tabel1[[#This Row],[afnemer_uri]],'Bron VKBO'!B:Z,12,FALSE)</f>
        <v xml:space="preserve">STAD OOSTENDE </v>
      </c>
      <c r="H167" t="str">
        <f>VLOOKUP(Tabel1[[#This Row],[afnemer_uri]],'Bron VKBO'!B:ZZ,43,FALSE)</f>
        <v>Steden en gemeenten</v>
      </c>
      <c r="I167" t="str">
        <f>VLOOKUP(Tabel1[[#This Row],[afnemer_uri]],'Bron VKBO'!B:ZZ,28,FALSE)</f>
        <v>Provincie West-Vlaanderen</v>
      </c>
    </row>
    <row r="168" spans="1:9" hidden="1" x14ac:dyDescent="0.25">
      <c r="A168">
        <v>2845</v>
      </c>
      <c r="B168" t="s">
        <v>195</v>
      </c>
      <c r="C168" t="s">
        <v>0</v>
      </c>
      <c r="D168" t="s">
        <v>1</v>
      </c>
      <c r="E168" t="s">
        <v>306</v>
      </c>
      <c r="F168" t="s">
        <v>9099</v>
      </c>
      <c r="G168" t="str">
        <f>VLOOKUP(Tabel1[[#This Row],[afnemer_uri]],'Bron VKBO'!B:Z,12,FALSE)</f>
        <v xml:space="preserve">GEMEENTE OOSTKAMP </v>
      </c>
      <c r="H168" t="str">
        <f>VLOOKUP(Tabel1[[#This Row],[afnemer_uri]],'Bron VKBO'!B:ZZ,43,FALSE)</f>
        <v>Steden en gemeenten</v>
      </c>
      <c r="I168" t="str">
        <f>VLOOKUP(Tabel1[[#This Row],[afnemer_uri]],'Bron VKBO'!B:ZZ,28,FALSE)</f>
        <v>Provincie West-Vlaanderen</v>
      </c>
    </row>
    <row r="169" spans="1:9" hidden="1" x14ac:dyDescent="0.25">
      <c r="A169">
        <v>1183</v>
      </c>
      <c r="B169" t="s">
        <v>196</v>
      </c>
      <c r="C169" t="s">
        <v>0</v>
      </c>
      <c r="D169" t="s">
        <v>1</v>
      </c>
      <c r="E169" t="s">
        <v>306</v>
      </c>
      <c r="F169" t="s">
        <v>9099</v>
      </c>
      <c r="G169" t="str">
        <f>VLOOKUP(Tabel1[[#This Row],[afnemer_uri]],'Bron VKBO'!B:Z,12,FALSE)</f>
        <v xml:space="preserve">GEMEENTE OOSTROZEBEKE </v>
      </c>
      <c r="H169" t="str">
        <f>VLOOKUP(Tabel1[[#This Row],[afnemer_uri]],'Bron VKBO'!B:ZZ,43,FALSE)</f>
        <v>Steden en gemeenten</v>
      </c>
      <c r="I169" t="str">
        <f>VLOOKUP(Tabel1[[#This Row],[afnemer_uri]],'Bron VKBO'!B:ZZ,28,FALSE)</f>
        <v>Provincie West-Vlaanderen</v>
      </c>
    </row>
    <row r="170" spans="1:9" hidden="1" x14ac:dyDescent="0.25">
      <c r="A170">
        <v>1911</v>
      </c>
      <c r="B170" t="s">
        <v>197</v>
      </c>
      <c r="C170" t="s">
        <v>0</v>
      </c>
      <c r="D170" t="s">
        <v>1</v>
      </c>
      <c r="E170" t="s">
        <v>306</v>
      </c>
      <c r="F170" t="s">
        <v>9099</v>
      </c>
      <c r="G170" t="str">
        <f>VLOOKUP(Tabel1[[#This Row],[afnemer_uri]],'Bron VKBO'!B:Z,12,FALSE)</f>
        <v xml:space="preserve">GEMEENTE OPWIJK </v>
      </c>
      <c r="H170" t="str">
        <f>VLOOKUP(Tabel1[[#This Row],[afnemer_uri]],'Bron VKBO'!B:ZZ,43,FALSE)</f>
        <v>Steden en gemeenten</v>
      </c>
      <c r="I170" t="str">
        <f>VLOOKUP(Tabel1[[#This Row],[afnemer_uri]],'Bron VKBO'!B:ZZ,28,FALSE)</f>
        <v>Provincie Vlaams-Brabant</v>
      </c>
    </row>
    <row r="171" spans="1:9" hidden="1" x14ac:dyDescent="0.25">
      <c r="A171">
        <v>5138</v>
      </c>
      <c r="B171" t="s">
        <v>198</v>
      </c>
      <c r="C171" t="s">
        <v>0</v>
      </c>
      <c r="D171" t="s">
        <v>1</v>
      </c>
      <c r="E171" t="s">
        <v>306</v>
      </c>
      <c r="F171" t="s">
        <v>9099</v>
      </c>
      <c r="G171" t="str">
        <f>VLOOKUP(Tabel1[[#This Row],[afnemer_uri]],'Bron VKBO'!B:Z,12,FALSE)</f>
        <v xml:space="preserve">OPENBAAR CENTRUM VOOR MAATSCHAPPELIJK WELZIJN VAN OUDENAARDE O.C.M.W. </v>
      </c>
      <c r="H171" t="str">
        <f>VLOOKUP(Tabel1[[#This Row],[afnemer_uri]],'Bron VKBO'!B:ZZ,43,FALSE)</f>
        <v>Openbaar centrum voor maatschappelijk welzijn</v>
      </c>
      <c r="I171" t="str">
        <f>VLOOKUP(Tabel1[[#This Row],[afnemer_uri]],'Bron VKBO'!B:ZZ,28,FALSE)</f>
        <v>Provincie Oost-Vlaanderen</v>
      </c>
    </row>
    <row r="172" spans="1:9" hidden="1" x14ac:dyDescent="0.25">
      <c r="A172">
        <v>424</v>
      </c>
      <c r="B172" t="s">
        <v>199</v>
      </c>
      <c r="C172" t="s">
        <v>0</v>
      </c>
      <c r="D172" t="s">
        <v>1</v>
      </c>
      <c r="E172" t="s">
        <v>306</v>
      </c>
      <c r="F172" t="s">
        <v>9099</v>
      </c>
      <c r="G172" t="str">
        <f>VLOOKUP(Tabel1[[#This Row],[afnemer_uri]],'Bron VKBO'!B:Z,12,FALSE)</f>
        <v xml:space="preserve">STAD OUDENBURG </v>
      </c>
      <c r="H172" t="str">
        <f>VLOOKUP(Tabel1[[#This Row],[afnemer_uri]],'Bron VKBO'!B:ZZ,43,FALSE)</f>
        <v>Steden en gemeenten</v>
      </c>
      <c r="I172" t="str">
        <f>VLOOKUP(Tabel1[[#This Row],[afnemer_uri]],'Bron VKBO'!B:ZZ,28,FALSE)</f>
        <v>Provincie West-Vlaanderen</v>
      </c>
    </row>
    <row r="173" spans="1:9" hidden="1" x14ac:dyDescent="0.25">
      <c r="A173">
        <v>922</v>
      </c>
      <c r="B173" t="s">
        <v>201</v>
      </c>
      <c r="C173" t="s">
        <v>0</v>
      </c>
      <c r="D173" t="s">
        <v>1</v>
      </c>
      <c r="E173" t="s">
        <v>306</v>
      </c>
      <c r="F173" t="s">
        <v>9099</v>
      </c>
      <c r="G173" t="str">
        <f>VLOOKUP(Tabel1[[#This Row],[afnemer_uri]],'Bron VKBO'!B:Z,12,FALSE)</f>
        <v xml:space="preserve">GEMEENTE OUD-TURNHOUT </v>
      </c>
      <c r="H173" t="str">
        <f>VLOOKUP(Tabel1[[#This Row],[afnemer_uri]],'Bron VKBO'!B:ZZ,43,FALSE)</f>
        <v>Steden en gemeenten</v>
      </c>
      <c r="I173" t="str">
        <f>VLOOKUP(Tabel1[[#This Row],[afnemer_uri]],'Bron VKBO'!B:ZZ,28,FALSE)</f>
        <v>Provincie Antwerpen</v>
      </c>
    </row>
    <row r="174" spans="1:9" hidden="1" x14ac:dyDescent="0.25">
      <c r="A174">
        <v>3959</v>
      </c>
      <c r="B174" t="s">
        <v>202</v>
      </c>
      <c r="C174" t="s">
        <v>0</v>
      </c>
      <c r="D174" t="s">
        <v>1</v>
      </c>
      <c r="E174" t="s">
        <v>306</v>
      </c>
      <c r="F174" t="s">
        <v>9099</v>
      </c>
      <c r="G174" t="str">
        <f>VLOOKUP(Tabel1[[#This Row],[afnemer_uri]],'Bron VKBO'!B:Z,12,FALSE)</f>
        <v xml:space="preserve">GEMEENTE OVERIJSE </v>
      </c>
      <c r="H174" t="str">
        <f>VLOOKUP(Tabel1[[#This Row],[afnemer_uri]],'Bron VKBO'!B:ZZ,43,FALSE)</f>
        <v>Steden en gemeenten</v>
      </c>
      <c r="I174" t="str">
        <f>VLOOKUP(Tabel1[[#This Row],[afnemer_uri]],'Bron VKBO'!B:ZZ,28,FALSE)</f>
        <v>Provincie Vlaams-Brabant</v>
      </c>
    </row>
    <row r="175" spans="1:9" hidden="1" x14ac:dyDescent="0.25">
      <c r="A175">
        <v>969</v>
      </c>
      <c r="B175" t="s">
        <v>203</v>
      </c>
      <c r="C175" t="s">
        <v>0</v>
      </c>
      <c r="D175" t="s">
        <v>1</v>
      </c>
      <c r="E175" t="s">
        <v>306</v>
      </c>
      <c r="F175" t="s">
        <v>9099</v>
      </c>
      <c r="G175" t="str">
        <f>VLOOKUP(Tabel1[[#This Row],[afnemer_uri]],'Bron VKBO'!B:Z,12,FALSE)</f>
        <v xml:space="preserve">STAD PEER </v>
      </c>
      <c r="H175" t="str">
        <f>VLOOKUP(Tabel1[[#This Row],[afnemer_uri]],'Bron VKBO'!B:ZZ,43,FALSE)</f>
        <v>Steden en gemeenten</v>
      </c>
      <c r="I175" t="str">
        <f>VLOOKUP(Tabel1[[#This Row],[afnemer_uri]],'Bron VKBO'!B:ZZ,28,FALSE)</f>
        <v>Provincie Limburg</v>
      </c>
    </row>
    <row r="176" spans="1:9" hidden="1" x14ac:dyDescent="0.25">
      <c r="A176">
        <v>47</v>
      </c>
      <c r="B176" t="s">
        <v>205</v>
      </c>
      <c r="C176" t="s">
        <v>0</v>
      </c>
      <c r="D176" t="s">
        <v>1</v>
      </c>
      <c r="E176" t="s">
        <v>306</v>
      </c>
      <c r="F176" t="s">
        <v>9099</v>
      </c>
      <c r="G176" t="str">
        <f>VLOOKUP(Tabel1[[#This Row],[afnemer_uri]],'Bron VKBO'!B:Z,12,FALSE)</f>
        <v xml:space="preserve">GEMEENTE PITTEM </v>
      </c>
      <c r="H176" t="str">
        <f>VLOOKUP(Tabel1[[#This Row],[afnemer_uri]],'Bron VKBO'!B:ZZ,43,FALSE)</f>
        <v>Steden en gemeenten</v>
      </c>
      <c r="I176" t="str">
        <f>VLOOKUP(Tabel1[[#This Row],[afnemer_uri]],'Bron VKBO'!B:ZZ,28,FALSE)</f>
        <v>Provincie West-Vlaanderen</v>
      </c>
    </row>
    <row r="177" spans="1:9" hidden="1" x14ac:dyDescent="0.25">
      <c r="A177">
        <v>3332</v>
      </c>
      <c r="B177" t="s">
        <v>207</v>
      </c>
      <c r="C177" t="s">
        <v>0</v>
      </c>
      <c r="D177" t="s">
        <v>1</v>
      </c>
      <c r="E177" t="s">
        <v>306</v>
      </c>
      <c r="F177" t="s">
        <v>9099</v>
      </c>
      <c r="G177" t="str">
        <f>VLOOKUP(Tabel1[[#This Row],[afnemer_uri]],'Bron VKBO'!B:Z,12,FALSE)</f>
        <v xml:space="preserve">PROVINCIE ANTWERPEN </v>
      </c>
      <c r="H177" t="str">
        <f>VLOOKUP(Tabel1[[#This Row],[afnemer_uri]],'Bron VKBO'!B:ZZ,43,FALSE)</f>
        <v>Provinciale Overheden</v>
      </c>
      <c r="I177" t="str">
        <f>VLOOKUP(Tabel1[[#This Row],[afnemer_uri]],'Bron VKBO'!B:ZZ,28,FALSE)</f>
        <v>Provincie Antwerpen</v>
      </c>
    </row>
    <row r="178" spans="1:9" hidden="1" x14ac:dyDescent="0.25">
      <c r="A178">
        <v>4179</v>
      </c>
      <c r="B178" t="s">
        <v>208</v>
      </c>
      <c r="C178" t="s">
        <v>0</v>
      </c>
      <c r="D178" t="s">
        <v>1</v>
      </c>
      <c r="E178" t="s">
        <v>306</v>
      </c>
      <c r="F178" t="s">
        <v>9099</v>
      </c>
      <c r="G178" t="str">
        <f>VLOOKUP(Tabel1[[#This Row],[afnemer_uri]],'Bron VKBO'!B:Z,12,FALSE)</f>
        <v xml:space="preserve">PROVINCIE LIMBURG </v>
      </c>
      <c r="H178" t="str">
        <f>VLOOKUP(Tabel1[[#This Row],[afnemer_uri]],'Bron VKBO'!B:ZZ,43,FALSE)</f>
        <v>Provinciale Overheden</v>
      </c>
      <c r="I178" t="str">
        <f>VLOOKUP(Tabel1[[#This Row],[afnemer_uri]],'Bron VKBO'!B:ZZ,28,FALSE)</f>
        <v>Provincie Limburg</v>
      </c>
    </row>
    <row r="179" spans="1:9" hidden="1" x14ac:dyDescent="0.25">
      <c r="A179">
        <v>5265</v>
      </c>
      <c r="B179" t="s">
        <v>209</v>
      </c>
      <c r="C179" t="s">
        <v>0</v>
      </c>
      <c r="D179" t="s">
        <v>1</v>
      </c>
      <c r="E179" t="s">
        <v>306</v>
      </c>
      <c r="F179" t="s">
        <v>9099</v>
      </c>
      <c r="G179" t="str">
        <f>VLOOKUP(Tabel1[[#This Row],[afnemer_uri]],'Bron VKBO'!B:Z,12,FALSE)</f>
        <v xml:space="preserve">PROVINCIE OOST-VLAANDEREN </v>
      </c>
      <c r="H179" t="str">
        <f>VLOOKUP(Tabel1[[#This Row],[afnemer_uri]],'Bron VKBO'!B:ZZ,43,FALSE)</f>
        <v>Provinciale Overheden</v>
      </c>
      <c r="I179" t="str">
        <f>VLOOKUP(Tabel1[[#This Row],[afnemer_uri]],'Bron VKBO'!B:ZZ,28,FALSE)</f>
        <v>Provincie Oost-Vlaanderen</v>
      </c>
    </row>
    <row r="180" spans="1:9" x14ac:dyDescent="0.25">
      <c r="A180">
        <v>8</v>
      </c>
      <c r="B180" t="s">
        <v>210</v>
      </c>
      <c r="C180" t="s">
        <v>0</v>
      </c>
      <c r="D180" t="s">
        <v>1</v>
      </c>
      <c r="E180" t="s">
        <v>306</v>
      </c>
      <c r="F180" t="s">
        <v>9101</v>
      </c>
      <c r="G180" t="str">
        <f>VLOOKUP(Tabel1[[#This Row],[afnemer_uri]],'Bron VKBO'!B:Z,12,FALSE)</f>
        <v xml:space="preserve">PROVINCIE VLAAMS-BRABANT </v>
      </c>
      <c r="H180" t="str">
        <f>VLOOKUP(Tabel1[[#This Row],[afnemer_uri]],'Bron VKBO'!B:ZZ,43,FALSE)</f>
        <v>Provinciale Overheden</v>
      </c>
      <c r="I180" t="str">
        <f>VLOOKUP(Tabel1[[#This Row],[afnemer_uri]],'Bron VKBO'!B:ZZ,28,FALSE)</f>
        <v>Provincie Vlaams-Brabant</v>
      </c>
    </row>
    <row r="181" spans="1:9" hidden="1" x14ac:dyDescent="0.25">
      <c r="A181">
        <v>2406</v>
      </c>
      <c r="B181" t="s">
        <v>211</v>
      </c>
      <c r="C181" t="s">
        <v>0</v>
      </c>
      <c r="D181" t="s">
        <v>1</v>
      </c>
      <c r="E181" t="s">
        <v>306</v>
      </c>
      <c r="F181" t="s">
        <v>9099</v>
      </c>
      <c r="G181" t="str">
        <f>VLOOKUP(Tabel1[[#This Row],[afnemer_uri]],'Bron VKBO'!B:Z,12,FALSE)</f>
        <v xml:space="preserve">GEMEENTE PUTTE </v>
      </c>
      <c r="H181" t="str">
        <f>VLOOKUP(Tabel1[[#This Row],[afnemer_uri]],'Bron VKBO'!B:ZZ,43,FALSE)</f>
        <v>Steden en gemeenten</v>
      </c>
      <c r="I181" t="str">
        <f>VLOOKUP(Tabel1[[#This Row],[afnemer_uri]],'Bron VKBO'!B:ZZ,28,FALSE)</f>
        <v>Provincie Antwerpen</v>
      </c>
    </row>
    <row r="182" spans="1:9" hidden="1" x14ac:dyDescent="0.25">
      <c r="A182">
        <v>2548</v>
      </c>
      <c r="B182" t="s">
        <v>212</v>
      </c>
      <c r="C182" t="s">
        <v>0</v>
      </c>
      <c r="D182" t="s">
        <v>1</v>
      </c>
      <c r="E182" t="s">
        <v>306</v>
      </c>
      <c r="F182" t="s">
        <v>9099</v>
      </c>
      <c r="G182" t="str">
        <f>VLOOKUP(Tabel1[[#This Row],[afnemer_uri]],'Bron VKBO'!B:Z,12,FALSE)</f>
        <v xml:space="preserve">ZORGBEDRIJF KLEIN-BRABANT </v>
      </c>
      <c r="H182" t="str">
        <f>VLOOKUP(Tabel1[[#This Row],[afnemer_uri]],'Bron VKBO'!B:ZZ,43,FALSE)</f>
        <v>Vereniging van openbare centra voor maatschappelijk welzijn</v>
      </c>
      <c r="I182" t="str">
        <f>VLOOKUP(Tabel1[[#This Row],[afnemer_uri]],'Bron VKBO'!B:ZZ,28,FALSE)</f>
        <v>Provincie Antwerpen</v>
      </c>
    </row>
    <row r="183" spans="1:9" hidden="1" x14ac:dyDescent="0.25">
      <c r="A183">
        <v>1</v>
      </c>
      <c r="B183" t="s">
        <v>213</v>
      </c>
      <c r="C183" t="s">
        <v>0</v>
      </c>
      <c r="D183" t="s">
        <v>1</v>
      </c>
      <c r="E183" t="s">
        <v>306</v>
      </c>
      <c r="F183" t="s">
        <v>9099</v>
      </c>
      <c r="G183" t="str">
        <f>VLOOKUP(Tabel1[[#This Row],[afnemer_uri]],'Bron VKBO'!B:Z,12,FALSE)</f>
        <v xml:space="preserve">POLITIEZONE : HEUVELLAND - IEPER - LANGEMARK - POELKAPELLE - MESEN - MOORSLEDE - POPERINGE - STADEN - VLETEREN - WERVIK - ZONNEBEKE ZPPZ 5462 ARRO </v>
      </c>
      <c r="H183" t="str">
        <f>VLOOKUP(Tabel1[[#This Row],[afnemer_uri]],'Bron VKBO'!B:ZZ,43,FALSE)</f>
        <v>Lokale politiezone</v>
      </c>
      <c r="I183" t="str">
        <f>VLOOKUP(Tabel1[[#This Row],[afnemer_uri]],'Bron VKBO'!B:ZZ,28,FALSE)</f>
        <v>Provincie West-Vlaanderen</v>
      </c>
    </row>
    <row r="184" spans="1:9" hidden="1" x14ac:dyDescent="0.25">
      <c r="A184">
        <v>89</v>
      </c>
      <c r="B184" t="s">
        <v>214</v>
      </c>
      <c r="C184" t="s">
        <v>0</v>
      </c>
      <c r="D184" t="s">
        <v>1</v>
      </c>
      <c r="E184" t="s">
        <v>306</v>
      </c>
      <c r="F184" t="s">
        <v>9099</v>
      </c>
      <c r="G184" t="str">
        <f>VLOOKUP(Tabel1[[#This Row],[afnemer_uri]],'Bron VKBO'!B:Z,12,FALSE)</f>
        <v xml:space="preserve">POLITIEZONE : BONHEIDEN - DUFFEL - PUTTE - SINT-KATELIJNE-WAVER ZPPZ 5359 BODUKAP </v>
      </c>
      <c r="H184" t="str">
        <f>VLOOKUP(Tabel1[[#This Row],[afnemer_uri]],'Bron VKBO'!B:ZZ,43,FALSE)</f>
        <v>Lokale politiezone</v>
      </c>
      <c r="I184" t="str">
        <f>VLOOKUP(Tabel1[[#This Row],[afnemer_uri]],'Bron VKBO'!B:ZZ,28,FALSE)</f>
        <v>Provincie Antwerpen</v>
      </c>
    </row>
    <row r="185" spans="1:9" hidden="1" x14ac:dyDescent="0.25">
      <c r="A185">
        <v>1</v>
      </c>
      <c r="B185" t="s">
        <v>215</v>
      </c>
      <c r="C185" t="s">
        <v>0</v>
      </c>
      <c r="D185" t="s">
        <v>1</v>
      </c>
      <c r="E185" t="s">
        <v>306</v>
      </c>
      <c r="F185" t="s">
        <v>9099</v>
      </c>
      <c r="G185" t="str">
        <f>VLOOKUP(Tabel1[[#This Row],[afnemer_uri]],'Bron VKBO'!B:Z,12,FALSE)</f>
        <v xml:space="preserve">POLITIEZONE CARMA </v>
      </c>
      <c r="H185" t="str">
        <f>VLOOKUP(Tabel1[[#This Row],[afnemer_uri]],'Bron VKBO'!B:ZZ,43,FALSE)</f>
        <v>Lokale politiezone</v>
      </c>
      <c r="I185" t="str">
        <f>VLOOKUP(Tabel1[[#This Row],[afnemer_uri]],'Bron VKBO'!B:ZZ,28,FALSE)</f>
        <v>Provincie Limburg</v>
      </c>
    </row>
    <row r="186" spans="1:9" hidden="1" x14ac:dyDescent="0.25">
      <c r="A186">
        <v>29</v>
      </c>
      <c r="B186" t="s">
        <v>216</v>
      </c>
      <c r="C186" t="s">
        <v>0</v>
      </c>
      <c r="D186" t="s">
        <v>1</v>
      </c>
      <c r="E186" t="s">
        <v>306</v>
      </c>
      <c r="F186" t="s">
        <v>9099</v>
      </c>
      <c r="G186" t="str">
        <f>VLOOKUP(Tabel1[[#This Row],[afnemer_uri]],'Bron VKBO'!B:Z,12,FALSE)</f>
        <v xml:space="preserve">POLITIEZONE : GEEL - LAAKDAL - MEERHOUT ZPPZ 5366 </v>
      </c>
      <c r="H186" t="str">
        <f>VLOOKUP(Tabel1[[#This Row],[afnemer_uri]],'Bron VKBO'!B:ZZ,43,FALSE)</f>
        <v>Lokale politiezone</v>
      </c>
      <c r="I186" t="str">
        <f>VLOOKUP(Tabel1[[#This Row],[afnemer_uri]],'Bron VKBO'!B:ZZ,28,FALSE)</f>
        <v>Provincie Antwerpen</v>
      </c>
    </row>
    <row r="187" spans="1:9" hidden="1" x14ac:dyDescent="0.25">
      <c r="A187">
        <v>22</v>
      </c>
      <c r="B187" t="s">
        <v>217</v>
      </c>
      <c r="C187" t="s">
        <v>0</v>
      </c>
      <c r="D187" t="s">
        <v>1</v>
      </c>
      <c r="E187" t="s">
        <v>306</v>
      </c>
      <c r="F187" t="s">
        <v>9099</v>
      </c>
      <c r="G187" t="str">
        <f>VLOOKUP(Tabel1[[#This Row],[afnemer_uri]],'Bron VKBO'!B:Z,12,FALSE)</f>
        <v xml:space="preserve">POLITIEZONE : ESSEN - KALMTHOUT - WUUSTWEZEL ZPPZ 5350 </v>
      </c>
      <c r="H187" t="str">
        <f>VLOOKUP(Tabel1[[#This Row],[afnemer_uri]],'Bron VKBO'!B:ZZ,43,FALSE)</f>
        <v>Lokale politiezone</v>
      </c>
      <c r="I187" t="str">
        <f>VLOOKUP(Tabel1[[#This Row],[afnemer_uri]],'Bron VKBO'!B:ZZ,28,FALSE)</f>
        <v>Provincie Antwerpen</v>
      </c>
    </row>
    <row r="188" spans="1:9" hidden="1" x14ac:dyDescent="0.25">
      <c r="A188">
        <v>73</v>
      </c>
      <c r="B188" t="s">
        <v>218</v>
      </c>
      <c r="C188" t="s">
        <v>0</v>
      </c>
      <c r="D188" t="s">
        <v>1</v>
      </c>
      <c r="E188" t="s">
        <v>306</v>
      </c>
      <c r="F188" t="s">
        <v>9099</v>
      </c>
      <c r="G188" t="str">
        <f>VLOOKUP(Tabel1[[#This Row],[afnemer_uri]],'Bron VKBO'!B:Z,12,FALSE)</f>
        <v xml:space="preserve">POLITIEZONE : HAMONT-ACHEL - NEERPELT - OVERPELT ZPPZ 5372 </v>
      </c>
      <c r="H188" t="str">
        <f>VLOOKUP(Tabel1[[#This Row],[afnemer_uri]],'Bron VKBO'!B:ZZ,43,FALSE)</f>
        <v>Lokale politiezone</v>
      </c>
      <c r="I188" t="str">
        <f>VLOOKUP(Tabel1[[#This Row],[afnemer_uri]],'Bron VKBO'!B:ZZ,28,FALSE)</f>
        <v>Provincie Limburg</v>
      </c>
    </row>
    <row r="189" spans="1:9" hidden="1" x14ac:dyDescent="0.25">
      <c r="A189">
        <v>4</v>
      </c>
      <c r="B189" t="s">
        <v>219</v>
      </c>
      <c r="C189" t="s">
        <v>0</v>
      </c>
      <c r="D189" t="s">
        <v>1</v>
      </c>
      <c r="E189" t="s">
        <v>306</v>
      </c>
      <c r="F189" t="s">
        <v>9099</v>
      </c>
      <c r="G189" t="str">
        <f>VLOOKUP(Tabel1[[#This Row],[afnemer_uri]],'Bron VKBO'!B:Z,12,FALSE)</f>
        <v xml:space="preserve">POLITIEZONE : MACHELEN - VILVOORDE ZPPZ 5411 </v>
      </c>
      <c r="H189" t="str">
        <f>VLOOKUP(Tabel1[[#This Row],[afnemer_uri]],'Bron VKBO'!B:ZZ,43,FALSE)</f>
        <v>Lokale politiezone</v>
      </c>
      <c r="I189" t="str">
        <f>VLOOKUP(Tabel1[[#This Row],[afnemer_uri]],'Bron VKBO'!B:ZZ,28,FALSE)</f>
        <v>Provincie Vlaams-Brabant</v>
      </c>
    </row>
    <row r="190" spans="1:9" hidden="1" x14ac:dyDescent="0.25">
      <c r="A190">
        <v>9</v>
      </c>
      <c r="B190" t="s">
        <v>220</v>
      </c>
      <c r="C190" t="s">
        <v>0</v>
      </c>
      <c r="D190" t="s">
        <v>1</v>
      </c>
      <c r="E190" t="s">
        <v>306</v>
      </c>
      <c r="F190" t="s">
        <v>9099</v>
      </c>
      <c r="G190" t="str">
        <f>VLOOKUP(Tabel1[[#This Row],[afnemer_uri]],'Bron VKBO'!B:Z,12,FALSE)</f>
        <v xml:space="preserve">LOKALE POLITIEZONE MECHELEN - WILLEBROEK PZ - </v>
      </c>
      <c r="H190" t="str">
        <f>VLOOKUP(Tabel1[[#This Row],[afnemer_uri]],'Bron VKBO'!B:ZZ,43,FALSE)</f>
        <v>Lokale politiezone</v>
      </c>
      <c r="I190" t="str">
        <f>VLOOKUP(Tabel1[[#This Row],[afnemer_uri]],'Bron VKBO'!B:ZZ,28,FALSE)</f>
        <v>Provincie Antwerpen</v>
      </c>
    </row>
    <row r="191" spans="1:9" hidden="1" x14ac:dyDescent="0.25">
      <c r="A191">
        <v>261</v>
      </c>
      <c r="B191" t="s">
        <v>224</v>
      </c>
      <c r="C191" t="s">
        <v>0</v>
      </c>
      <c r="D191" t="s">
        <v>1</v>
      </c>
      <c r="E191" t="s">
        <v>306</v>
      </c>
      <c r="F191" t="s">
        <v>9099</v>
      </c>
      <c r="G191" t="str">
        <f>VLOOKUP(Tabel1[[#This Row],[afnemer_uri]],'Bron VKBO'!B:Z,12,FALSE)</f>
        <v xml:space="preserve">POLITIEZONE ZENNEVALLEI </v>
      </c>
      <c r="H191" t="str">
        <f>VLOOKUP(Tabel1[[#This Row],[afnemer_uri]],'Bron VKBO'!B:ZZ,43,FALSE)</f>
        <v>Lokale politiezone</v>
      </c>
      <c r="I191" t="str">
        <f>VLOOKUP(Tabel1[[#This Row],[afnemer_uri]],'Bron VKBO'!B:ZZ,28,FALSE)</f>
        <v>Provincie Vlaams-Brabant</v>
      </c>
    </row>
    <row r="192" spans="1:9" hidden="1" x14ac:dyDescent="0.25">
      <c r="A192">
        <v>2394</v>
      </c>
      <c r="B192" t="s">
        <v>225</v>
      </c>
      <c r="C192" t="s">
        <v>0</v>
      </c>
      <c r="D192" t="s">
        <v>1</v>
      </c>
      <c r="E192" t="s">
        <v>306</v>
      </c>
      <c r="F192" t="s">
        <v>9099</v>
      </c>
      <c r="G192" t="str">
        <f>VLOOKUP(Tabel1[[#This Row],[afnemer_uri]],'Bron VKBO'!B:Z,12,FALSE)</f>
        <v xml:space="preserve">GEMEENTE RANST </v>
      </c>
      <c r="H192" t="str">
        <f>VLOOKUP(Tabel1[[#This Row],[afnemer_uri]],'Bron VKBO'!B:ZZ,43,FALSE)</f>
        <v>Steden en gemeenten</v>
      </c>
      <c r="I192" t="str">
        <f>VLOOKUP(Tabel1[[#This Row],[afnemer_uri]],'Bron VKBO'!B:ZZ,28,FALSE)</f>
        <v>Provincie Antwerpen</v>
      </c>
    </row>
    <row r="193" spans="1:9" hidden="1" x14ac:dyDescent="0.25">
      <c r="A193">
        <v>1293</v>
      </c>
      <c r="B193" t="s">
        <v>226</v>
      </c>
      <c r="C193" t="s">
        <v>0</v>
      </c>
      <c r="D193" t="s">
        <v>1</v>
      </c>
      <c r="E193" t="s">
        <v>306</v>
      </c>
      <c r="F193" t="s">
        <v>9099</v>
      </c>
      <c r="G193" t="str">
        <f>VLOOKUP(Tabel1[[#This Row],[afnemer_uri]],'Bron VKBO'!B:Z,12,FALSE)</f>
        <v xml:space="preserve">GEMEENTE RAVELS </v>
      </c>
      <c r="H193" t="str">
        <f>VLOOKUP(Tabel1[[#This Row],[afnemer_uri]],'Bron VKBO'!B:ZZ,43,FALSE)</f>
        <v>Steden en gemeenten</v>
      </c>
      <c r="I193" t="str">
        <f>VLOOKUP(Tabel1[[#This Row],[afnemer_uri]],'Bron VKBO'!B:ZZ,28,FALSE)</f>
        <v>Provincie Antwerpen</v>
      </c>
    </row>
    <row r="194" spans="1:9" hidden="1" x14ac:dyDescent="0.25">
      <c r="A194">
        <v>270</v>
      </c>
      <c r="B194" t="s">
        <v>227</v>
      </c>
      <c r="C194" t="s">
        <v>0</v>
      </c>
      <c r="D194" t="s">
        <v>1</v>
      </c>
      <c r="E194" t="s">
        <v>306</v>
      </c>
      <c r="F194" t="s">
        <v>9099</v>
      </c>
      <c r="G194" t="str">
        <f>VLOOKUP(Tabel1[[#This Row],[afnemer_uri]],'Bron VKBO'!B:Z,12,FALSE)</f>
        <v xml:space="preserve">GEMEENTE RETIE </v>
      </c>
      <c r="H194" t="str">
        <f>VLOOKUP(Tabel1[[#This Row],[afnemer_uri]],'Bron VKBO'!B:ZZ,43,FALSE)</f>
        <v>Steden en gemeenten</v>
      </c>
      <c r="I194" t="str">
        <f>VLOOKUP(Tabel1[[#This Row],[afnemer_uri]],'Bron VKBO'!B:ZZ,28,FALSE)</f>
        <v>Provincie Antwerpen</v>
      </c>
    </row>
    <row r="195" spans="1:9" hidden="1" x14ac:dyDescent="0.25">
      <c r="A195">
        <v>693</v>
      </c>
      <c r="B195" t="s">
        <v>228</v>
      </c>
      <c r="C195" t="s">
        <v>0</v>
      </c>
      <c r="D195" t="s">
        <v>1</v>
      </c>
      <c r="E195" t="s">
        <v>306</v>
      </c>
      <c r="F195" t="s">
        <v>9099</v>
      </c>
      <c r="G195" t="str">
        <f>VLOOKUP(Tabel1[[#This Row],[afnemer_uri]],'Bron VKBO'!B:Z,12,FALSE)</f>
        <v xml:space="preserve">GEMEENTE RIEMST </v>
      </c>
      <c r="H195" t="str">
        <f>VLOOKUP(Tabel1[[#This Row],[afnemer_uri]],'Bron VKBO'!B:ZZ,43,FALSE)</f>
        <v>Steden en gemeenten</v>
      </c>
      <c r="I195" t="str">
        <f>VLOOKUP(Tabel1[[#This Row],[afnemer_uri]],'Bron VKBO'!B:ZZ,28,FALSE)</f>
        <v>Provincie Limburg</v>
      </c>
    </row>
    <row r="196" spans="1:9" hidden="1" x14ac:dyDescent="0.25">
      <c r="A196">
        <v>1277</v>
      </c>
      <c r="B196" t="s">
        <v>229</v>
      </c>
      <c r="C196" t="s">
        <v>0</v>
      </c>
      <c r="D196" t="s">
        <v>1</v>
      </c>
      <c r="E196" t="s">
        <v>306</v>
      </c>
      <c r="F196" t="s">
        <v>9099</v>
      </c>
      <c r="G196" t="str">
        <f>VLOOKUP(Tabel1[[#This Row],[afnemer_uri]],'Bron VKBO'!B:Z,12,FALSE)</f>
        <v xml:space="preserve">GEMEENTEBESTUUR RIJKEVORSEL </v>
      </c>
      <c r="H196" t="str">
        <f>VLOOKUP(Tabel1[[#This Row],[afnemer_uri]],'Bron VKBO'!B:ZZ,43,FALSE)</f>
        <v>Steden en gemeenten</v>
      </c>
      <c r="I196" t="str">
        <f>VLOOKUP(Tabel1[[#This Row],[afnemer_uri]],'Bron VKBO'!B:ZZ,28,FALSE)</f>
        <v>Provincie Antwerpen</v>
      </c>
    </row>
    <row r="197" spans="1:9" hidden="1" x14ac:dyDescent="0.25">
      <c r="A197">
        <v>7852</v>
      </c>
      <c r="B197" t="s">
        <v>230</v>
      </c>
      <c r="C197" t="s">
        <v>0</v>
      </c>
      <c r="D197" t="s">
        <v>1</v>
      </c>
      <c r="E197" t="s">
        <v>306</v>
      </c>
      <c r="F197" t="s">
        <v>9099</v>
      </c>
      <c r="G197" t="str">
        <f>VLOOKUP(Tabel1[[#This Row],[afnemer_uri]],'Bron VKBO'!B:Z,12,FALSE)</f>
        <v xml:space="preserve">STAD ROESELARE </v>
      </c>
      <c r="H197" t="str">
        <f>VLOOKUP(Tabel1[[#This Row],[afnemer_uri]],'Bron VKBO'!B:ZZ,43,FALSE)</f>
        <v>Steden en gemeenten</v>
      </c>
      <c r="I197" t="str">
        <f>VLOOKUP(Tabel1[[#This Row],[afnemer_uri]],'Bron VKBO'!B:ZZ,28,FALSE)</f>
        <v>Provincie West-Vlaanderen</v>
      </c>
    </row>
    <row r="198" spans="1:9" hidden="1" x14ac:dyDescent="0.25">
      <c r="A198">
        <v>262</v>
      </c>
      <c r="B198" t="s">
        <v>231</v>
      </c>
      <c r="C198" t="s">
        <v>0</v>
      </c>
      <c r="D198" t="s">
        <v>1</v>
      </c>
      <c r="E198" t="s">
        <v>306</v>
      </c>
      <c r="F198" t="s">
        <v>9099</v>
      </c>
      <c r="G198" t="str">
        <f>VLOOKUP(Tabel1[[#This Row],[afnemer_uri]],'Bron VKBO'!B:Z,12,FALSE)</f>
        <v xml:space="preserve">GEMEENTE RUISELEDE </v>
      </c>
      <c r="H198" t="str">
        <f>VLOOKUP(Tabel1[[#This Row],[afnemer_uri]],'Bron VKBO'!B:ZZ,43,FALSE)</f>
        <v>Steden en gemeenten</v>
      </c>
      <c r="I198" t="str">
        <f>VLOOKUP(Tabel1[[#This Row],[afnemer_uri]],'Bron VKBO'!B:ZZ,28,FALSE)</f>
        <v>Provincie West-Vlaanderen</v>
      </c>
    </row>
    <row r="199" spans="1:9" hidden="1" x14ac:dyDescent="0.25">
      <c r="A199">
        <v>1090</v>
      </c>
      <c r="B199" t="s">
        <v>234</v>
      </c>
      <c r="C199" t="s">
        <v>0</v>
      </c>
      <c r="D199" t="s">
        <v>1</v>
      </c>
      <c r="E199" t="s">
        <v>306</v>
      </c>
      <c r="F199" t="s">
        <v>9099</v>
      </c>
      <c r="G199" t="str">
        <f>VLOOKUP(Tabel1[[#This Row],[afnemer_uri]],'Bron VKBO'!B:Z,12,FALSE)</f>
        <v xml:space="preserve">GEMEENTE SCHILDE </v>
      </c>
      <c r="H199" t="str">
        <f>VLOOKUP(Tabel1[[#This Row],[afnemer_uri]],'Bron VKBO'!B:ZZ,43,FALSE)</f>
        <v>Steden en gemeenten</v>
      </c>
      <c r="I199" t="str">
        <f>VLOOKUP(Tabel1[[#This Row],[afnemer_uri]],'Bron VKBO'!B:ZZ,28,FALSE)</f>
        <v>Provincie Antwerpen</v>
      </c>
    </row>
    <row r="200" spans="1:9" hidden="1" x14ac:dyDescent="0.25">
      <c r="A200">
        <v>164</v>
      </c>
      <c r="B200" t="s">
        <v>235</v>
      </c>
      <c r="C200" t="s">
        <v>0</v>
      </c>
      <c r="D200" t="s">
        <v>1</v>
      </c>
      <c r="E200" t="s">
        <v>306</v>
      </c>
      <c r="F200" t="s">
        <v>9099</v>
      </c>
      <c r="G200" t="str">
        <f>VLOOKUP(Tabel1[[#This Row],[afnemer_uri]],'Bron VKBO'!B:Z,12,FALSE)</f>
        <v xml:space="preserve">GEMEENTE SCHOTEN </v>
      </c>
      <c r="H200" t="str">
        <f>VLOOKUP(Tabel1[[#This Row],[afnemer_uri]],'Bron VKBO'!B:ZZ,43,FALSE)</f>
        <v>Steden en gemeenten</v>
      </c>
      <c r="I200" t="str">
        <f>VLOOKUP(Tabel1[[#This Row],[afnemer_uri]],'Bron VKBO'!B:ZZ,28,FALSE)</f>
        <v>Provincie Antwerpen</v>
      </c>
    </row>
    <row r="201" spans="1:9" hidden="1" x14ac:dyDescent="0.25">
      <c r="A201">
        <v>268</v>
      </c>
      <c r="B201" t="s">
        <v>236</v>
      </c>
      <c r="C201" t="s">
        <v>0</v>
      </c>
      <c r="D201" t="s">
        <v>1</v>
      </c>
      <c r="E201" t="s">
        <v>306</v>
      </c>
      <c r="F201" t="s">
        <v>9099</v>
      </c>
      <c r="G201" t="str">
        <f>VLOOKUP(Tabel1[[#This Row],[afnemer_uri]],'Bron VKBO'!B:Z,12,FALSE)</f>
        <v xml:space="preserve">GEMEENTE SINT-GENESIUS-RODE </v>
      </c>
      <c r="H201" t="str">
        <f>VLOOKUP(Tabel1[[#This Row],[afnemer_uri]],'Bron VKBO'!B:ZZ,43,FALSE)</f>
        <v>Steden en gemeenten</v>
      </c>
      <c r="I201" t="str">
        <f>VLOOKUP(Tabel1[[#This Row],[afnemer_uri]],'Bron VKBO'!B:ZZ,28,FALSE)</f>
        <v>Provincie Vlaams-Brabant</v>
      </c>
    </row>
    <row r="202" spans="1:9" hidden="1" x14ac:dyDescent="0.25">
      <c r="A202">
        <v>2340</v>
      </c>
      <c r="B202" t="s">
        <v>237</v>
      </c>
      <c r="C202" t="s">
        <v>0</v>
      </c>
      <c r="D202" t="s">
        <v>1</v>
      </c>
      <c r="E202" t="s">
        <v>306</v>
      </c>
      <c r="F202" t="s">
        <v>9099</v>
      </c>
      <c r="G202" t="str">
        <f>VLOOKUP(Tabel1[[#This Row],[afnemer_uri]],'Bron VKBO'!B:Z,12,FALSE)</f>
        <v xml:space="preserve">GEMEENTE SINT-KATELIJNE-WAVER </v>
      </c>
      <c r="H202" t="str">
        <f>VLOOKUP(Tabel1[[#This Row],[afnemer_uri]],'Bron VKBO'!B:ZZ,43,FALSE)</f>
        <v>Steden en gemeenten</v>
      </c>
      <c r="I202" t="str">
        <f>VLOOKUP(Tabel1[[#This Row],[afnemer_uri]],'Bron VKBO'!B:ZZ,28,FALSE)</f>
        <v>Provincie Antwerpen</v>
      </c>
    </row>
    <row r="203" spans="1:9" hidden="1" x14ac:dyDescent="0.25">
      <c r="A203">
        <v>1109</v>
      </c>
      <c r="B203" t="s">
        <v>238</v>
      </c>
      <c r="C203" t="s">
        <v>0</v>
      </c>
      <c r="D203" t="s">
        <v>1</v>
      </c>
      <c r="E203" t="s">
        <v>306</v>
      </c>
      <c r="F203" t="s">
        <v>9099</v>
      </c>
      <c r="G203" t="str">
        <f>VLOOKUP(Tabel1[[#This Row],[afnemer_uri]],'Bron VKBO'!B:Z,12,FALSE)</f>
        <v xml:space="preserve">GEMEENTE SINT-LAUREINS </v>
      </c>
      <c r="H203" t="str">
        <f>VLOOKUP(Tabel1[[#This Row],[afnemer_uri]],'Bron VKBO'!B:ZZ,43,FALSE)</f>
        <v>Steden en gemeenten</v>
      </c>
      <c r="I203" t="str">
        <f>VLOOKUP(Tabel1[[#This Row],[afnemer_uri]],'Bron VKBO'!B:ZZ,28,FALSE)</f>
        <v>Provincie Oost-Vlaanderen</v>
      </c>
    </row>
    <row r="204" spans="1:9" hidden="1" x14ac:dyDescent="0.25">
      <c r="A204">
        <v>1343</v>
      </c>
      <c r="B204" t="s">
        <v>240</v>
      </c>
      <c r="C204" t="s">
        <v>0</v>
      </c>
      <c r="D204" t="s">
        <v>1</v>
      </c>
      <c r="E204" t="s">
        <v>306</v>
      </c>
      <c r="F204" t="s">
        <v>9099</v>
      </c>
      <c r="G204" t="str">
        <f>VLOOKUP(Tabel1[[#This Row],[afnemer_uri]],'Bron VKBO'!B:Z,12,FALSE)</f>
        <v xml:space="preserve">GEMEENTE SINT-MARTENS-LATEM </v>
      </c>
      <c r="H204" t="str">
        <f>VLOOKUP(Tabel1[[#This Row],[afnemer_uri]],'Bron VKBO'!B:ZZ,43,FALSE)</f>
        <v>Steden en gemeenten</v>
      </c>
      <c r="I204" t="str">
        <f>VLOOKUP(Tabel1[[#This Row],[afnemer_uri]],'Bron VKBO'!B:ZZ,28,FALSE)</f>
        <v>Provincie Oost-Vlaanderen</v>
      </c>
    </row>
    <row r="205" spans="1:9" hidden="1" x14ac:dyDescent="0.25">
      <c r="A205">
        <v>2789</v>
      </c>
      <c r="B205" t="s">
        <v>241</v>
      </c>
      <c r="C205" t="s">
        <v>0</v>
      </c>
      <c r="D205" t="s">
        <v>1</v>
      </c>
      <c r="E205" t="s">
        <v>306</v>
      </c>
      <c r="F205" t="s">
        <v>9099</v>
      </c>
      <c r="G205" t="str">
        <f>VLOOKUP(Tabel1[[#This Row],[afnemer_uri]],'Bron VKBO'!B:Z,12,FALSE)</f>
        <v xml:space="preserve">STAD SINT-NIKLAAS </v>
      </c>
      <c r="H205" t="str">
        <f>VLOOKUP(Tabel1[[#This Row],[afnemer_uri]],'Bron VKBO'!B:ZZ,43,FALSE)</f>
        <v>Steden en gemeenten</v>
      </c>
      <c r="I205" t="str">
        <f>VLOOKUP(Tabel1[[#This Row],[afnemer_uri]],'Bron VKBO'!B:ZZ,28,FALSE)</f>
        <v>Provincie Oost-Vlaanderen</v>
      </c>
    </row>
    <row r="206" spans="1:9" hidden="1" x14ac:dyDescent="0.25">
      <c r="A206">
        <v>2097</v>
      </c>
      <c r="B206" t="s">
        <v>242</v>
      </c>
      <c r="C206" t="s">
        <v>0</v>
      </c>
      <c r="D206" t="s">
        <v>1</v>
      </c>
      <c r="E206" t="s">
        <v>306</v>
      </c>
      <c r="F206" t="s">
        <v>9099</v>
      </c>
      <c r="G206" t="str">
        <f>VLOOKUP(Tabel1[[#This Row],[afnemer_uri]],'Bron VKBO'!B:Z,12,FALSE)</f>
        <v xml:space="preserve">GEMEENTE SINT-PIETERS-LEEUW </v>
      </c>
      <c r="H206" t="str">
        <f>VLOOKUP(Tabel1[[#This Row],[afnemer_uri]],'Bron VKBO'!B:ZZ,43,FALSE)</f>
        <v>Steden en gemeenten</v>
      </c>
      <c r="I206" t="str">
        <f>VLOOKUP(Tabel1[[#This Row],[afnemer_uri]],'Bron VKBO'!B:ZZ,28,FALSE)</f>
        <v>Provincie Vlaams-Brabant</v>
      </c>
    </row>
    <row r="207" spans="1:9" hidden="1" x14ac:dyDescent="0.25">
      <c r="A207">
        <v>717</v>
      </c>
      <c r="B207" t="s">
        <v>243</v>
      </c>
      <c r="C207" t="s">
        <v>0</v>
      </c>
      <c r="D207" t="s">
        <v>1</v>
      </c>
      <c r="E207" t="s">
        <v>306</v>
      </c>
      <c r="F207" t="s">
        <v>9099</v>
      </c>
      <c r="G207" t="str">
        <f>VLOOKUP(Tabel1[[#This Row],[afnemer_uri]],'Bron VKBO'!B:Z,12,FALSE)</f>
        <v xml:space="preserve">STAD SINT-TRUIDEN </v>
      </c>
      <c r="H207" t="str">
        <f>VLOOKUP(Tabel1[[#This Row],[afnemer_uri]],'Bron VKBO'!B:ZZ,43,FALSE)</f>
        <v>Steden en gemeenten</v>
      </c>
      <c r="I207" t="str">
        <f>VLOOKUP(Tabel1[[#This Row],[afnemer_uri]],'Bron VKBO'!B:ZZ,28,FALSE)</f>
        <v>Provincie Limburg</v>
      </c>
    </row>
    <row r="208" spans="1:9" hidden="1" x14ac:dyDescent="0.25">
      <c r="A208">
        <v>565</v>
      </c>
      <c r="B208" t="s">
        <v>244</v>
      </c>
      <c r="C208" t="s">
        <v>0</v>
      </c>
      <c r="D208" t="s">
        <v>1</v>
      </c>
      <c r="E208" t="s">
        <v>306</v>
      </c>
      <c r="F208" t="s">
        <v>9099</v>
      </c>
      <c r="G208" t="str">
        <f>VLOOKUP(Tabel1[[#This Row],[afnemer_uri]],'Bron VKBO'!B:Z,12,FALSE)</f>
        <v xml:space="preserve">GEMEENTE SPIERE-HELKIJN </v>
      </c>
      <c r="H208" t="str">
        <f>VLOOKUP(Tabel1[[#This Row],[afnemer_uri]],'Bron VKBO'!B:ZZ,43,FALSE)</f>
        <v>Steden en gemeenten</v>
      </c>
      <c r="I208" t="str">
        <f>VLOOKUP(Tabel1[[#This Row],[afnemer_uri]],'Bron VKBO'!B:ZZ,28,FALSE)</f>
        <v>Provincie West-Vlaanderen</v>
      </c>
    </row>
    <row r="209" spans="1:9" hidden="1" x14ac:dyDescent="0.25">
      <c r="A209">
        <v>1718</v>
      </c>
      <c r="B209" t="s">
        <v>245</v>
      </c>
      <c r="C209" t="s">
        <v>0</v>
      </c>
      <c r="D209" t="s">
        <v>1</v>
      </c>
      <c r="E209" t="s">
        <v>306</v>
      </c>
      <c r="F209" t="s">
        <v>9099</v>
      </c>
      <c r="G209" t="str">
        <f>VLOOKUP(Tabel1[[#This Row],[afnemer_uri]],'Bron VKBO'!B:Z,12,FALSE)</f>
        <v xml:space="preserve">GEMEENTE STABROEK </v>
      </c>
      <c r="H209" t="str">
        <f>VLOOKUP(Tabel1[[#This Row],[afnemer_uri]],'Bron VKBO'!B:ZZ,43,FALSE)</f>
        <v>Steden en gemeenten</v>
      </c>
      <c r="I209" t="str">
        <f>VLOOKUP(Tabel1[[#This Row],[afnemer_uri]],'Bron VKBO'!B:ZZ,28,FALSE)</f>
        <v>Provincie Antwerpen</v>
      </c>
    </row>
    <row r="210" spans="1:9" hidden="1" x14ac:dyDescent="0.25">
      <c r="A210">
        <v>705</v>
      </c>
      <c r="B210" t="s">
        <v>246</v>
      </c>
      <c r="C210" t="s">
        <v>0</v>
      </c>
      <c r="D210" t="s">
        <v>1</v>
      </c>
      <c r="E210" t="s">
        <v>306</v>
      </c>
      <c r="F210" t="s">
        <v>9099</v>
      </c>
      <c r="G210" t="str">
        <f>VLOOKUP(Tabel1[[#This Row],[afnemer_uri]],'Bron VKBO'!B:Z,12,FALSE)</f>
        <v xml:space="preserve">GEMEENTE STADEN </v>
      </c>
      <c r="H210" t="str">
        <f>VLOOKUP(Tabel1[[#This Row],[afnemer_uri]],'Bron VKBO'!B:ZZ,43,FALSE)</f>
        <v>Steden en gemeenten</v>
      </c>
      <c r="I210" t="str">
        <f>VLOOKUP(Tabel1[[#This Row],[afnemer_uri]],'Bron VKBO'!B:ZZ,28,FALSE)</f>
        <v>Provincie West-Vlaanderen</v>
      </c>
    </row>
    <row r="211" spans="1:9" hidden="1" x14ac:dyDescent="0.25">
      <c r="A211">
        <v>411</v>
      </c>
      <c r="B211" t="s">
        <v>247</v>
      </c>
      <c r="C211" t="s">
        <v>0</v>
      </c>
      <c r="D211" t="s">
        <v>1</v>
      </c>
      <c r="E211" t="s">
        <v>306</v>
      </c>
      <c r="F211" t="s">
        <v>9099</v>
      </c>
      <c r="G211" t="str">
        <f>VLOOKUP(Tabel1[[#This Row],[afnemer_uri]],'Bron VKBO'!B:Z,12,FALSE)</f>
        <v xml:space="preserve">GEMEENTE STEENOKKERZEEL </v>
      </c>
      <c r="H211" t="str">
        <f>VLOOKUP(Tabel1[[#This Row],[afnemer_uri]],'Bron VKBO'!B:ZZ,43,FALSE)</f>
        <v>Steden en gemeenten</v>
      </c>
      <c r="I211" t="str">
        <f>VLOOKUP(Tabel1[[#This Row],[afnemer_uri]],'Bron VKBO'!B:ZZ,28,FALSE)</f>
        <v>Provincie Vlaams-Brabant</v>
      </c>
    </row>
    <row r="212" spans="1:9" hidden="1" x14ac:dyDescent="0.25">
      <c r="A212">
        <v>1095</v>
      </c>
      <c r="B212" t="s">
        <v>249</v>
      </c>
      <c r="C212" t="s">
        <v>0</v>
      </c>
      <c r="D212" t="s">
        <v>1</v>
      </c>
      <c r="E212" t="s">
        <v>306</v>
      </c>
      <c r="F212" t="s">
        <v>9099</v>
      </c>
      <c r="G212" t="str">
        <f>VLOOKUP(Tabel1[[#This Row],[afnemer_uri]],'Bron VKBO'!B:Z,12,FALSE)</f>
        <v xml:space="preserve">GEMEENTE TERNAT </v>
      </c>
      <c r="H212" t="str">
        <f>VLOOKUP(Tabel1[[#This Row],[afnemer_uri]],'Bron VKBO'!B:ZZ,43,FALSE)</f>
        <v>Steden en gemeenten</v>
      </c>
      <c r="I212" t="str">
        <f>VLOOKUP(Tabel1[[#This Row],[afnemer_uri]],'Bron VKBO'!B:ZZ,28,FALSE)</f>
        <v>Provincie Vlaams-Brabant</v>
      </c>
    </row>
    <row r="213" spans="1:9" hidden="1" x14ac:dyDescent="0.25">
      <c r="A213">
        <v>221</v>
      </c>
      <c r="B213" t="s">
        <v>250</v>
      </c>
      <c r="C213" t="s">
        <v>0</v>
      </c>
      <c r="D213" t="s">
        <v>1</v>
      </c>
      <c r="E213" t="s">
        <v>306</v>
      </c>
      <c r="F213" t="s">
        <v>9099</v>
      </c>
      <c r="G213" t="str">
        <f>VLOOKUP(Tabel1[[#This Row],[afnemer_uri]],'Bron VKBO'!B:Z,12,FALSE)</f>
        <v xml:space="preserve">GEMEENTE TERVUREN </v>
      </c>
      <c r="H213" t="str">
        <f>VLOOKUP(Tabel1[[#This Row],[afnemer_uri]],'Bron VKBO'!B:ZZ,43,FALSE)</f>
        <v>Steden en gemeenten</v>
      </c>
      <c r="I213" t="str">
        <f>VLOOKUP(Tabel1[[#This Row],[afnemer_uri]],'Bron VKBO'!B:ZZ,28,FALSE)</f>
        <v>Provincie Vlaams-Brabant</v>
      </c>
    </row>
    <row r="214" spans="1:9" hidden="1" x14ac:dyDescent="0.25">
      <c r="A214">
        <v>3932</v>
      </c>
      <c r="B214" t="s">
        <v>251</v>
      </c>
      <c r="C214" t="s">
        <v>0</v>
      </c>
      <c r="D214" t="s">
        <v>1</v>
      </c>
      <c r="E214" t="s">
        <v>306</v>
      </c>
      <c r="F214" t="s">
        <v>9099</v>
      </c>
      <c r="G214" t="str">
        <f>VLOOKUP(Tabel1[[#This Row],[afnemer_uri]],'Bron VKBO'!B:Z,12,FALSE)</f>
        <v xml:space="preserve">GEMEENTE TESSENDERLO </v>
      </c>
      <c r="H214" t="str">
        <f>VLOOKUP(Tabel1[[#This Row],[afnemer_uri]],'Bron VKBO'!B:ZZ,43,FALSE)</f>
        <v>Steden en gemeenten</v>
      </c>
      <c r="I214" t="str">
        <f>VLOOKUP(Tabel1[[#This Row],[afnemer_uri]],'Bron VKBO'!B:ZZ,28,FALSE)</f>
        <v>Provincie Limburg</v>
      </c>
    </row>
    <row r="215" spans="1:9" hidden="1" x14ac:dyDescent="0.25">
      <c r="A215">
        <v>306</v>
      </c>
      <c r="B215" t="s">
        <v>252</v>
      </c>
      <c r="C215" t="s">
        <v>0</v>
      </c>
      <c r="D215" t="s">
        <v>1</v>
      </c>
      <c r="E215" t="s">
        <v>306</v>
      </c>
      <c r="F215" t="s">
        <v>9099</v>
      </c>
      <c r="G215" t="str">
        <f>VLOOKUP(Tabel1[[#This Row],[afnemer_uri]],'Bron VKBO'!B:Z,12,FALSE)</f>
        <v xml:space="preserve">STAD TIELT </v>
      </c>
      <c r="H215" t="str">
        <f>VLOOKUP(Tabel1[[#This Row],[afnemer_uri]],'Bron VKBO'!B:ZZ,43,FALSE)</f>
        <v>Steden en gemeenten</v>
      </c>
      <c r="I215" t="str">
        <f>VLOOKUP(Tabel1[[#This Row],[afnemer_uri]],'Bron VKBO'!B:ZZ,28,FALSE)</f>
        <v>Provincie West-Vlaanderen</v>
      </c>
    </row>
    <row r="216" spans="1:9" hidden="1" x14ac:dyDescent="0.25">
      <c r="A216">
        <v>3216</v>
      </c>
      <c r="B216" t="s">
        <v>254</v>
      </c>
      <c r="C216" t="s">
        <v>0</v>
      </c>
      <c r="D216" t="s">
        <v>1</v>
      </c>
      <c r="E216" t="s">
        <v>306</v>
      </c>
      <c r="F216" t="s">
        <v>9099</v>
      </c>
      <c r="G216" t="str">
        <f>VLOOKUP(Tabel1[[#This Row],[afnemer_uri]],'Bron VKBO'!B:Z,12,FALSE)</f>
        <v xml:space="preserve">STAD TIENEN </v>
      </c>
      <c r="H216" t="str">
        <f>VLOOKUP(Tabel1[[#This Row],[afnemer_uri]],'Bron VKBO'!B:ZZ,43,FALSE)</f>
        <v>Steden en gemeenten</v>
      </c>
      <c r="I216" t="str">
        <f>VLOOKUP(Tabel1[[#This Row],[afnemer_uri]],'Bron VKBO'!B:ZZ,28,FALSE)</f>
        <v>Provincie Vlaams-Brabant</v>
      </c>
    </row>
    <row r="217" spans="1:9" hidden="1" x14ac:dyDescent="0.25">
      <c r="A217">
        <v>572</v>
      </c>
      <c r="B217" t="s">
        <v>255</v>
      </c>
      <c r="C217" t="s">
        <v>0</v>
      </c>
      <c r="D217" t="s">
        <v>1</v>
      </c>
      <c r="E217" t="s">
        <v>306</v>
      </c>
      <c r="F217" t="s">
        <v>9099</v>
      </c>
      <c r="G217" t="str">
        <f>VLOOKUP(Tabel1[[#This Row],[afnemer_uri]],'Bron VKBO'!B:Z,12,FALSE)</f>
        <v xml:space="preserve">STAD TONGEREN </v>
      </c>
      <c r="H217" t="str">
        <f>VLOOKUP(Tabel1[[#This Row],[afnemer_uri]],'Bron VKBO'!B:ZZ,43,FALSE)</f>
        <v>Steden en gemeenten</v>
      </c>
      <c r="I217" t="str">
        <f>VLOOKUP(Tabel1[[#This Row],[afnemer_uri]],'Bron VKBO'!B:ZZ,28,FALSE)</f>
        <v>Provincie Limburg</v>
      </c>
    </row>
    <row r="218" spans="1:9" hidden="1" x14ac:dyDescent="0.25">
      <c r="A218">
        <v>4143</v>
      </c>
      <c r="B218" t="s">
        <v>257</v>
      </c>
      <c r="C218" t="s">
        <v>0</v>
      </c>
      <c r="D218" t="s">
        <v>1</v>
      </c>
      <c r="E218" t="s">
        <v>306</v>
      </c>
      <c r="F218" t="s">
        <v>9099</v>
      </c>
      <c r="G218" t="str">
        <f>VLOOKUP(Tabel1[[#This Row],[afnemer_uri]],'Bron VKBO'!B:Z,12,FALSE)</f>
        <v xml:space="preserve">GEMEENTE TREMELO </v>
      </c>
      <c r="H218" t="str">
        <f>VLOOKUP(Tabel1[[#This Row],[afnemer_uri]],'Bron VKBO'!B:ZZ,43,FALSE)</f>
        <v>Steden en gemeenten</v>
      </c>
      <c r="I218" t="str">
        <f>VLOOKUP(Tabel1[[#This Row],[afnemer_uri]],'Bron VKBO'!B:ZZ,28,FALSE)</f>
        <v>Provincie Vlaams-Brabant</v>
      </c>
    </row>
    <row r="219" spans="1:9" hidden="1" x14ac:dyDescent="0.25">
      <c r="A219">
        <v>2366</v>
      </c>
      <c r="B219" t="s">
        <v>258</v>
      </c>
      <c r="C219" t="s">
        <v>0</v>
      </c>
      <c r="D219" t="s">
        <v>1</v>
      </c>
      <c r="E219" t="s">
        <v>306</v>
      </c>
      <c r="F219" t="s">
        <v>9099</v>
      </c>
      <c r="G219" t="str">
        <f>VLOOKUP(Tabel1[[#This Row],[afnemer_uri]],'Bron VKBO'!B:Z,12,FALSE)</f>
        <v xml:space="preserve">STAD TURNHOUT </v>
      </c>
      <c r="H219" t="str">
        <f>VLOOKUP(Tabel1[[#This Row],[afnemer_uri]],'Bron VKBO'!B:ZZ,43,FALSE)</f>
        <v>Steden en gemeenten</v>
      </c>
      <c r="I219" t="str">
        <f>VLOOKUP(Tabel1[[#This Row],[afnemer_uri]],'Bron VKBO'!B:ZZ,28,FALSE)</f>
        <v>Provincie Antwerpen</v>
      </c>
    </row>
    <row r="220" spans="1:9" x14ac:dyDescent="0.25">
      <c r="A220">
        <v>2</v>
      </c>
      <c r="B220" t="s">
        <v>259</v>
      </c>
      <c r="C220" t="s">
        <v>0</v>
      </c>
      <c r="D220" t="s">
        <v>1</v>
      </c>
      <c r="E220" t="s">
        <v>306</v>
      </c>
      <c r="F220" t="s">
        <v>9100</v>
      </c>
      <c r="G220" t="str">
        <f>VLOOKUP(Tabel1[[#This Row],[afnemer_uri]],'Bron VKBO'!B:Z,12,FALSE)</f>
        <v xml:space="preserve">UNIVERSITEIT HASSELT </v>
      </c>
      <c r="H220" t="str">
        <f>VLOOKUP(Tabel1[[#This Row],[afnemer_uri]],'Bron VKBO'!B:ZZ,43,FALSE)</f>
        <v>Openbare instelling</v>
      </c>
      <c r="I220" t="str">
        <f>VLOOKUP(Tabel1[[#This Row],[afnemer_uri]],'Bron VKBO'!B:ZZ,28,FALSE)</f>
        <v>Provincie Limburg</v>
      </c>
    </row>
    <row r="221" spans="1:9" x14ac:dyDescent="0.25">
      <c r="A221">
        <v>22</v>
      </c>
      <c r="B221" t="s">
        <v>259</v>
      </c>
      <c r="C221" t="s">
        <v>0</v>
      </c>
      <c r="D221" t="s">
        <v>1</v>
      </c>
      <c r="E221" t="s">
        <v>306</v>
      </c>
      <c r="F221" t="s">
        <v>9101</v>
      </c>
      <c r="G221" t="str">
        <f>VLOOKUP(Tabel1[[#This Row],[afnemer_uri]],'Bron VKBO'!B:Z,12,FALSE)</f>
        <v xml:space="preserve">UNIVERSITEIT HASSELT </v>
      </c>
      <c r="H221" t="str">
        <f>VLOOKUP(Tabel1[[#This Row],[afnemer_uri]],'Bron VKBO'!B:ZZ,43,FALSE)</f>
        <v>Openbare instelling</v>
      </c>
      <c r="I221" t="str">
        <f>VLOOKUP(Tabel1[[#This Row],[afnemer_uri]],'Bron VKBO'!B:ZZ,28,FALSE)</f>
        <v>Provincie Limburg</v>
      </c>
    </row>
    <row r="222" spans="1:9" hidden="1" x14ac:dyDescent="0.25">
      <c r="A222">
        <v>12</v>
      </c>
      <c r="B222" t="s">
        <v>260</v>
      </c>
      <c r="C222" t="s">
        <v>0</v>
      </c>
      <c r="D222" t="s">
        <v>1</v>
      </c>
      <c r="E222" t="s">
        <v>306</v>
      </c>
      <c r="F222" t="s">
        <v>9099</v>
      </c>
      <c r="G222" t="str">
        <f>VLOOKUP(Tabel1[[#This Row],[afnemer_uri]],'Bron VKBO'!B:Z,12,FALSE)</f>
        <v xml:space="preserve">AUTONOOM PROVINCIEBEDRIJF VLAAMS-BRABANTS EXTRANET VOOR REGIO EN ADMINISTRATIE VERA </v>
      </c>
      <c r="H222" t="str">
        <f>VLOOKUP(Tabel1[[#This Row],[afnemer_uri]],'Bron VKBO'!B:ZZ,43,FALSE)</f>
        <v>Autonoom provinciebedrijf</v>
      </c>
      <c r="I222" t="str">
        <f>VLOOKUP(Tabel1[[#This Row],[afnemer_uri]],'Bron VKBO'!B:ZZ,28,FALSE)</f>
        <v>Provincie Vlaams-Brabant</v>
      </c>
    </row>
    <row r="223" spans="1:9" hidden="1" x14ac:dyDescent="0.25">
      <c r="A223">
        <v>5257</v>
      </c>
      <c r="B223" t="s">
        <v>261</v>
      </c>
      <c r="C223" t="s">
        <v>0</v>
      </c>
      <c r="D223" t="s">
        <v>1</v>
      </c>
      <c r="E223" t="s">
        <v>306</v>
      </c>
      <c r="F223" t="s">
        <v>9099</v>
      </c>
      <c r="G223" t="str">
        <f>VLOOKUP(Tabel1[[#This Row],[afnemer_uri]],'Bron VKBO'!B:Z,12,FALSE)</f>
        <v xml:space="preserve">STAD VILVOORDE </v>
      </c>
      <c r="H223" t="str">
        <f>VLOOKUP(Tabel1[[#This Row],[afnemer_uri]],'Bron VKBO'!B:ZZ,43,FALSE)</f>
        <v>Steden en gemeenten</v>
      </c>
      <c r="I223" t="str">
        <f>VLOOKUP(Tabel1[[#This Row],[afnemer_uri]],'Bron VKBO'!B:ZZ,28,FALSE)</f>
        <v>Provincie Vlaams-Brabant</v>
      </c>
    </row>
    <row r="224" spans="1:9" hidden="1" x14ac:dyDescent="0.25">
      <c r="A224">
        <v>39</v>
      </c>
      <c r="B224" t="s">
        <v>262</v>
      </c>
      <c r="C224" t="s">
        <v>0</v>
      </c>
      <c r="D224" t="s">
        <v>1</v>
      </c>
      <c r="E224" t="s">
        <v>306</v>
      </c>
      <c r="F224" t="s">
        <v>9099</v>
      </c>
      <c r="G224" t="str">
        <f>VLOOKUP(Tabel1[[#This Row],[afnemer_uri]],'Bron VKBO'!B:Z,12,FALSE)</f>
        <v xml:space="preserve">VLAAMSE INSTELLING VOOR TECHNOLOGISCH ONDERZOEK VITO </v>
      </c>
      <c r="H224" t="str">
        <f>VLOOKUP(Tabel1[[#This Row],[afnemer_uri]],'Bron VKBO'!B:ZZ,43,FALSE)</f>
        <v>Naamloze vennootschap (Publiek recht)</v>
      </c>
      <c r="I224" t="str">
        <f>VLOOKUP(Tabel1[[#This Row],[afnemer_uri]],'Bron VKBO'!B:ZZ,28,FALSE)</f>
        <v>Provincie Antwerpen</v>
      </c>
    </row>
    <row r="225" spans="1:9" hidden="1" x14ac:dyDescent="0.25">
      <c r="A225">
        <v>3098</v>
      </c>
      <c r="B225" t="s">
        <v>263</v>
      </c>
      <c r="C225" t="s">
        <v>0</v>
      </c>
      <c r="D225" t="s">
        <v>1</v>
      </c>
      <c r="E225" t="s">
        <v>306</v>
      </c>
      <c r="F225" t="s">
        <v>9099</v>
      </c>
      <c r="G225" t="str">
        <f>VLOOKUP(Tabel1[[#This Row],[afnemer_uri]],'Bron VKBO'!B:Z,12,FALSE)</f>
        <v xml:space="preserve">VLAAMSE OMBUDSDIENST </v>
      </c>
      <c r="H225" t="str">
        <f>VLOOKUP(Tabel1[[#This Row],[afnemer_uri]],'Bron VKBO'!B:ZZ,43,FALSE)</f>
        <v>Overheden van het Vlaams Gewest en Vlaams Gemeenschap</v>
      </c>
      <c r="I225" t="str">
        <f>VLOOKUP(Tabel1[[#This Row],[afnemer_uri]],'Bron VKBO'!B:ZZ,28,FALSE)</f>
        <v>Arrondissement Brussel Hoofdstad</v>
      </c>
    </row>
    <row r="226" spans="1:9" hidden="1" x14ac:dyDescent="0.25">
      <c r="A226">
        <v>543</v>
      </c>
      <c r="B226" t="s">
        <v>264</v>
      </c>
      <c r="C226" t="s">
        <v>0</v>
      </c>
      <c r="D226" t="s">
        <v>1</v>
      </c>
      <c r="E226" t="s">
        <v>306</v>
      </c>
      <c r="F226" t="s">
        <v>9099</v>
      </c>
      <c r="G226" t="str">
        <f>VLOOKUP(Tabel1[[#This Row],[afnemer_uri]],'Bron VKBO'!B:Z,12,FALSE)</f>
        <v xml:space="preserve">GEWESTELIJKE BOUWVENNOOTSCHAP VOLKSWONINGEN VAN DUFFEL </v>
      </c>
      <c r="H226" t="str">
        <f>VLOOKUP(Tabel1[[#This Row],[afnemer_uri]],'Bron VKBO'!B:ZZ,43,FALSE)</f>
        <v>Coöperatieve vennootschap met beperkte aansprakelijkheid</v>
      </c>
      <c r="I226" t="str">
        <f>VLOOKUP(Tabel1[[#This Row],[afnemer_uri]],'Bron VKBO'!B:ZZ,28,FALSE)</f>
        <v>Provincie Antwerpen</v>
      </c>
    </row>
    <row r="227" spans="1:9" hidden="1" x14ac:dyDescent="0.25">
      <c r="A227">
        <v>232</v>
      </c>
      <c r="B227" t="s">
        <v>265</v>
      </c>
      <c r="C227" t="s">
        <v>0</v>
      </c>
      <c r="D227" t="s">
        <v>1</v>
      </c>
      <c r="E227" t="s">
        <v>306</v>
      </c>
      <c r="F227" t="s">
        <v>9099</v>
      </c>
      <c r="G227" t="str">
        <f>VLOOKUP(Tabel1[[#This Row],[afnemer_uri]],'Bron VKBO'!B:Z,12,FALSE)</f>
        <v xml:space="preserve">GEMEENTE VORSELAAR </v>
      </c>
      <c r="H227" t="str">
        <f>VLOOKUP(Tabel1[[#This Row],[afnemer_uri]],'Bron VKBO'!B:ZZ,43,FALSE)</f>
        <v>Steden en gemeenten</v>
      </c>
      <c r="I227" t="str">
        <f>VLOOKUP(Tabel1[[#This Row],[afnemer_uri]],'Bron VKBO'!B:ZZ,28,FALSE)</f>
        <v>Provincie Antwerpen</v>
      </c>
    </row>
    <row r="228" spans="1:9" hidden="1" x14ac:dyDescent="0.25">
      <c r="A228">
        <v>779</v>
      </c>
      <c r="B228" t="s">
        <v>266</v>
      </c>
      <c r="C228" t="s">
        <v>0</v>
      </c>
      <c r="D228" t="s">
        <v>1</v>
      </c>
      <c r="E228" t="s">
        <v>306</v>
      </c>
      <c r="F228" t="s">
        <v>9099</v>
      </c>
      <c r="G228" t="str">
        <f>VLOOKUP(Tabel1[[#This Row],[afnemer_uri]],'Bron VKBO'!B:Z,12,FALSE)</f>
        <v xml:space="preserve">GEMEENTE VOSSELAAR </v>
      </c>
      <c r="H228" t="str">
        <f>VLOOKUP(Tabel1[[#This Row],[afnemer_uri]],'Bron VKBO'!B:ZZ,43,FALSE)</f>
        <v>Steden en gemeenten</v>
      </c>
      <c r="I228" t="str">
        <f>VLOOKUP(Tabel1[[#This Row],[afnemer_uri]],'Bron VKBO'!B:ZZ,28,FALSE)</f>
        <v>Provincie Antwerpen</v>
      </c>
    </row>
    <row r="229" spans="1:9" hidden="1" x14ac:dyDescent="0.25">
      <c r="A229">
        <v>1412</v>
      </c>
      <c r="B229" t="s">
        <v>267</v>
      </c>
      <c r="C229" t="s">
        <v>0</v>
      </c>
      <c r="D229" t="s">
        <v>1</v>
      </c>
      <c r="E229" t="s">
        <v>306</v>
      </c>
      <c r="F229" t="s">
        <v>9099</v>
      </c>
      <c r="G229" t="str">
        <f>VLOOKUP(Tabel1[[#This Row],[afnemer_uri]],'Bron VKBO'!B:Z,12,FALSE)</f>
        <v xml:space="preserve">GEMEENTE WAASMUNSTER </v>
      </c>
      <c r="H229" t="str">
        <f>VLOOKUP(Tabel1[[#This Row],[afnemer_uri]],'Bron VKBO'!B:ZZ,43,FALSE)</f>
        <v>Steden en gemeenten</v>
      </c>
      <c r="I229" t="str">
        <f>VLOOKUP(Tabel1[[#This Row],[afnemer_uri]],'Bron VKBO'!B:ZZ,28,FALSE)</f>
        <v>Provincie Oost-Vlaanderen</v>
      </c>
    </row>
    <row r="230" spans="1:9" hidden="1" x14ac:dyDescent="0.25">
      <c r="A230">
        <v>2077</v>
      </c>
      <c r="B230" t="s">
        <v>268</v>
      </c>
      <c r="C230" t="s">
        <v>0</v>
      </c>
      <c r="D230" t="s">
        <v>1</v>
      </c>
      <c r="E230" t="s">
        <v>306</v>
      </c>
      <c r="F230" t="s">
        <v>9099</v>
      </c>
      <c r="G230" t="str">
        <f>VLOOKUP(Tabel1[[#This Row],[afnemer_uri]],'Bron VKBO'!B:Z,12,FALSE)</f>
        <v xml:space="preserve">STAD WAREGEM </v>
      </c>
      <c r="H230" t="str">
        <f>VLOOKUP(Tabel1[[#This Row],[afnemer_uri]],'Bron VKBO'!B:ZZ,43,FALSE)</f>
        <v>Steden en gemeenten</v>
      </c>
      <c r="I230" t="str">
        <f>VLOOKUP(Tabel1[[#This Row],[afnemer_uri]],'Bron VKBO'!B:ZZ,28,FALSE)</f>
        <v>Provincie West-Vlaanderen</v>
      </c>
    </row>
    <row r="231" spans="1:9" x14ac:dyDescent="0.25">
      <c r="A231">
        <v>4208</v>
      </c>
      <c r="B231" t="s">
        <v>269</v>
      </c>
      <c r="C231" t="s">
        <v>0</v>
      </c>
      <c r="D231" t="s">
        <v>1</v>
      </c>
      <c r="E231" t="s">
        <v>306</v>
      </c>
      <c r="F231" t="s">
        <v>9100</v>
      </c>
      <c r="G231" t="str">
        <f>VLOOKUP(Tabel1[[#This Row],[afnemer_uri]],'Bron VKBO'!B:Z,12,FALSE)</f>
        <v xml:space="preserve">VLAAMSE MAATSCHAPPIJ VOOR WATERVOORZIENING VMW DE WATERGROEP </v>
      </c>
      <c r="H231" t="str">
        <f>VLOOKUP(Tabel1[[#This Row],[afnemer_uri]],'Bron VKBO'!B:ZZ,43,FALSE)</f>
        <v>Coöperatieve vennootschap van publiek recht</v>
      </c>
      <c r="I231" t="str">
        <f>VLOOKUP(Tabel1[[#This Row],[afnemer_uri]],'Bron VKBO'!B:ZZ,28,FALSE)</f>
        <v>Arrondissement Brussel Hoofdstad</v>
      </c>
    </row>
    <row r="232" spans="1:9" x14ac:dyDescent="0.25">
      <c r="A232">
        <v>37163</v>
      </c>
      <c r="B232" t="s">
        <v>269</v>
      </c>
      <c r="C232" t="s">
        <v>0</v>
      </c>
      <c r="D232" t="s">
        <v>1</v>
      </c>
      <c r="E232" t="s">
        <v>306</v>
      </c>
      <c r="F232" t="s">
        <v>9101</v>
      </c>
      <c r="G232" t="str">
        <f>VLOOKUP(Tabel1[[#This Row],[afnemer_uri]],'Bron VKBO'!B:Z,12,FALSE)</f>
        <v xml:space="preserve">VLAAMSE MAATSCHAPPIJ VOOR WATERVOORZIENING VMW DE WATERGROEP </v>
      </c>
      <c r="H232" t="str">
        <f>VLOOKUP(Tabel1[[#This Row],[afnemer_uri]],'Bron VKBO'!B:ZZ,43,FALSE)</f>
        <v>Coöperatieve vennootschap van publiek recht</v>
      </c>
      <c r="I232" t="str">
        <f>VLOOKUP(Tabel1[[#This Row],[afnemer_uri]],'Bron VKBO'!B:ZZ,28,FALSE)</f>
        <v>Arrondissement Brussel Hoofdstad</v>
      </c>
    </row>
    <row r="233" spans="1:9" hidden="1" x14ac:dyDescent="0.25">
      <c r="A233">
        <v>98</v>
      </c>
      <c r="B233" t="s">
        <v>270</v>
      </c>
      <c r="C233" t="s">
        <v>0</v>
      </c>
      <c r="D233" t="s">
        <v>1</v>
      </c>
      <c r="E233" t="s">
        <v>306</v>
      </c>
      <c r="F233" t="s">
        <v>9099</v>
      </c>
      <c r="G233" t="str">
        <f>VLOOKUP(Tabel1[[#This Row],[afnemer_uri]],'Bron VKBO'!B:Z,12,FALSE)</f>
        <v xml:space="preserve">GEMEENTE WEMMEL </v>
      </c>
      <c r="H233" t="str">
        <f>VLOOKUP(Tabel1[[#This Row],[afnemer_uri]],'Bron VKBO'!B:ZZ,43,FALSE)</f>
        <v>Steden en gemeenten</v>
      </c>
      <c r="I233" t="str">
        <f>VLOOKUP(Tabel1[[#This Row],[afnemer_uri]],'Bron VKBO'!B:ZZ,28,FALSE)</f>
        <v>Provincie Vlaams-Brabant</v>
      </c>
    </row>
    <row r="234" spans="1:9" hidden="1" x14ac:dyDescent="0.25">
      <c r="A234">
        <v>2800</v>
      </c>
      <c r="B234" t="s">
        <v>271</v>
      </c>
      <c r="C234" t="s">
        <v>0</v>
      </c>
      <c r="D234" t="s">
        <v>1</v>
      </c>
      <c r="E234" t="s">
        <v>306</v>
      </c>
      <c r="F234" t="s">
        <v>9099</v>
      </c>
      <c r="G234" t="str">
        <f>VLOOKUP(Tabel1[[#This Row],[afnemer_uri]],'Bron VKBO'!B:Z,12,FALSE)</f>
        <v xml:space="preserve">STAD WERVIK </v>
      </c>
      <c r="H234" t="str">
        <f>VLOOKUP(Tabel1[[#This Row],[afnemer_uri]],'Bron VKBO'!B:ZZ,43,FALSE)</f>
        <v>Steden en gemeenten</v>
      </c>
      <c r="I234" t="str">
        <f>VLOOKUP(Tabel1[[#This Row],[afnemer_uri]],'Bron VKBO'!B:ZZ,28,FALSE)</f>
        <v>Provincie West-Vlaanderen</v>
      </c>
    </row>
    <row r="235" spans="1:9" hidden="1" x14ac:dyDescent="0.25">
      <c r="A235">
        <v>3347</v>
      </c>
      <c r="B235" t="s">
        <v>272</v>
      </c>
      <c r="C235" t="s">
        <v>0</v>
      </c>
      <c r="D235" t="s">
        <v>1</v>
      </c>
      <c r="E235" t="s">
        <v>306</v>
      </c>
      <c r="F235" t="s">
        <v>9099</v>
      </c>
      <c r="G235" t="str">
        <f>VLOOKUP(Tabel1[[#This Row],[afnemer_uri]],'Bron VKBO'!B:Z,12,FALSE)</f>
        <v xml:space="preserve">GEMEENTE WESTERLO </v>
      </c>
      <c r="H235" t="str">
        <f>VLOOKUP(Tabel1[[#This Row],[afnemer_uri]],'Bron VKBO'!B:ZZ,43,FALSE)</f>
        <v>Steden en gemeenten</v>
      </c>
      <c r="I235" t="str">
        <f>VLOOKUP(Tabel1[[#This Row],[afnemer_uri]],'Bron VKBO'!B:ZZ,28,FALSE)</f>
        <v>Provincie Antwerpen</v>
      </c>
    </row>
    <row r="236" spans="1:9" hidden="1" x14ac:dyDescent="0.25">
      <c r="A236">
        <v>963</v>
      </c>
      <c r="B236" t="s">
        <v>273</v>
      </c>
      <c r="C236" t="s">
        <v>0</v>
      </c>
      <c r="D236" t="s">
        <v>1</v>
      </c>
      <c r="E236" t="s">
        <v>306</v>
      </c>
      <c r="F236" t="s">
        <v>9099</v>
      </c>
      <c r="G236" t="str">
        <f>VLOOKUP(Tabel1[[#This Row],[afnemer_uri]],'Bron VKBO'!B:Z,12,FALSE)</f>
        <v xml:space="preserve">WEST-VLAAMSE INTERCOMMUNALE WVI </v>
      </c>
      <c r="H236" t="str">
        <f>VLOOKUP(Tabel1[[#This Row],[afnemer_uri]],'Bron VKBO'!B:ZZ,43,FALSE)</f>
        <v>Dienstverlenende vereniging (Vlaams Gewest)</v>
      </c>
      <c r="I236" t="str">
        <f>VLOOKUP(Tabel1[[#This Row],[afnemer_uri]],'Bron VKBO'!B:ZZ,28,FALSE)</f>
        <v>Provincie West-Vlaanderen</v>
      </c>
    </row>
    <row r="237" spans="1:9" hidden="1" x14ac:dyDescent="0.25">
      <c r="A237">
        <v>2937</v>
      </c>
      <c r="B237" t="s">
        <v>274</v>
      </c>
      <c r="C237" t="s">
        <v>0</v>
      </c>
      <c r="D237" t="s">
        <v>1</v>
      </c>
      <c r="E237" t="s">
        <v>306</v>
      </c>
      <c r="F237" t="s">
        <v>9099</v>
      </c>
      <c r="G237" t="str">
        <f>VLOOKUP(Tabel1[[#This Row],[afnemer_uri]],'Bron VKBO'!B:Z,12,FALSE)</f>
        <v xml:space="preserve">PROVINCIE WEST-VLAANDEREN </v>
      </c>
      <c r="H237" t="str">
        <f>VLOOKUP(Tabel1[[#This Row],[afnemer_uri]],'Bron VKBO'!B:ZZ,43,FALSE)</f>
        <v>Provinciale Overheden</v>
      </c>
      <c r="I237" t="str">
        <f>VLOOKUP(Tabel1[[#This Row],[afnemer_uri]],'Bron VKBO'!B:ZZ,28,FALSE)</f>
        <v>Provincie West-Vlaanderen</v>
      </c>
    </row>
    <row r="238" spans="1:9" hidden="1" x14ac:dyDescent="0.25">
      <c r="A238">
        <v>2003</v>
      </c>
      <c r="B238" t="s">
        <v>275</v>
      </c>
      <c r="C238" t="s">
        <v>0</v>
      </c>
      <c r="D238" t="s">
        <v>1</v>
      </c>
      <c r="E238" t="s">
        <v>306</v>
      </c>
      <c r="F238" t="s">
        <v>9099</v>
      </c>
      <c r="G238" t="str">
        <f>VLOOKUP(Tabel1[[#This Row],[afnemer_uri]],'Bron VKBO'!B:Z,12,FALSE)</f>
        <v xml:space="preserve">GEMEENTE WETTEREN </v>
      </c>
      <c r="H238" t="str">
        <f>VLOOKUP(Tabel1[[#This Row],[afnemer_uri]],'Bron VKBO'!B:ZZ,43,FALSE)</f>
        <v>Steden en gemeenten</v>
      </c>
      <c r="I238" t="str">
        <f>VLOOKUP(Tabel1[[#This Row],[afnemer_uri]],'Bron VKBO'!B:ZZ,28,FALSE)</f>
        <v>Provincie Oost-Vlaanderen</v>
      </c>
    </row>
    <row r="239" spans="1:9" hidden="1" x14ac:dyDescent="0.25">
      <c r="A239">
        <v>2006</v>
      </c>
      <c r="B239" t="s">
        <v>276</v>
      </c>
      <c r="C239" t="s">
        <v>0</v>
      </c>
      <c r="D239" t="s">
        <v>1</v>
      </c>
      <c r="E239" t="s">
        <v>306</v>
      </c>
      <c r="F239" t="s">
        <v>9099</v>
      </c>
      <c r="G239" t="str">
        <f>VLOOKUP(Tabel1[[#This Row],[afnemer_uri]],'Bron VKBO'!B:Z,12,FALSE)</f>
        <v xml:space="preserve">GEMEENTE WEVELGEM </v>
      </c>
      <c r="H239" t="str">
        <f>VLOOKUP(Tabel1[[#This Row],[afnemer_uri]],'Bron VKBO'!B:ZZ,43,FALSE)</f>
        <v>Steden en gemeenten</v>
      </c>
      <c r="I239" t="str">
        <f>VLOOKUP(Tabel1[[#This Row],[afnemer_uri]],'Bron VKBO'!B:ZZ,28,FALSE)</f>
        <v>Provincie West-Vlaanderen</v>
      </c>
    </row>
    <row r="240" spans="1:9" hidden="1" x14ac:dyDescent="0.25">
      <c r="A240">
        <v>4487</v>
      </c>
      <c r="B240" t="s">
        <v>279</v>
      </c>
      <c r="C240" t="s">
        <v>0</v>
      </c>
      <c r="D240" t="s">
        <v>1</v>
      </c>
      <c r="E240" t="s">
        <v>306</v>
      </c>
      <c r="F240" t="s">
        <v>9099</v>
      </c>
      <c r="G240" t="str">
        <f>VLOOKUP(Tabel1[[#This Row],[afnemer_uri]],'Bron VKBO'!B:Z,12,FALSE)</f>
        <v xml:space="preserve">GEMEENTE WILLEBROEK </v>
      </c>
      <c r="H240" t="str">
        <f>VLOOKUP(Tabel1[[#This Row],[afnemer_uri]],'Bron VKBO'!B:ZZ,43,FALSE)</f>
        <v>Steden en gemeenten</v>
      </c>
      <c r="I240" t="str">
        <f>VLOOKUP(Tabel1[[#This Row],[afnemer_uri]],'Bron VKBO'!B:ZZ,28,FALSE)</f>
        <v>Provincie Antwerpen</v>
      </c>
    </row>
    <row r="241" spans="1:9" hidden="1" x14ac:dyDescent="0.25">
      <c r="A241">
        <v>2018</v>
      </c>
      <c r="B241" t="s">
        <v>280</v>
      </c>
      <c r="C241" t="s">
        <v>0</v>
      </c>
      <c r="D241" t="s">
        <v>1</v>
      </c>
      <c r="E241" t="s">
        <v>306</v>
      </c>
      <c r="F241" t="s">
        <v>9099</v>
      </c>
      <c r="G241" t="str">
        <f>VLOOKUP(Tabel1[[#This Row],[afnemer_uri]],'Bron VKBO'!B:Z,12,FALSE)</f>
        <v xml:space="preserve">GEMEENTE WINGENE </v>
      </c>
      <c r="H241" t="str">
        <f>VLOOKUP(Tabel1[[#This Row],[afnemer_uri]],'Bron VKBO'!B:ZZ,43,FALSE)</f>
        <v>Steden en gemeenten</v>
      </c>
      <c r="I241" t="str">
        <f>VLOOKUP(Tabel1[[#This Row],[afnemer_uri]],'Bron VKBO'!B:ZZ,28,FALSE)</f>
        <v>Provincie West-Vlaanderen</v>
      </c>
    </row>
    <row r="242" spans="1:9" hidden="1" x14ac:dyDescent="0.25">
      <c r="A242">
        <v>41</v>
      </c>
      <c r="B242" t="s">
        <v>281</v>
      </c>
      <c r="C242" t="s">
        <v>0</v>
      </c>
      <c r="D242" t="s">
        <v>1</v>
      </c>
      <c r="E242" t="s">
        <v>306</v>
      </c>
      <c r="F242" t="s">
        <v>9099</v>
      </c>
      <c r="G242" t="str">
        <f>VLOOKUP(Tabel1[[#This Row],[afnemer_uri]],'Bron VKBO'!B:Z,12,FALSE)</f>
        <v xml:space="preserve">GEMEENTE WOMMELGEM </v>
      </c>
      <c r="H242" t="str">
        <f>VLOOKUP(Tabel1[[#This Row],[afnemer_uri]],'Bron VKBO'!B:ZZ,43,FALSE)</f>
        <v>Steden en gemeenten</v>
      </c>
      <c r="I242" t="str">
        <f>VLOOKUP(Tabel1[[#This Row],[afnemer_uri]],'Bron VKBO'!B:ZZ,28,FALSE)</f>
        <v>Provincie Antwerpen</v>
      </c>
    </row>
    <row r="243" spans="1:9" hidden="1" x14ac:dyDescent="0.25">
      <c r="A243">
        <v>5227</v>
      </c>
      <c r="B243" t="s">
        <v>282</v>
      </c>
      <c r="C243" t="s">
        <v>0</v>
      </c>
      <c r="D243" t="s">
        <v>1</v>
      </c>
      <c r="E243" t="s">
        <v>306</v>
      </c>
      <c r="F243" t="s">
        <v>9099</v>
      </c>
      <c r="G243" t="str">
        <f>VLOOKUP(Tabel1[[#This Row],[afnemer_uri]],'Bron VKBO'!B:Z,12,FALSE)</f>
        <v xml:space="preserve">WOONHAVEN ANTWERPEN D.M.W. </v>
      </c>
      <c r="H243" t="str">
        <f>VLOOKUP(Tabel1[[#This Row],[afnemer_uri]],'Bron VKBO'!B:ZZ,43,FALSE)</f>
        <v>Besloten Vennootschap</v>
      </c>
      <c r="I243" t="str">
        <f>VLOOKUP(Tabel1[[#This Row],[afnemer_uri]],'Bron VKBO'!B:ZZ,28,FALSE)</f>
        <v>Provincie Antwerpen</v>
      </c>
    </row>
    <row r="244" spans="1:9" hidden="1" x14ac:dyDescent="0.25">
      <c r="A244">
        <v>586</v>
      </c>
      <c r="B244" t="s">
        <v>283</v>
      </c>
      <c r="C244" t="s">
        <v>0</v>
      </c>
      <c r="D244" t="s">
        <v>1</v>
      </c>
      <c r="E244" t="s">
        <v>306</v>
      </c>
      <c r="F244" t="s">
        <v>9099</v>
      </c>
      <c r="G244" t="str">
        <f>VLOOKUP(Tabel1[[#This Row],[afnemer_uri]],'Bron VKBO'!B:Z,12,FALSE)</f>
        <v xml:space="preserve">WOONZORGNET-DIJLELAND </v>
      </c>
      <c r="H244" t="str">
        <f>VLOOKUP(Tabel1[[#This Row],[afnemer_uri]],'Bron VKBO'!B:ZZ,43,FALSE)</f>
        <v>Vereniging zonder winstoogmerk</v>
      </c>
      <c r="I244" t="str">
        <f>VLOOKUP(Tabel1[[#This Row],[afnemer_uri]],'Bron VKBO'!B:ZZ,28,FALSE)</f>
        <v>Provincie Vlaams-Brabant</v>
      </c>
    </row>
    <row r="245" spans="1:9" hidden="1" x14ac:dyDescent="0.25">
      <c r="A245">
        <v>1012</v>
      </c>
      <c r="B245" t="s">
        <v>284</v>
      </c>
      <c r="C245" t="s">
        <v>0</v>
      </c>
      <c r="D245" t="s">
        <v>1</v>
      </c>
      <c r="E245" t="s">
        <v>306</v>
      </c>
      <c r="F245" t="s">
        <v>9099</v>
      </c>
      <c r="G245" t="str">
        <f>VLOOKUP(Tabel1[[#This Row],[afnemer_uri]],'Bron VKBO'!B:Z,12,FALSE)</f>
        <v xml:space="preserve">GEMEENTE WORTEGEM-PETEGEM </v>
      </c>
      <c r="H245" t="str">
        <f>VLOOKUP(Tabel1[[#This Row],[afnemer_uri]],'Bron VKBO'!B:ZZ,43,FALSE)</f>
        <v>Steden en gemeenten</v>
      </c>
      <c r="I245" t="str">
        <f>VLOOKUP(Tabel1[[#This Row],[afnemer_uri]],'Bron VKBO'!B:ZZ,28,FALSE)</f>
        <v>Provincie Oost-Vlaanderen</v>
      </c>
    </row>
    <row r="246" spans="1:9" hidden="1" x14ac:dyDescent="0.25">
      <c r="A246">
        <v>61588</v>
      </c>
      <c r="B246" t="s">
        <v>285</v>
      </c>
      <c r="C246" t="s">
        <v>0</v>
      </c>
      <c r="D246" t="s">
        <v>1</v>
      </c>
      <c r="E246" t="s">
        <v>306</v>
      </c>
      <c r="F246" t="s">
        <v>9099</v>
      </c>
      <c r="G246" t="str">
        <f>VLOOKUP(Tabel1[[#This Row],[afnemer_uri]],'Bron VKBO'!B:Z,12,FALSE)</f>
        <v xml:space="preserve">VLAAMSE DIENST VOOR ARBEIDSBEMIDDELING EN BEROEPSOPLEIDING VDAB </v>
      </c>
      <c r="H246" t="str">
        <f>VLOOKUP(Tabel1[[#This Row],[afnemer_uri]],'Bron VKBO'!B:ZZ,43,FALSE)</f>
        <v>Overheden van het Vlaams Gewest en Vlaams Gemeenschap</v>
      </c>
      <c r="I246" t="str">
        <f>VLOOKUP(Tabel1[[#This Row],[afnemer_uri]],'Bron VKBO'!B:ZZ,28,FALSE)</f>
        <v>Arrondissement Brussel Hoofdstad</v>
      </c>
    </row>
    <row r="247" spans="1:9" x14ac:dyDescent="0.25">
      <c r="A247">
        <v>123</v>
      </c>
      <c r="B247" t="s">
        <v>285</v>
      </c>
      <c r="C247" t="s">
        <v>0</v>
      </c>
      <c r="D247" t="s">
        <v>1</v>
      </c>
      <c r="E247" t="s">
        <v>306</v>
      </c>
      <c r="F247" t="s">
        <v>9100</v>
      </c>
      <c r="G247" t="str">
        <f>VLOOKUP(Tabel1[[#This Row],[afnemer_uri]],'Bron VKBO'!B:Z,12,FALSE)</f>
        <v xml:space="preserve">VLAAMSE DIENST VOOR ARBEIDSBEMIDDELING EN BEROEPSOPLEIDING VDAB </v>
      </c>
      <c r="H247" t="str">
        <f>VLOOKUP(Tabel1[[#This Row],[afnemer_uri]],'Bron VKBO'!B:ZZ,43,FALSE)</f>
        <v>Overheden van het Vlaams Gewest en Vlaams Gemeenschap</v>
      </c>
      <c r="I247" t="str">
        <f>VLOOKUP(Tabel1[[#This Row],[afnemer_uri]],'Bron VKBO'!B:ZZ,28,FALSE)</f>
        <v>Arrondissement Brussel Hoofdstad</v>
      </c>
    </row>
    <row r="248" spans="1:9" x14ac:dyDescent="0.25">
      <c r="A248">
        <v>3003</v>
      </c>
      <c r="B248" t="s">
        <v>285</v>
      </c>
      <c r="C248" t="s">
        <v>0</v>
      </c>
      <c r="D248" t="s">
        <v>1</v>
      </c>
      <c r="E248" t="s">
        <v>306</v>
      </c>
      <c r="F248" t="s">
        <v>9101</v>
      </c>
      <c r="G248" t="str">
        <f>VLOOKUP(Tabel1[[#This Row],[afnemer_uri]],'Bron VKBO'!B:Z,12,FALSE)</f>
        <v xml:space="preserve">VLAAMSE DIENST VOOR ARBEIDSBEMIDDELING EN BEROEPSOPLEIDING VDAB </v>
      </c>
      <c r="H248" t="str">
        <f>VLOOKUP(Tabel1[[#This Row],[afnemer_uri]],'Bron VKBO'!B:ZZ,43,FALSE)</f>
        <v>Overheden van het Vlaams Gewest en Vlaams Gemeenschap</v>
      </c>
      <c r="I248" t="str">
        <f>VLOOKUP(Tabel1[[#This Row],[afnemer_uri]],'Bron VKBO'!B:ZZ,28,FALSE)</f>
        <v>Arrondissement Brussel Hoofdstad</v>
      </c>
    </row>
    <row r="249" spans="1:9" x14ac:dyDescent="0.25">
      <c r="A249">
        <v>1689</v>
      </c>
      <c r="B249" t="s">
        <v>285</v>
      </c>
      <c r="C249" t="s">
        <v>0</v>
      </c>
      <c r="D249" t="s">
        <v>1</v>
      </c>
      <c r="E249" t="s">
        <v>306</v>
      </c>
      <c r="F249" t="s">
        <v>9102</v>
      </c>
      <c r="G249" t="str">
        <f>VLOOKUP(Tabel1[[#This Row],[afnemer_uri]],'Bron VKBO'!B:Z,12,FALSE)</f>
        <v xml:space="preserve">VLAAMSE DIENST VOOR ARBEIDSBEMIDDELING EN BEROEPSOPLEIDING VDAB </v>
      </c>
      <c r="H249" t="str">
        <f>VLOOKUP(Tabel1[[#This Row],[afnemer_uri]],'Bron VKBO'!B:ZZ,43,FALSE)</f>
        <v>Overheden van het Vlaams Gewest en Vlaams Gemeenschap</v>
      </c>
      <c r="I249" t="str">
        <f>VLOOKUP(Tabel1[[#This Row],[afnemer_uri]],'Bron VKBO'!B:ZZ,28,FALSE)</f>
        <v>Arrondissement Brussel Hoofdstad</v>
      </c>
    </row>
    <row r="250" spans="1:9" hidden="1" x14ac:dyDescent="0.25">
      <c r="A250">
        <v>112</v>
      </c>
      <c r="B250" t="s">
        <v>286</v>
      </c>
      <c r="C250" t="s">
        <v>0</v>
      </c>
      <c r="D250" t="s">
        <v>1</v>
      </c>
      <c r="E250" t="s">
        <v>306</v>
      </c>
      <c r="F250" t="s">
        <v>9099</v>
      </c>
      <c r="G250" t="str">
        <f>VLOOKUP(Tabel1[[#This Row],[afnemer_uri]],'Bron VKBO'!B:Z,12,FALSE)</f>
        <v xml:space="preserve">GEMEENTE WUUSTWEZEL </v>
      </c>
      <c r="H250" t="str">
        <f>VLOOKUP(Tabel1[[#This Row],[afnemer_uri]],'Bron VKBO'!B:ZZ,43,FALSE)</f>
        <v>Steden en gemeenten</v>
      </c>
      <c r="I250" t="str">
        <f>VLOOKUP(Tabel1[[#This Row],[afnemer_uri]],'Bron VKBO'!B:ZZ,28,FALSE)</f>
        <v>Provincie Antwerpen</v>
      </c>
    </row>
    <row r="251" spans="1:9" hidden="1" x14ac:dyDescent="0.25">
      <c r="A251">
        <v>330</v>
      </c>
      <c r="B251" t="s">
        <v>287</v>
      </c>
      <c r="C251" t="s">
        <v>0</v>
      </c>
      <c r="D251" t="s">
        <v>1</v>
      </c>
      <c r="E251" t="s">
        <v>306</v>
      </c>
      <c r="F251" t="s">
        <v>9099</v>
      </c>
      <c r="G251" t="str">
        <f>VLOOKUP(Tabel1[[#This Row],[afnemer_uri]],'Bron VKBO'!B:Z,12,FALSE)</f>
        <v xml:space="preserve">GEMEENTE ZANDHOVEN </v>
      </c>
      <c r="H251" t="str">
        <f>VLOOKUP(Tabel1[[#This Row],[afnemer_uri]],'Bron VKBO'!B:ZZ,43,FALSE)</f>
        <v>Steden en gemeenten</v>
      </c>
      <c r="I251" t="str">
        <f>VLOOKUP(Tabel1[[#This Row],[afnemer_uri]],'Bron VKBO'!B:ZZ,28,FALSE)</f>
        <v>Provincie Antwerpen</v>
      </c>
    </row>
    <row r="252" spans="1:9" hidden="1" x14ac:dyDescent="0.25">
      <c r="A252">
        <v>5111</v>
      </c>
      <c r="B252" t="s">
        <v>288</v>
      </c>
      <c r="C252" t="s">
        <v>0</v>
      </c>
      <c r="D252" t="s">
        <v>1</v>
      </c>
      <c r="E252" t="s">
        <v>306</v>
      </c>
      <c r="F252" t="s">
        <v>9099</v>
      </c>
      <c r="G252" t="str">
        <f>VLOOKUP(Tabel1[[#This Row],[afnemer_uri]],'Bron VKBO'!B:Z,12,FALSE)</f>
        <v xml:space="preserve">GEMEENTE ZAVENTEM </v>
      </c>
      <c r="H252" t="str">
        <f>VLOOKUP(Tabel1[[#This Row],[afnemer_uri]],'Bron VKBO'!B:ZZ,43,FALSE)</f>
        <v>Steden en gemeenten</v>
      </c>
      <c r="I252" t="str">
        <f>VLOOKUP(Tabel1[[#This Row],[afnemer_uri]],'Bron VKBO'!B:ZZ,28,FALSE)</f>
        <v>Provincie Vlaams-Brabant</v>
      </c>
    </row>
    <row r="253" spans="1:9" hidden="1" x14ac:dyDescent="0.25">
      <c r="A253">
        <v>50</v>
      </c>
      <c r="B253" t="s">
        <v>290</v>
      </c>
      <c r="C253" t="s">
        <v>0</v>
      </c>
      <c r="D253" t="s">
        <v>1</v>
      </c>
      <c r="E253" t="s">
        <v>306</v>
      </c>
      <c r="F253" t="s">
        <v>9099</v>
      </c>
      <c r="G253" t="str">
        <f>VLOOKUP(Tabel1[[#This Row],[afnemer_uri]],'Bron VKBO'!B:Z,12,FALSE)</f>
        <v xml:space="preserve">GEMEENTE ZELZATE </v>
      </c>
      <c r="H253" t="str">
        <f>VLOOKUP(Tabel1[[#This Row],[afnemer_uri]],'Bron VKBO'!B:ZZ,43,FALSE)</f>
        <v>Steden en gemeenten</v>
      </c>
      <c r="I253" t="str">
        <f>VLOOKUP(Tabel1[[#This Row],[afnemer_uri]],'Bron VKBO'!B:ZZ,28,FALSE)</f>
        <v>Provincie Oost-Vlaanderen</v>
      </c>
    </row>
    <row r="254" spans="1:9" hidden="1" x14ac:dyDescent="0.25">
      <c r="A254">
        <v>2059</v>
      </c>
      <c r="B254" t="s">
        <v>291</v>
      </c>
      <c r="C254" t="s">
        <v>0</v>
      </c>
      <c r="D254" t="s">
        <v>1</v>
      </c>
      <c r="E254" t="s">
        <v>306</v>
      </c>
      <c r="F254" t="s">
        <v>9099</v>
      </c>
      <c r="G254" t="str">
        <f>VLOOKUP(Tabel1[[#This Row],[afnemer_uri]],'Bron VKBO'!B:Z,12,FALSE)</f>
        <v xml:space="preserve">GEMEENTE ZOERSEL </v>
      </c>
      <c r="H254" t="str">
        <f>VLOOKUP(Tabel1[[#This Row],[afnemer_uri]],'Bron VKBO'!B:ZZ,43,FALSE)</f>
        <v>Steden en gemeenten</v>
      </c>
      <c r="I254" t="str">
        <f>VLOOKUP(Tabel1[[#This Row],[afnemer_uri]],'Bron VKBO'!B:ZZ,28,FALSE)</f>
        <v>Provincie Antwerpen</v>
      </c>
    </row>
    <row r="255" spans="1:9" hidden="1" x14ac:dyDescent="0.25">
      <c r="A255">
        <v>1977</v>
      </c>
      <c r="B255" t="s">
        <v>292</v>
      </c>
      <c r="C255" t="s">
        <v>0</v>
      </c>
      <c r="D255" t="s">
        <v>1</v>
      </c>
      <c r="E255" t="s">
        <v>306</v>
      </c>
      <c r="F255" t="s">
        <v>9099</v>
      </c>
      <c r="G255" t="str">
        <f>VLOOKUP(Tabel1[[#This Row],[afnemer_uri]],'Bron VKBO'!B:Z,12,FALSE)</f>
        <v xml:space="preserve">GEMEENTE ZONHOVEN </v>
      </c>
      <c r="H255" t="str">
        <f>VLOOKUP(Tabel1[[#This Row],[afnemer_uri]],'Bron VKBO'!B:ZZ,43,FALSE)</f>
        <v>Steden en gemeenten</v>
      </c>
      <c r="I255" t="str">
        <f>VLOOKUP(Tabel1[[#This Row],[afnemer_uri]],'Bron VKBO'!B:ZZ,28,FALSE)</f>
        <v>Provincie Limburg</v>
      </c>
    </row>
    <row r="256" spans="1:9" hidden="1" x14ac:dyDescent="0.25">
      <c r="A256">
        <v>1112</v>
      </c>
      <c r="B256" t="s">
        <v>294</v>
      </c>
      <c r="C256" t="s">
        <v>0</v>
      </c>
      <c r="D256" t="s">
        <v>1</v>
      </c>
      <c r="E256" t="s">
        <v>306</v>
      </c>
      <c r="F256" t="s">
        <v>9099</v>
      </c>
      <c r="G256" t="str">
        <f>VLOOKUP(Tabel1[[#This Row],[afnemer_uri]],'Bron VKBO'!B:Z,12,FALSE)</f>
        <v xml:space="preserve">ZORGBAND LEIE EN SCHELDE OCMW-VERENIGING VAN PUBLIEKRECHT </v>
      </c>
      <c r="H256" t="str">
        <f>VLOOKUP(Tabel1[[#This Row],[afnemer_uri]],'Bron VKBO'!B:ZZ,43,FALSE)</f>
        <v>Vereniging van openbare centra voor maatschappelijk welzijn</v>
      </c>
      <c r="I256" t="str">
        <f>VLOOKUP(Tabel1[[#This Row],[afnemer_uri]],'Bron VKBO'!B:ZZ,28,FALSE)</f>
        <v>Provincie Oost-Vlaanderen</v>
      </c>
    </row>
    <row r="257" spans="1:9" hidden="1" x14ac:dyDescent="0.25">
      <c r="A257">
        <v>2622</v>
      </c>
      <c r="B257" t="s">
        <v>295</v>
      </c>
      <c r="C257" t="s">
        <v>0</v>
      </c>
      <c r="D257" t="s">
        <v>1</v>
      </c>
      <c r="E257" t="s">
        <v>306</v>
      </c>
      <c r="F257" t="s">
        <v>9099</v>
      </c>
      <c r="G257" t="str">
        <f>VLOOKUP(Tabel1[[#This Row],[afnemer_uri]],'Bron VKBO'!B:Z,12,FALSE)</f>
        <v xml:space="preserve">ZORGBEDRIJF MEETJESLAND </v>
      </c>
      <c r="H257" t="str">
        <f>VLOOKUP(Tabel1[[#This Row],[afnemer_uri]],'Bron VKBO'!B:ZZ,43,FALSE)</f>
        <v>Vereniging van openbare centra voor maatschappelijk welzijn</v>
      </c>
      <c r="I257" t="str">
        <f>VLOOKUP(Tabel1[[#This Row],[afnemer_uri]],'Bron VKBO'!B:ZZ,28,FALSE)</f>
        <v>Provincie Oost-Vlaanderen</v>
      </c>
    </row>
    <row r="258" spans="1:9" hidden="1" x14ac:dyDescent="0.25">
      <c r="A258">
        <v>3220</v>
      </c>
      <c r="B258" t="s">
        <v>297</v>
      </c>
      <c r="C258" t="s">
        <v>0</v>
      </c>
      <c r="D258" t="s">
        <v>1</v>
      </c>
      <c r="E258" t="s">
        <v>306</v>
      </c>
      <c r="F258" t="s">
        <v>9099</v>
      </c>
      <c r="G258" t="str">
        <f>VLOOKUP(Tabel1[[#This Row],[afnemer_uri]],'Bron VKBO'!B:Z,12,FALSE)</f>
        <v xml:space="preserve">STAD ZOTTEGEM </v>
      </c>
      <c r="H258" t="str">
        <f>VLOOKUP(Tabel1[[#This Row],[afnemer_uri]],'Bron VKBO'!B:ZZ,43,FALSE)</f>
        <v>Steden en gemeenten</v>
      </c>
      <c r="I258" t="str">
        <f>VLOOKUP(Tabel1[[#This Row],[afnemer_uri]],'Bron VKBO'!B:ZZ,28,FALSE)</f>
        <v>Provincie Oost-Vlaanderen</v>
      </c>
    </row>
    <row r="259" spans="1:9" hidden="1" x14ac:dyDescent="0.25">
      <c r="A259">
        <v>641</v>
      </c>
      <c r="B259" t="s">
        <v>298</v>
      </c>
      <c r="C259" t="s">
        <v>0</v>
      </c>
      <c r="D259" t="s">
        <v>1</v>
      </c>
      <c r="E259" t="s">
        <v>306</v>
      </c>
      <c r="F259" t="s">
        <v>9099</v>
      </c>
      <c r="G259" t="str">
        <f>VLOOKUP(Tabel1[[#This Row],[afnemer_uri]],'Bron VKBO'!B:Z,12,FALSE)</f>
        <v xml:space="preserve">STAD ZOUTLEEUW </v>
      </c>
      <c r="H259" t="str">
        <f>VLOOKUP(Tabel1[[#This Row],[afnemer_uri]],'Bron VKBO'!B:ZZ,43,FALSE)</f>
        <v>Steden en gemeenten</v>
      </c>
      <c r="I259" t="str">
        <f>VLOOKUP(Tabel1[[#This Row],[afnemer_uri]],'Bron VKBO'!B:ZZ,28,FALSE)</f>
        <v>Provincie Vlaams-Brabant</v>
      </c>
    </row>
    <row r="260" spans="1:9" hidden="1" x14ac:dyDescent="0.25">
      <c r="A260">
        <v>109</v>
      </c>
      <c r="B260" t="s">
        <v>299</v>
      </c>
      <c r="C260" t="s">
        <v>0</v>
      </c>
      <c r="D260" t="s">
        <v>1</v>
      </c>
      <c r="E260" t="s">
        <v>306</v>
      </c>
      <c r="F260" t="s">
        <v>9099</v>
      </c>
      <c r="G260" t="e">
        <f>VLOOKUP(Tabel1[[#This Row],[afnemer_uri]],'Bron VKBO'!B:Z,12,FALSE)</f>
        <v>#N/A</v>
      </c>
      <c r="H260" t="e">
        <f>VLOOKUP(Tabel1[[#This Row],[afnemer_uri]],'Bron VKBO'!B:ZZ,43,FALSE)</f>
        <v>#N/A</v>
      </c>
      <c r="I260" t="e">
        <f>VLOOKUP(Tabel1[[#This Row],[afnemer_uri]],'Bron VKBO'!B:ZZ,28,FALSE)</f>
        <v>#N/A</v>
      </c>
    </row>
    <row r="261" spans="1:9" hidden="1" x14ac:dyDescent="0.25">
      <c r="A261">
        <v>164</v>
      </c>
      <c r="B261" t="s">
        <v>300</v>
      </c>
      <c r="C261" t="s">
        <v>0</v>
      </c>
      <c r="D261" t="s">
        <v>1</v>
      </c>
      <c r="E261" t="s">
        <v>306</v>
      </c>
      <c r="F261" t="s">
        <v>9099</v>
      </c>
      <c r="G261" t="str">
        <f>VLOOKUP(Tabel1[[#This Row],[afnemer_uri]],'Bron VKBO'!B:Z,12,FALSE)</f>
        <v xml:space="preserve">HULPVERLENINGSZONE ZUIDWEST LIMBURG </v>
      </c>
      <c r="H261" t="str">
        <f>VLOOKUP(Tabel1[[#This Row],[afnemer_uri]],'Bron VKBO'!B:ZZ,43,FALSE)</f>
        <v>Hulpverleningszone</v>
      </c>
      <c r="I261" t="str">
        <f>VLOOKUP(Tabel1[[#This Row],[afnemer_uri]],'Bron VKBO'!B:ZZ,28,FALSE)</f>
        <v>Provincie Limburg</v>
      </c>
    </row>
    <row r="262" spans="1:9" hidden="1" x14ac:dyDescent="0.25">
      <c r="A262">
        <v>451</v>
      </c>
      <c r="B262" t="s">
        <v>301</v>
      </c>
      <c r="C262" t="s">
        <v>0</v>
      </c>
      <c r="D262" t="s">
        <v>1</v>
      </c>
      <c r="E262" t="s">
        <v>306</v>
      </c>
      <c r="F262" t="s">
        <v>9099</v>
      </c>
      <c r="G262" t="str">
        <f>VLOOKUP(Tabel1[[#This Row],[afnemer_uri]],'Bron VKBO'!B:Z,12,FALSE)</f>
        <v xml:space="preserve">GEMEENTE ZULTE </v>
      </c>
      <c r="H262" t="str">
        <f>VLOOKUP(Tabel1[[#This Row],[afnemer_uri]],'Bron VKBO'!B:ZZ,43,FALSE)</f>
        <v>Steden en gemeenten</v>
      </c>
      <c r="I262" t="str">
        <f>VLOOKUP(Tabel1[[#This Row],[afnemer_uri]],'Bron VKBO'!B:ZZ,28,FALSE)</f>
        <v>Provincie Oost-Vlaanderen</v>
      </c>
    </row>
    <row r="263" spans="1:9" hidden="1" x14ac:dyDescent="0.25">
      <c r="A263">
        <v>241</v>
      </c>
      <c r="B263" t="s">
        <v>302</v>
      </c>
      <c r="C263" t="s">
        <v>0</v>
      </c>
      <c r="D263" t="s">
        <v>1</v>
      </c>
      <c r="E263" t="s">
        <v>306</v>
      </c>
      <c r="F263" t="s">
        <v>9099</v>
      </c>
      <c r="G263" t="str">
        <f>VLOOKUP(Tabel1[[#This Row],[afnemer_uri]],'Bron VKBO'!B:Z,12,FALSE)</f>
        <v xml:space="preserve">GEMEENTE ZWALM </v>
      </c>
      <c r="H263" t="str">
        <f>VLOOKUP(Tabel1[[#This Row],[afnemer_uri]],'Bron VKBO'!B:ZZ,43,FALSE)</f>
        <v>Steden en gemeenten</v>
      </c>
      <c r="I263" t="str">
        <f>VLOOKUP(Tabel1[[#This Row],[afnemer_uri]],'Bron VKBO'!B:ZZ,28,FALSE)</f>
        <v>Provincie Oost-Vlaanderen</v>
      </c>
    </row>
    <row r="264" spans="1:9" hidden="1" x14ac:dyDescent="0.25">
      <c r="A264">
        <v>4907</v>
      </c>
      <c r="B264" t="s">
        <v>2</v>
      </c>
      <c r="C264" t="s">
        <v>0</v>
      </c>
      <c r="D264" t="s">
        <v>1</v>
      </c>
      <c r="E264" t="s">
        <v>9114</v>
      </c>
      <c r="G264" t="str">
        <f>VLOOKUP(Tabel1[[#This Row],[afnemer_uri]],'Bron VKBO'!B:Z,12,FALSE)</f>
        <v xml:space="preserve">STAD AALST </v>
      </c>
      <c r="H264" t="str">
        <f>VLOOKUP(Tabel1[[#This Row],[afnemer_uri]],'Bron VKBO'!B:ZZ,43,FALSE)</f>
        <v>Steden en gemeenten</v>
      </c>
      <c r="I264" t="str">
        <f>VLOOKUP(Tabel1[[#This Row],[afnemer_uri]],'Bron VKBO'!B:ZZ,28,FALSE)</f>
        <v>Provincie Oost-Vlaanderen</v>
      </c>
    </row>
    <row r="265" spans="1:9" hidden="1" x14ac:dyDescent="0.25">
      <c r="A265">
        <v>3325</v>
      </c>
      <c r="B265" t="s">
        <v>3</v>
      </c>
      <c r="C265" t="s">
        <v>0</v>
      </c>
      <c r="D265" t="s">
        <v>1</v>
      </c>
      <c r="E265" t="s">
        <v>9114</v>
      </c>
      <c r="G265" t="str">
        <f>VLOOKUP(Tabel1[[#This Row],[afnemer_uri]],'Bron VKBO'!B:Z,12,FALSE)</f>
        <v xml:space="preserve">GEMEENTE AALTER </v>
      </c>
      <c r="H265" t="str">
        <f>VLOOKUP(Tabel1[[#This Row],[afnemer_uri]],'Bron VKBO'!B:ZZ,43,FALSE)</f>
        <v>Steden en gemeenten</v>
      </c>
      <c r="I265" t="str">
        <f>VLOOKUP(Tabel1[[#This Row],[afnemer_uri]],'Bron VKBO'!B:ZZ,28,FALSE)</f>
        <v>Provincie Oost-Vlaanderen</v>
      </c>
    </row>
    <row r="266" spans="1:9" hidden="1" x14ac:dyDescent="0.25">
      <c r="A266">
        <v>4687</v>
      </c>
      <c r="B266" t="s">
        <v>4</v>
      </c>
      <c r="C266" t="s">
        <v>0</v>
      </c>
      <c r="D266" t="s">
        <v>1</v>
      </c>
      <c r="E266" t="s">
        <v>9114</v>
      </c>
      <c r="G266" t="str">
        <f>VLOOKUP(Tabel1[[#This Row],[afnemer_uri]],'Bron VKBO'!B:Z,12,FALSE)</f>
        <v xml:space="preserve">STAD AARSCHOT </v>
      </c>
      <c r="H266" t="str">
        <f>VLOOKUP(Tabel1[[#This Row],[afnemer_uri]],'Bron VKBO'!B:ZZ,43,FALSE)</f>
        <v>Steden en gemeenten</v>
      </c>
      <c r="I266" t="str">
        <f>VLOOKUP(Tabel1[[#This Row],[afnemer_uri]],'Bron VKBO'!B:ZZ,28,FALSE)</f>
        <v>Provincie Vlaams-Brabant</v>
      </c>
    </row>
    <row r="267" spans="1:9" hidden="1" x14ac:dyDescent="0.25">
      <c r="A267">
        <v>514</v>
      </c>
      <c r="B267" t="s">
        <v>5</v>
      </c>
      <c r="C267" t="s">
        <v>0</v>
      </c>
      <c r="D267" t="s">
        <v>1</v>
      </c>
      <c r="E267" t="s">
        <v>9114</v>
      </c>
      <c r="G267" t="str">
        <f>VLOOKUP(Tabel1[[#This Row],[afnemer_uri]],'Bron VKBO'!B:Z,12,FALSE)</f>
        <v xml:space="preserve">GEMEENTE AARTSELAAR </v>
      </c>
      <c r="H267" t="str">
        <f>VLOOKUP(Tabel1[[#This Row],[afnemer_uri]],'Bron VKBO'!B:ZZ,43,FALSE)</f>
        <v>Steden en gemeenten</v>
      </c>
      <c r="I267" t="str">
        <f>VLOOKUP(Tabel1[[#This Row],[afnemer_uri]],'Bron VKBO'!B:ZZ,28,FALSE)</f>
        <v>Provincie Antwerpen</v>
      </c>
    </row>
    <row r="268" spans="1:9" hidden="1" x14ac:dyDescent="0.25">
      <c r="A268">
        <v>275</v>
      </c>
      <c r="B268" t="s">
        <v>6</v>
      </c>
      <c r="C268" t="s">
        <v>0</v>
      </c>
      <c r="D268" t="s">
        <v>1</v>
      </c>
      <c r="E268" t="s">
        <v>9114</v>
      </c>
      <c r="G268" t="str">
        <f>VLOOKUP(Tabel1[[#This Row],[afnemer_uri]],'Bron VKBO'!B:Z,12,FALSE)</f>
        <v xml:space="preserve">GEMEENTE AFFLIGEM </v>
      </c>
      <c r="H268" t="str">
        <f>VLOOKUP(Tabel1[[#This Row],[afnemer_uri]],'Bron VKBO'!B:ZZ,43,FALSE)</f>
        <v>Steden en gemeenten</v>
      </c>
      <c r="I268" t="str">
        <f>VLOOKUP(Tabel1[[#This Row],[afnemer_uri]],'Bron VKBO'!B:ZZ,28,FALSE)</f>
        <v>Provincie Vlaams-Brabant</v>
      </c>
    </row>
    <row r="269" spans="1:9" hidden="1" x14ac:dyDescent="0.25">
      <c r="A269">
        <v>14</v>
      </c>
      <c r="B269" t="s">
        <v>7</v>
      </c>
      <c r="C269" t="s">
        <v>0</v>
      </c>
      <c r="D269" t="s">
        <v>1</v>
      </c>
      <c r="E269" t="s">
        <v>9114</v>
      </c>
      <c r="G269" t="str">
        <f>VLOOKUP(Tabel1[[#This Row],[afnemer_uri]],'Bron VKBO'!B:Z,12,FALSE)</f>
        <v xml:space="preserve">WOONBEDRIJF MENEN </v>
      </c>
      <c r="H269" t="str">
        <f>VLOOKUP(Tabel1[[#This Row],[afnemer_uri]],'Bron VKBO'!B:ZZ,43,FALSE)</f>
        <v>Autonoom Gemeentebedrijf</v>
      </c>
      <c r="I269" t="str">
        <f>VLOOKUP(Tabel1[[#This Row],[afnemer_uri]],'Bron VKBO'!B:ZZ,28,FALSE)</f>
        <v>Provincie West-Vlaanderen</v>
      </c>
    </row>
    <row r="270" spans="1:9" hidden="1" x14ac:dyDescent="0.25">
      <c r="A270">
        <v>1</v>
      </c>
      <c r="B270" t="s">
        <v>8</v>
      </c>
      <c r="C270" t="s">
        <v>0</v>
      </c>
      <c r="D270" t="s">
        <v>1</v>
      </c>
      <c r="E270" t="s">
        <v>9114</v>
      </c>
      <c r="G270" t="str">
        <f>VLOOKUP(Tabel1[[#This Row],[afnemer_uri]],'Bron VKBO'!B:Z,12,FALSE)</f>
        <v xml:space="preserve">AUTONOOM GEMEENTEBEDRIJF OUDSBERGEN AGB </v>
      </c>
      <c r="H270" t="str">
        <f>VLOOKUP(Tabel1[[#This Row],[afnemer_uri]],'Bron VKBO'!B:ZZ,43,FALSE)</f>
        <v>Autonoom Gemeentebedrijf</v>
      </c>
      <c r="I270" t="str">
        <f>VLOOKUP(Tabel1[[#This Row],[afnemer_uri]],'Bron VKBO'!B:ZZ,28,FALSE)</f>
        <v>Provincie Limburg</v>
      </c>
    </row>
    <row r="271" spans="1:9" hidden="1" x14ac:dyDescent="0.25">
      <c r="A271">
        <v>60</v>
      </c>
      <c r="B271" t="s">
        <v>9</v>
      </c>
      <c r="C271" t="s">
        <v>0</v>
      </c>
      <c r="D271" t="s">
        <v>1</v>
      </c>
      <c r="E271" t="s">
        <v>9114</v>
      </c>
      <c r="G271" t="str">
        <f>VLOOKUP(Tabel1[[#This Row],[afnemer_uri]],'Bron VKBO'!B:Z,12,FALSE)</f>
        <v xml:space="preserve">AUTONOOM GEMEENTEBEDRIJF STADSONTWIKKELING LEUVEN </v>
      </c>
      <c r="H271" t="str">
        <f>VLOOKUP(Tabel1[[#This Row],[afnemer_uri]],'Bron VKBO'!B:ZZ,43,FALSE)</f>
        <v>Autonoom Gemeentebedrijf</v>
      </c>
      <c r="I271" t="str">
        <f>VLOOKUP(Tabel1[[#This Row],[afnemer_uri]],'Bron VKBO'!B:ZZ,28,FALSE)</f>
        <v>Provincie Vlaams-Brabant</v>
      </c>
    </row>
    <row r="272" spans="1:9" hidden="1" x14ac:dyDescent="0.25">
      <c r="A272">
        <v>164</v>
      </c>
      <c r="B272" t="s">
        <v>10</v>
      </c>
      <c r="C272" t="s">
        <v>0</v>
      </c>
      <c r="D272" t="s">
        <v>1</v>
      </c>
      <c r="E272" t="s">
        <v>9114</v>
      </c>
      <c r="G272" t="str">
        <f>VLOOKUP(Tabel1[[#This Row],[afnemer_uri]],'Bron VKBO'!B:Z,12,FALSE)</f>
        <v xml:space="preserve">GEMEENTE ALKEN </v>
      </c>
      <c r="H272" t="str">
        <f>VLOOKUP(Tabel1[[#This Row],[afnemer_uri]],'Bron VKBO'!B:ZZ,43,FALSE)</f>
        <v>Steden en gemeenten</v>
      </c>
      <c r="I272" t="str">
        <f>VLOOKUP(Tabel1[[#This Row],[afnemer_uri]],'Bron VKBO'!B:ZZ,28,FALSE)</f>
        <v>Provincie Limburg</v>
      </c>
    </row>
    <row r="273" spans="1:9" hidden="1" x14ac:dyDescent="0.25">
      <c r="A273">
        <v>101375</v>
      </c>
      <c r="B273" t="s">
        <v>11</v>
      </c>
      <c r="C273" t="s">
        <v>0</v>
      </c>
      <c r="D273" t="s">
        <v>1</v>
      </c>
      <c r="E273" t="s">
        <v>9114</v>
      </c>
      <c r="G273" t="str">
        <f>VLOOKUP(Tabel1[[#This Row],[afnemer_uri]],'Bron VKBO'!B:Z,12,FALSE)</f>
        <v xml:space="preserve">STAD ANTWERPEN </v>
      </c>
      <c r="H273" t="str">
        <f>VLOOKUP(Tabel1[[#This Row],[afnemer_uri]],'Bron VKBO'!B:ZZ,43,FALSE)</f>
        <v>Steden en gemeenten</v>
      </c>
      <c r="I273" t="str">
        <f>VLOOKUP(Tabel1[[#This Row],[afnemer_uri]],'Bron VKBO'!B:ZZ,28,FALSE)</f>
        <v>Provincie Antwerpen</v>
      </c>
    </row>
    <row r="274" spans="1:9" hidden="1" x14ac:dyDescent="0.25">
      <c r="A274">
        <v>49</v>
      </c>
      <c r="B274" t="s">
        <v>12</v>
      </c>
      <c r="C274" t="s">
        <v>0</v>
      </c>
      <c r="D274" t="s">
        <v>1</v>
      </c>
      <c r="E274" t="s">
        <v>9114</v>
      </c>
      <c r="G274" t="str">
        <f>VLOOKUP(Tabel1[[#This Row],[afnemer_uri]],'Bron VKBO'!B:Z,12,FALSE)</f>
        <v xml:space="preserve">GEMEENTE ANZEGEM </v>
      </c>
      <c r="H274" t="str">
        <f>VLOOKUP(Tabel1[[#This Row],[afnemer_uri]],'Bron VKBO'!B:ZZ,43,FALSE)</f>
        <v>Steden en gemeenten</v>
      </c>
      <c r="I274" t="str">
        <f>VLOOKUP(Tabel1[[#This Row],[afnemer_uri]],'Bron VKBO'!B:ZZ,28,FALSE)</f>
        <v>Provincie West-Vlaanderen</v>
      </c>
    </row>
    <row r="275" spans="1:9" hidden="1" x14ac:dyDescent="0.25">
      <c r="A275">
        <v>1580</v>
      </c>
      <c r="B275" t="s">
        <v>13</v>
      </c>
      <c r="C275" t="s">
        <v>0</v>
      </c>
      <c r="D275" t="s">
        <v>1</v>
      </c>
      <c r="E275" t="s">
        <v>9114</v>
      </c>
      <c r="G275" t="str">
        <f>VLOOKUP(Tabel1[[#This Row],[afnemer_uri]],'Bron VKBO'!B:Z,12,FALSE)</f>
        <v xml:space="preserve">GEMEENTE ARDOOIE </v>
      </c>
      <c r="H275" t="str">
        <f>VLOOKUP(Tabel1[[#This Row],[afnemer_uri]],'Bron VKBO'!B:ZZ,43,FALSE)</f>
        <v>Steden en gemeenten</v>
      </c>
      <c r="I275" t="str">
        <f>VLOOKUP(Tabel1[[#This Row],[afnemer_uri]],'Bron VKBO'!B:ZZ,28,FALSE)</f>
        <v>Provincie West-Vlaanderen</v>
      </c>
    </row>
    <row r="276" spans="1:9" hidden="1" x14ac:dyDescent="0.25">
      <c r="A276">
        <v>2252</v>
      </c>
      <c r="B276" t="s">
        <v>14</v>
      </c>
      <c r="C276" t="s">
        <v>0</v>
      </c>
      <c r="D276" t="s">
        <v>1</v>
      </c>
      <c r="E276" t="s">
        <v>9114</v>
      </c>
      <c r="G276" t="str">
        <f>VLOOKUP(Tabel1[[#This Row],[afnemer_uri]],'Bron VKBO'!B:Z,12,FALSE)</f>
        <v xml:space="preserve">GEMEENTE ARENDONK </v>
      </c>
      <c r="H276" t="str">
        <f>VLOOKUP(Tabel1[[#This Row],[afnemer_uri]],'Bron VKBO'!B:ZZ,43,FALSE)</f>
        <v>Steden en gemeenten</v>
      </c>
      <c r="I276" t="str">
        <f>VLOOKUP(Tabel1[[#This Row],[afnemer_uri]],'Bron VKBO'!B:ZZ,28,FALSE)</f>
        <v>Provincie Antwerpen</v>
      </c>
    </row>
    <row r="277" spans="1:9" hidden="1" x14ac:dyDescent="0.25">
      <c r="A277">
        <v>2834</v>
      </c>
      <c r="B277" t="s">
        <v>15</v>
      </c>
      <c r="C277" t="s">
        <v>0</v>
      </c>
      <c r="D277" t="s">
        <v>1</v>
      </c>
      <c r="E277" t="s">
        <v>9114</v>
      </c>
      <c r="G277" t="str">
        <f>VLOOKUP(Tabel1[[#This Row],[afnemer_uri]],'Bron VKBO'!B:Z,12,FALSE)</f>
        <v xml:space="preserve">GEMEENTE ASSE </v>
      </c>
      <c r="H277" t="str">
        <f>VLOOKUP(Tabel1[[#This Row],[afnemer_uri]],'Bron VKBO'!B:ZZ,43,FALSE)</f>
        <v>Steden en gemeenten</v>
      </c>
      <c r="I277" t="str">
        <f>VLOOKUP(Tabel1[[#This Row],[afnemer_uri]],'Bron VKBO'!B:ZZ,28,FALSE)</f>
        <v>Provincie Vlaams-Brabant</v>
      </c>
    </row>
    <row r="278" spans="1:9" hidden="1" x14ac:dyDescent="0.25">
      <c r="A278">
        <v>534</v>
      </c>
      <c r="B278" t="s">
        <v>16</v>
      </c>
      <c r="C278" t="s">
        <v>0</v>
      </c>
      <c r="D278" t="s">
        <v>1</v>
      </c>
      <c r="E278" t="s">
        <v>9114</v>
      </c>
      <c r="G278" t="str">
        <f>VLOOKUP(Tabel1[[#This Row],[afnemer_uri]],'Bron VKBO'!B:Z,12,FALSE)</f>
        <v xml:space="preserve">GEMEENTE AVELGEM </v>
      </c>
      <c r="H278" t="str">
        <f>VLOOKUP(Tabel1[[#This Row],[afnemer_uri]],'Bron VKBO'!B:ZZ,43,FALSE)</f>
        <v>Steden en gemeenten</v>
      </c>
      <c r="I278" t="str">
        <f>VLOOKUP(Tabel1[[#This Row],[afnemer_uri]],'Bron VKBO'!B:ZZ,28,FALSE)</f>
        <v>Provincie West-Vlaanderen</v>
      </c>
    </row>
    <row r="279" spans="1:9" hidden="1" x14ac:dyDescent="0.25">
      <c r="A279">
        <v>5135</v>
      </c>
      <c r="B279" t="s">
        <v>17</v>
      </c>
      <c r="C279" t="s">
        <v>0</v>
      </c>
      <c r="D279" t="s">
        <v>1</v>
      </c>
      <c r="E279" t="s">
        <v>9114</v>
      </c>
      <c r="G279" t="str">
        <f>VLOOKUP(Tabel1[[#This Row],[afnemer_uri]],'Bron VKBO'!B:Z,12,FALSE)</f>
        <v xml:space="preserve">ALGEMEEN ZIEKENHUIS DAMIAAN OOSTENDE A.Z. </v>
      </c>
      <c r="H279" t="str">
        <f>VLOOKUP(Tabel1[[#This Row],[afnemer_uri]],'Bron VKBO'!B:ZZ,43,FALSE)</f>
        <v>Vereniging zonder winstoogmerk</v>
      </c>
      <c r="I279" t="str">
        <f>VLOOKUP(Tabel1[[#This Row],[afnemer_uri]],'Bron VKBO'!B:ZZ,28,FALSE)</f>
        <v>Provincie West-Vlaanderen</v>
      </c>
    </row>
    <row r="280" spans="1:9" hidden="1" x14ac:dyDescent="0.25">
      <c r="A280">
        <v>190</v>
      </c>
      <c r="B280" t="s">
        <v>18</v>
      </c>
      <c r="C280" t="s">
        <v>0</v>
      </c>
      <c r="D280" t="s">
        <v>1</v>
      </c>
      <c r="E280" t="s">
        <v>9114</v>
      </c>
      <c r="G280" t="str">
        <f>VLOOKUP(Tabel1[[#This Row],[afnemer_uri]],'Bron VKBO'!B:Z,12,FALSE)</f>
        <v xml:space="preserve">GEMEENTE BAARLE-HERTOG </v>
      </c>
      <c r="H280" t="str">
        <f>VLOOKUP(Tabel1[[#This Row],[afnemer_uri]],'Bron VKBO'!B:ZZ,43,FALSE)</f>
        <v>Steden en gemeenten</v>
      </c>
      <c r="I280" t="str">
        <f>VLOOKUP(Tabel1[[#This Row],[afnemer_uri]],'Bron VKBO'!B:ZZ,28,FALSE)</f>
        <v>Provincie Antwerpen</v>
      </c>
    </row>
    <row r="281" spans="1:9" hidden="1" x14ac:dyDescent="0.25">
      <c r="A281">
        <v>523</v>
      </c>
      <c r="B281" t="s">
        <v>19</v>
      </c>
      <c r="C281" t="s">
        <v>0</v>
      </c>
      <c r="D281" t="s">
        <v>1</v>
      </c>
      <c r="E281" t="s">
        <v>9114</v>
      </c>
      <c r="G281" t="str">
        <f>VLOOKUP(Tabel1[[#This Row],[afnemer_uri]],'Bron VKBO'!B:Z,12,FALSE)</f>
        <v xml:space="preserve">GEMEENTE BALEN </v>
      </c>
      <c r="H281" t="str">
        <f>VLOOKUP(Tabel1[[#This Row],[afnemer_uri]],'Bron VKBO'!B:ZZ,43,FALSE)</f>
        <v>Steden en gemeenten</v>
      </c>
      <c r="I281" t="str">
        <f>VLOOKUP(Tabel1[[#This Row],[afnemer_uri]],'Bron VKBO'!B:ZZ,28,FALSE)</f>
        <v>Provincie Antwerpen</v>
      </c>
    </row>
    <row r="282" spans="1:9" hidden="1" x14ac:dyDescent="0.25">
      <c r="A282">
        <v>3064</v>
      </c>
      <c r="B282" t="s">
        <v>20</v>
      </c>
      <c r="C282" t="s">
        <v>0</v>
      </c>
      <c r="D282" t="s">
        <v>1</v>
      </c>
      <c r="E282" t="s">
        <v>9114</v>
      </c>
      <c r="G282" t="str">
        <f>VLOOKUP(Tabel1[[#This Row],[afnemer_uri]],'Bron VKBO'!B:Z,12,FALSE)</f>
        <v xml:space="preserve">GEMEENTE BEERSE </v>
      </c>
      <c r="H282" t="str">
        <f>VLOOKUP(Tabel1[[#This Row],[afnemer_uri]],'Bron VKBO'!B:ZZ,43,FALSE)</f>
        <v>Steden en gemeenten</v>
      </c>
      <c r="I282" t="str">
        <f>VLOOKUP(Tabel1[[#This Row],[afnemer_uri]],'Bron VKBO'!B:ZZ,28,FALSE)</f>
        <v>Provincie Antwerpen</v>
      </c>
    </row>
    <row r="283" spans="1:9" hidden="1" x14ac:dyDescent="0.25">
      <c r="A283">
        <v>141</v>
      </c>
      <c r="B283" t="s">
        <v>21</v>
      </c>
      <c r="C283" t="s">
        <v>0</v>
      </c>
      <c r="D283" t="s">
        <v>1</v>
      </c>
      <c r="E283" t="s">
        <v>9114</v>
      </c>
      <c r="G283" t="str">
        <f>VLOOKUP(Tabel1[[#This Row],[afnemer_uri]],'Bron VKBO'!B:Z,12,FALSE)</f>
        <v xml:space="preserve">GEMEENTE BEERSEL </v>
      </c>
      <c r="H283" t="str">
        <f>VLOOKUP(Tabel1[[#This Row],[afnemer_uri]],'Bron VKBO'!B:ZZ,43,FALSE)</f>
        <v>Steden en gemeenten</v>
      </c>
      <c r="I283" t="str">
        <f>VLOOKUP(Tabel1[[#This Row],[afnemer_uri]],'Bron VKBO'!B:ZZ,28,FALSE)</f>
        <v>Provincie Vlaams-Brabant</v>
      </c>
    </row>
    <row r="284" spans="1:9" hidden="1" x14ac:dyDescent="0.25">
      <c r="A284">
        <v>771</v>
      </c>
      <c r="B284" t="s">
        <v>22</v>
      </c>
      <c r="C284" t="s">
        <v>0</v>
      </c>
      <c r="D284" t="s">
        <v>1</v>
      </c>
      <c r="E284" t="s">
        <v>9114</v>
      </c>
      <c r="G284" t="str">
        <f>VLOOKUP(Tabel1[[#This Row],[afnemer_uri]],'Bron VKBO'!B:Z,12,FALSE)</f>
        <v xml:space="preserve">GEMEENTE BEGIJNENDIJK </v>
      </c>
      <c r="H284" t="str">
        <f>VLOOKUP(Tabel1[[#This Row],[afnemer_uri]],'Bron VKBO'!B:ZZ,43,FALSE)</f>
        <v>Steden en gemeenten</v>
      </c>
      <c r="I284" t="str">
        <f>VLOOKUP(Tabel1[[#This Row],[afnemer_uri]],'Bron VKBO'!B:ZZ,28,FALSE)</f>
        <v>Provincie Vlaams-Brabant</v>
      </c>
    </row>
    <row r="285" spans="1:9" hidden="1" x14ac:dyDescent="0.25">
      <c r="A285">
        <v>1203</v>
      </c>
      <c r="B285" t="s">
        <v>23</v>
      </c>
      <c r="C285" t="s">
        <v>0</v>
      </c>
      <c r="D285" t="s">
        <v>1</v>
      </c>
      <c r="E285" t="s">
        <v>9114</v>
      </c>
      <c r="G285" t="str">
        <f>VLOOKUP(Tabel1[[#This Row],[afnemer_uri]],'Bron VKBO'!B:Z,12,FALSE)</f>
        <v xml:space="preserve">GEMEENTE BEKKEVOORT </v>
      </c>
      <c r="H285" t="str">
        <f>VLOOKUP(Tabel1[[#This Row],[afnemer_uri]],'Bron VKBO'!B:ZZ,43,FALSE)</f>
        <v>Steden en gemeenten</v>
      </c>
      <c r="I285" t="str">
        <f>VLOOKUP(Tabel1[[#This Row],[afnemer_uri]],'Bron VKBO'!B:ZZ,28,FALSE)</f>
        <v>Provincie Vlaams-Brabant</v>
      </c>
    </row>
    <row r="286" spans="1:9" hidden="1" x14ac:dyDescent="0.25">
      <c r="A286">
        <v>5866</v>
      </c>
      <c r="B286" t="s">
        <v>24</v>
      </c>
      <c r="C286" t="s">
        <v>0</v>
      </c>
      <c r="D286" t="s">
        <v>1</v>
      </c>
      <c r="E286" t="s">
        <v>9114</v>
      </c>
      <c r="G286" t="str">
        <f>VLOOKUP(Tabel1[[#This Row],[afnemer_uri]],'Bron VKBO'!B:Z,12,FALSE)</f>
        <v xml:space="preserve">STAD BERINGEN </v>
      </c>
      <c r="H286" t="str">
        <f>VLOOKUP(Tabel1[[#This Row],[afnemer_uri]],'Bron VKBO'!B:ZZ,43,FALSE)</f>
        <v>Steden en gemeenten</v>
      </c>
      <c r="I286" t="str">
        <f>VLOOKUP(Tabel1[[#This Row],[afnemer_uri]],'Bron VKBO'!B:ZZ,28,FALSE)</f>
        <v>Provincie Limburg</v>
      </c>
    </row>
    <row r="287" spans="1:9" hidden="1" x14ac:dyDescent="0.25">
      <c r="A287">
        <v>80</v>
      </c>
      <c r="B287" t="s">
        <v>25</v>
      </c>
      <c r="C287" t="s">
        <v>0</v>
      </c>
      <c r="D287" t="s">
        <v>1</v>
      </c>
      <c r="E287" t="s">
        <v>9114</v>
      </c>
      <c r="G287" t="str">
        <f>VLOOKUP(Tabel1[[#This Row],[afnemer_uri]],'Bron VKBO'!B:Z,12,FALSE)</f>
        <v xml:space="preserve">GEMEENTE BERLAAR </v>
      </c>
      <c r="H287" t="str">
        <f>VLOOKUP(Tabel1[[#This Row],[afnemer_uri]],'Bron VKBO'!B:ZZ,43,FALSE)</f>
        <v>Steden en gemeenten</v>
      </c>
      <c r="I287" t="str">
        <f>VLOOKUP(Tabel1[[#This Row],[afnemer_uri]],'Bron VKBO'!B:ZZ,28,FALSE)</f>
        <v>Provincie Antwerpen</v>
      </c>
    </row>
    <row r="288" spans="1:9" hidden="1" x14ac:dyDescent="0.25">
      <c r="A288">
        <v>2236</v>
      </c>
      <c r="B288" t="s">
        <v>26</v>
      </c>
      <c r="C288" t="s">
        <v>0</v>
      </c>
      <c r="D288" t="s">
        <v>1</v>
      </c>
      <c r="E288" t="s">
        <v>9114</v>
      </c>
      <c r="G288" t="str">
        <f>VLOOKUP(Tabel1[[#This Row],[afnemer_uri]],'Bron VKBO'!B:Z,12,FALSE)</f>
        <v xml:space="preserve">GEMEENTE BERLARE </v>
      </c>
      <c r="H288" t="str">
        <f>VLOOKUP(Tabel1[[#This Row],[afnemer_uri]],'Bron VKBO'!B:ZZ,43,FALSE)</f>
        <v>Steden en gemeenten</v>
      </c>
      <c r="I288" t="str">
        <f>VLOOKUP(Tabel1[[#This Row],[afnemer_uri]],'Bron VKBO'!B:ZZ,28,FALSE)</f>
        <v>Provincie Oost-Vlaanderen</v>
      </c>
    </row>
    <row r="289" spans="1:9" hidden="1" x14ac:dyDescent="0.25">
      <c r="A289">
        <v>7</v>
      </c>
      <c r="B289" t="s">
        <v>27</v>
      </c>
      <c r="C289" t="s">
        <v>0</v>
      </c>
      <c r="D289" t="s">
        <v>1</v>
      </c>
      <c r="E289" t="s">
        <v>9114</v>
      </c>
      <c r="G289" t="str">
        <f>VLOOKUP(Tabel1[[#This Row],[afnemer_uri]],'Bron VKBO'!B:Z,12,FALSE)</f>
        <v xml:space="preserve">GEMEENTE BEVER </v>
      </c>
      <c r="H289" t="str">
        <f>VLOOKUP(Tabel1[[#This Row],[afnemer_uri]],'Bron VKBO'!B:ZZ,43,FALSE)</f>
        <v>Steden en gemeenten</v>
      </c>
      <c r="I289" t="str">
        <f>VLOOKUP(Tabel1[[#This Row],[afnemer_uri]],'Bron VKBO'!B:ZZ,28,FALSE)</f>
        <v>Provincie Vlaams-Brabant</v>
      </c>
    </row>
    <row r="290" spans="1:9" hidden="1" x14ac:dyDescent="0.25">
      <c r="A290">
        <v>1591</v>
      </c>
      <c r="B290" t="s">
        <v>28</v>
      </c>
      <c r="C290" t="s">
        <v>0</v>
      </c>
      <c r="D290" t="s">
        <v>1</v>
      </c>
      <c r="E290" t="s">
        <v>9114</v>
      </c>
      <c r="G290" t="str">
        <f>VLOOKUP(Tabel1[[#This Row],[afnemer_uri]],'Bron VKBO'!B:Z,12,FALSE)</f>
        <v xml:space="preserve">GEMEENTE BEVEREN (WAAS) </v>
      </c>
      <c r="H290" t="str">
        <f>VLOOKUP(Tabel1[[#This Row],[afnemer_uri]],'Bron VKBO'!B:ZZ,43,FALSE)</f>
        <v>Steden en gemeenten</v>
      </c>
      <c r="I290" t="str">
        <f>VLOOKUP(Tabel1[[#This Row],[afnemer_uri]],'Bron VKBO'!B:ZZ,28,FALSE)</f>
        <v>Provincie Oost-Vlaanderen</v>
      </c>
    </row>
    <row r="291" spans="1:9" hidden="1" x14ac:dyDescent="0.25">
      <c r="A291">
        <v>225</v>
      </c>
      <c r="B291" t="s">
        <v>29</v>
      </c>
      <c r="C291" t="s">
        <v>0</v>
      </c>
      <c r="D291" t="s">
        <v>1</v>
      </c>
      <c r="E291" t="s">
        <v>9114</v>
      </c>
      <c r="G291" t="str">
        <f>VLOOKUP(Tabel1[[#This Row],[afnemer_uri]],'Bron VKBO'!B:Z,12,FALSE)</f>
        <v xml:space="preserve">GEMEENTE BIERBEEK </v>
      </c>
      <c r="H291" t="str">
        <f>VLOOKUP(Tabel1[[#This Row],[afnemer_uri]],'Bron VKBO'!B:ZZ,43,FALSE)</f>
        <v>Steden en gemeenten</v>
      </c>
      <c r="I291" t="str">
        <f>VLOOKUP(Tabel1[[#This Row],[afnemer_uri]],'Bron VKBO'!B:ZZ,28,FALSE)</f>
        <v>Provincie Vlaams-Brabant</v>
      </c>
    </row>
    <row r="292" spans="1:9" hidden="1" x14ac:dyDescent="0.25">
      <c r="A292">
        <v>1392</v>
      </c>
      <c r="B292" t="s">
        <v>30</v>
      </c>
      <c r="C292" t="s">
        <v>0</v>
      </c>
      <c r="D292" t="s">
        <v>1</v>
      </c>
      <c r="E292" t="s">
        <v>9114</v>
      </c>
      <c r="G292" t="str">
        <f>VLOOKUP(Tabel1[[#This Row],[afnemer_uri]],'Bron VKBO'!B:Z,12,FALSE)</f>
        <v xml:space="preserve">STAD BILZEN </v>
      </c>
      <c r="H292" t="str">
        <f>VLOOKUP(Tabel1[[#This Row],[afnemer_uri]],'Bron VKBO'!B:ZZ,43,FALSE)</f>
        <v>Steden en gemeenten</v>
      </c>
      <c r="I292" t="str">
        <f>VLOOKUP(Tabel1[[#This Row],[afnemer_uri]],'Bron VKBO'!B:ZZ,28,FALSE)</f>
        <v>Provincie Limburg</v>
      </c>
    </row>
    <row r="293" spans="1:9" hidden="1" x14ac:dyDescent="0.25">
      <c r="A293">
        <v>1912</v>
      </c>
      <c r="B293" t="s">
        <v>31</v>
      </c>
      <c r="C293" t="s">
        <v>0</v>
      </c>
      <c r="D293" t="s">
        <v>1</v>
      </c>
      <c r="E293" t="s">
        <v>9114</v>
      </c>
      <c r="G293" t="str">
        <f>VLOOKUP(Tabel1[[#This Row],[afnemer_uri]],'Bron VKBO'!B:Z,12,FALSE)</f>
        <v xml:space="preserve">STAD BLANKENBERGE </v>
      </c>
      <c r="H293" t="str">
        <f>VLOOKUP(Tabel1[[#This Row],[afnemer_uri]],'Bron VKBO'!B:ZZ,43,FALSE)</f>
        <v>Steden en gemeenten</v>
      </c>
      <c r="I293" t="str">
        <f>VLOOKUP(Tabel1[[#This Row],[afnemer_uri]],'Bron VKBO'!B:ZZ,28,FALSE)</f>
        <v>Provincie West-Vlaanderen</v>
      </c>
    </row>
    <row r="294" spans="1:9" hidden="1" x14ac:dyDescent="0.25">
      <c r="A294">
        <v>1049</v>
      </c>
      <c r="B294" t="s">
        <v>32</v>
      </c>
      <c r="C294" t="s">
        <v>0</v>
      </c>
      <c r="D294" t="s">
        <v>1</v>
      </c>
      <c r="E294" t="s">
        <v>9114</v>
      </c>
      <c r="G294" t="str">
        <f>VLOOKUP(Tabel1[[#This Row],[afnemer_uri]],'Bron VKBO'!B:Z,12,FALSE)</f>
        <v xml:space="preserve">GEMEENTE BOCHOLT </v>
      </c>
      <c r="H294" t="str">
        <f>VLOOKUP(Tabel1[[#This Row],[afnemer_uri]],'Bron VKBO'!B:ZZ,43,FALSE)</f>
        <v>Steden en gemeenten</v>
      </c>
      <c r="I294" t="str">
        <f>VLOOKUP(Tabel1[[#This Row],[afnemer_uri]],'Bron VKBO'!B:ZZ,28,FALSE)</f>
        <v>Provincie Limburg</v>
      </c>
    </row>
    <row r="295" spans="1:9" hidden="1" x14ac:dyDescent="0.25">
      <c r="A295">
        <v>854</v>
      </c>
      <c r="B295" t="s">
        <v>33</v>
      </c>
      <c r="C295" t="s">
        <v>0</v>
      </c>
      <c r="D295" t="s">
        <v>1</v>
      </c>
      <c r="E295" t="s">
        <v>9114</v>
      </c>
      <c r="G295" t="str">
        <f>VLOOKUP(Tabel1[[#This Row],[afnemer_uri]],'Bron VKBO'!B:Z,12,FALSE)</f>
        <v xml:space="preserve">GEMEENTE BOECHOUT </v>
      </c>
      <c r="H295" t="str">
        <f>VLOOKUP(Tabel1[[#This Row],[afnemer_uri]],'Bron VKBO'!B:ZZ,43,FALSE)</f>
        <v>Steden en gemeenten</v>
      </c>
      <c r="I295" t="str">
        <f>VLOOKUP(Tabel1[[#This Row],[afnemer_uri]],'Bron VKBO'!B:ZZ,28,FALSE)</f>
        <v>Provincie Antwerpen</v>
      </c>
    </row>
    <row r="296" spans="1:9" hidden="1" x14ac:dyDescent="0.25">
      <c r="A296">
        <v>653</v>
      </c>
      <c r="B296" t="s">
        <v>34</v>
      </c>
      <c r="C296" t="s">
        <v>0</v>
      </c>
      <c r="D296" t="s">
        <v>1</v>
      </c>
      <c r="E296" t="s">
        <v>9114</v>
      </c>
      <c r="G296" t="str">
        <f>VLOOKUP(Tabel1[[#This Row],[afnemer_uri]],'Bron VKBO'!B:Z,12,FALSE)</f>
        <v xml:space="preserve">GEMEENTE BONHEIDEN </v>
      </c>
      <c r="H296" t="str">
        <f>VLOOKUP(Tabel1[[#This Row],[afnemer_uri]],'Bron VKBO'!B:ZZ,43,FALSE)</f>
        <v>Steden en gemeenten</v>
      </c>
      <c r="I296" t="str">
        <f>VLOOKUP(Tabel1[[#This Row],[afnemer_uri]],'Bron VKBO'!B:ZZ,28,FALSE)</f>
        <v>Provincie Antwerpen</v>
      </c>
    </row>
    <row r="297" spans="1:9" hidden="1" x14ac:dyDescent="0.25">
      <c r="A297">
        <v>2979</v>
      </c>
      <c r="B297" t="s">
        <v>35</v>
      </c>
      <c r="C297" t="s">
        <v>0</v>
      </c>
      <c r="D297" t="s">
        <v>1</v>
      </c>
      <c r="E297" t="s">
        <v>9114</v>
      </c>
      <c r="G297" t="str">
        <f>VLOOKUP(Tabel1[[#This Row],[afnemer_uri]],'Bron VKBO'!B:Z,12,FALSE)</f>
        <v xml:space="preserve">GEMEENTE BOOM </v>
      </c>
      <c r="H297" t="str">
        <f>VLOOKUP(Tabel1[[#This Row],[afnemer_uri]],'Bron VKBO'!B:ZZ,43,FALSE)</f>
        <v>Steden en gemeenten</v>
      </c>
      <c r="I297" t="str">
        <f>VLOOKUP(Tabel1[[#This Row],[afnemer_uri]],'Bron VKBO'!B:ZZ,28,FALSE)</f>
        <v>Provincie Antwerpen</v>
      </c>
    </row>
    <row r="298" spans="1:9" hidden="1" x14ac:dyDescent="0.25">
      <c r="A298">
        <v>1972</v>
      </c>
      <c r="B298" t="s">
        <v>36</v>
      </c>
      <c r="C298" t="s">
        <v>0</v>
      </c>
      <c r="D298" t="s">
        <v>1</v>
      </c>
      <c r="E298" t="s">
        <v>9114</v>
      </c>
      <c r="G298" t="str">
        <f>VLOOKUP(Tabel1[[#This Row],[afnemer_uri]],'Bron VKBO'!B:Z,12,FALSE)</f>
        <v xml:space="preserve">GEMEENTE BOORTMEERBEEK </v>
      </c>
      <c r="H298" t="str">
        <f>VLOOKUP(Tabel1[[#This Row],[afnemer_uri]],'Bron VKBO'!B:ZZ,43,FALSE)</f>
        <v>Steden en gemeenten</v>
      </c>
      <c r="I298" t="str">
        <f>VLOOKUP(Tabel1[[#This Row],[afnemer_uri]],'Bron VKBO'!B:ZZ,28,FALSE)</f>
        <v>Provincie Vlaams-Brabant</v>
      </c>
    </row>
    <row r="299" spans="1:9" hidden="1" x14ac:dyDescent="0.25">
      <c r="A299">
        <v>1839</v>
      </c>
      <c r="B299" t="s">
        <v>37</v>
      </c>
      <c r="C299" t="s">
        <v>0</v>
      </c>
      <c r="D299" t="s">
        <v>1</v>
      </c>
      <c r="E299" t="s">
        <v>9114</v>
      </c>
      <c r="G299" t="str">
        <f>VLOOKUP(Tabel1[[#This Row],[afnemer_uri]],'Bron VKBO'!B:Z,12,FALSE)</f>
        <v xml:space="preserve">STAD BORGLOON </v>
      </c>
      <c r="H299" t="str">
        <f>VLOOKUP(Tabel1[[#This Row],[afnemer_uri]],'Bron VKBO'!B:ZZ,43,FALSE)</f>
        <v>Steden en gemeenten</v>
      </c>
      <c r="I299" t="str">
        <f>VLOOKUP(Tabel1[[#This Row],[afnemer_uri]],'Bron VKBO'!B:ZZ,28,FALSE)</f>
        <v>Provincie Limburg</v>
      </c>
    </row>
    <row r="300" spans="1:9" hidden="1" x14ac:dyDescent="0.25">
      <c r="A300">
        <v>613</v>
      </c>
      <c r="B300" t="s">
        <v>38</v>
      </c>
      <c r="C300" t="s">
        <v>0</v>
      </c>
      <c r="D300" t="s">
        <v>1</v>
      </c>
      <c r="E300" t="s">
        <v>9114</v>
      </c>
      <c r="G300" t="str">
        <f>VLOOKUP(Tabel1[[#This Row],[afnemer_uri]],'Bron VKBO'!B:Z,12,FALSE)</f>
        <v xml:space="preserve">GEMEENTE BORNEM </v>
      </c>
      <c r="H300" t="str">
        <f>VLOOKUP(Tabel1[[#This Row],[afnemer_uri]],'Bron VKBO'!B:ZZ,43,FALSE)</f>
        <v>Steden en gemeenten</v>
      </c>
      <c r="I300" t="str">
        <f>VLOOKUP(Tabel1[[#This Row],[afnemer_uri]],'Bron VKBO'!B:ZZ,28,FALSE)</f>
        <v>Provincie Antwerpen</v>
      </c>
    </row>
    <row r="301" spans="1:9" hidden="1" x14ac:dyDescent="0.25">
      <c r="A301">
        <v>152</v>
      </c>
      <c r="B301" t="s">
        <v>39</v>
      </c>
      <c r="C301" t="s">
        <v>0</v>
      </c>
      <c r="D301" t="s">
        <v>1</v>
      </c>
      <c r="E301" t="s">
        <v>9114</v>
      </c>
      <c r="G301" t="str">
        <f>VLOOKUP(Tabel1[[#This Row],[afnemer_uri]],'Bron VKBO'!B:Z,12,FALSE)</f>
        <v xml:space="preserve">GEMEENTE BORSBEEK </v>
      </c>
      <c r="H301" t="str">
        <f>VLOOKUP(Tabel1[[#This Row],[afnemer_uri]],'Bron VKBO'!B:ZZ,43,FALSE)</f>
        <v>Steden en gemeenten</v>
      </c>
      <c r="I301" t="str">
        <f>VLOOKUP(Tabel1[[#This Row],[afnemer_uri]],'Bron VKBO'!B:ZZ,28,FALSE)</f>
        <v>Provincie Antwerpen</v>
      </c>
    </row>
    <row r="302" spans="1:9" hidden="1" x14ac:dyDescent="0.25">
      <c r="A302">
        <v>1047</v>
      </c>
      <c r="B302" t="s">
        <v>40</v>
      </c>
      <c r="C302" t="s">
        <v>0</v>
      </c>
      <c r="D302" t="s">
        <v>1</v>
      </c>
      <c r="E302" t="s">
        <v>9114</v>
      </c>
      <c r="G302" t="str">
        <f>VLOOKUP(Tabel1[[#This Row],[afnemer_uri]],'Bron VKBO'!B:Z,12,FALSE)</f>
        <v xml:space="preserve">GEMEENTE BRAKEL </v>
      </c>
      <c r="H302" t="str">
        <f>VLOOKUP(Tabel1[[#This Row],[afnemer_uri]],'Bron VKBO'!B:ZZ,43,FALSE)</f>
        <v>Steden en gemeenten</v>
      </c>
      <c r="I302" t="str">
        <f>VLOOKUP(Tabel1[[#This Row],[afnemer_uri]],'Bron VKBO'!B:ZZ,28,FALSE)</f>
        <v>Provincie Oost-Vlaanderen</v>
      </c>
    </row>
    <row r="303" spans="1:9" hidden="1" x14ac:dyDescent="0.25">
      <c r="A303">
        <v>2363</v>
      </c>
      <c r="B303" t="s">
        <v>41</v>
      </c>
      <c r="C303" t="s">
        <v>0</v>
      </c>
      <c r="D303" t="s">
        <v>1</v>
      </c>
      <c r="E303" t="s">
        <v>9114</v>
      </c>
      <c r="G303" t="str">
        <f>VLOOKUP(Tabel1[[#This Row],[afnemer_uri]],'Bron VKBO'!B:Z,12,FALSE)</f>
        <v xml:space="preserve">GEMEENTE BRASSCHAAT </v>
      </c>
      <c r="H303" t="str">
        <f>VLOOKUP(Tabel1[[#This Row],[afnemer_uri]],'Bron VKBO'!B:ZZ,43,FALSE)</f>
        <v>Steden en gemeenten</v>
      </c>
      <c r="I303" t="str">
        <f>VLOOKUP(Tabel1[[#This Row],[afnemer_uri]],'Bron VKBO'!B:ZZ,28,FALSE)</f>
        <v>Provincie Antwerpen</v>
      </c>
    </row>
    <row r="304" spans="1:9" hidden="1" x14ac:dyDescent="0.25">
      <c r="A304">
        <v>1644</v>
      </c>
      <c r="B304" t="s">
        <v>42</v>
      </c>
      <c r="C304" t="s">
        <v>0</v>
      </c>
      <c r="D304" t="s">
        <v>1</v>
      </c>
      <c r="E304" t="s">
        <v>9114</v>
      </c>
      <c r="G304" t="str">
        <f>VLOOKUP(Tabel1[[#This Row],[afnemer_uri]],'Bron VKBO'!B:Z,12,FALSE)</f>
        <v xml:space="preserve">GEMEENTE BRECHT </v>
      </c>
      <c r="H304" t="str">
        <f>VLOOKUP(Tabel1[[#This Row],[afnemer_uri]],'Bron VKBO'!B:ZZ,43,FALSE)</f>
        <v>Steden en gemeenten</v>
      </c>
      <c r="I304" t="str">
        <f>VLOOKUP(Tabel1[[#This Row],[afnemer_uri]],'Bron VKBO'!B:ZZ,28,FALSE)</f>
        <v>Provincie Antwerpen</v>
      </c>
    </row>
    <row r="305" spans="1:9" hidden="1" x14ac:dyDescent="0.25">
      <c r="A305">
        <v>3458</v>
      </c>
      <c r="B305" t="s">
        <v>43</v>
      </c>
      <c r="C305" t="s">
        <v>0</v>
      </c>
      <c r="D305" t="s">
        <v>1</v>
      </c>
      <c r="E305" t="s">
        <v>9114</v>
      </c>
      <c r="G305" t="str">
        <f>VLOOKUP(Tabel1[[#This Row],[afnemer_uri]],'Bron VKBO'!B:Z,12,FALSE)</f>
        <v xml:space="preserve">GEMEENTE BREDENE </v>
      </c>
      <c r="H305" t="str">
        <f>VLOOKUP(Tabel1[[#This Row],[afnemer_uri]],'Bron VKBO'!B:ZZ,43,FALSE)</f>
        <v>Steden en gemeenten</v>
      </c>
      <c r="I305" t="str">
        <f>VLOOKUP(Tabel1[[#This Row],[afnemer_uri]],'Bron VKBO'!B:ZZ,28,FALSE)</f>
        <v>Provincie West-Vlaanderen</v>
      </c>
    </row>
    <row r="306" spans="1:9" hidden="1" x14ac:dyDescent="0.25">
      <c r="A306">
        <v>35</v>
      </c>
      <c r="B306" t="s">
        <v>44</v>
      </c>
      <c r="C306" t="s">
        <v>0</v>
      </c>
      <c r="D306" t="s">
        <v>1</v>
      </c>
      <c r="E306" t="s">
        <v>9114</v>
      </c>
      <c r="G306" t="str">
        <f>VLOOKUP(Tabel1[[#This Row],[afnemer_uri]],'Bron VKBO'!B:Z,12,FALSE)</f>
        <v xml:space="preserve">STAD BREE </v>
      </c>
      <c r="H306" t="str">
        <f>VLOOKUP(Tabel1[[#This Row],[afnemer_uri]],'Bron VKBO'!B:ZZ,43,FALSE)</f>
        <v>Steden en gemeenten</v>
      </c>
      <c r="I306" t="str">
        <f>VLOOKUP(Tabel1[[#This Row],[afnemer_uri]],'Bron VKBO'!B:ZZ,28,FALSE)</f>
        <v>Provincie Limburg</v>
      </c>
    </row>
    <row r="307" spans="1:9" hidden="1" x14ac:dyDescent="0.25">
      <c r="A307">
        <v>7250</v>
      </c>
      <c r="B307" t="s">
        <v>45</v>
      </c>
      <c r="C307" t="s">
        <v>0</v>
      </c>
      <c r="D307" t="s">
        <v>1</v>
      </c>
      <c r="E307" t="s">
        <v>9114</v>
      </c>
      <c r="G307" t="str">
        <f>VLOOKUP(Tabel1[[#This Row],[afnemer_uri]],'Bron VKBO'!B:Z,12,FALSE)</f>
        <v xml:space="preserve">STAD BRUGGE </v>
      </c>
      <c r="H307" t="str">
        <f>VLOOKUP(Tabel1[[#This Row],[afnemer_uri]],'Bron VKBO'!B:ZZ,43,FALSE)</f>
        <v>Steden en gemeenten</v>
      </c>
      <c r="I307" t="str">
        <f>VLOOKUP(Tabel1[[#This Row],[afnemer_uri]],'Bron VKBO'!B:ZZ,28,FALSE)</f>
        <v>Provincie West-Vlaanderen</v>
      </c>
    </row>
    <row r="308" spans="1:9" hidden="1" x14ac:dyDescent="0.25">
      <c r="A308">
        <v>12284</v>
      </c>
      <c r="B308" t="s">
        <v>46</v>
      </c>
      <c r="C308" t="s">
        <v>0</v>
      </c>
      <c r="D308" t="s">
        <v>1</v>
      </c>
      <c r="E308" t="s">
        <v>9114</v>
      </c>
      <c r="G308" t="str">
        <f>VLOOKUP(Tabel1[[#This Row],[afnemer_uri]],'Bron VKBO'!B:Z,12,FALSE)</f>
        <v xml:space="preserve">DE VLAAMSE RADIO- EN TELEVISIEOMROEPORGANISATIE VRT </v>
      </c>
      <c r="H308" t="str">
        <f>VLOOKUP(Tabel1[[#This Row],[afnemer_uri]],'Bron VKBO'!B:ZZ,43,FALSE)</f>
        <v>Naamloze vennootschap (Publiek recht)</v>
      </c>
      <c r="I308" t="str">
        <f>VLOOKUP(Tabel1[[#This Row],[afnemer_uri]],'Bron VKBO'!B:ZZ,28,FALSE)</f>
        <v>Arrondissement Brussel Hoofdstad</v>
      </c>
    </row>
    <row r="309" spans="1:9" hidden="1" x14ac:dyDescent="0.25">
      <c r="A309">
        <v>1281</v>
      </c>
      <c r="B309" t="s">
        <v>47</v>
      </c>
      <c r="C309" t="s">
        <v>0</v>
      </c>
      <c r="D309" t="s">
        <v>1</v>
      </c>
      <c r="E309" t="s">
        <v>9114</v>
      </c>
      <c r="G309" t="str">
        <f>VLOOKUP(Tabel1[[#This Row],[afnemer_uri]],'Bron VKBO'!B:Z,12,FALSE)</f>
        <v xml:space="preserve">CORDIUM </v>
      </c>
      <c r="H309" t="str">
        <f>VLOOKUP(Tabel1[[#This Row],[afnemer_uri]],'Bron VKBO'!B:ZZ,43,FALSE)</f>
        <v>Coöperatieve vennootschap met beperkte aansprakelijkheid</v>
      </c>
      <c r="I309" t="str">
        <f>VLOOKUP(Tabel1[[#This Row],[afnemer_uri]],'Bron VKBO'!B:ZZ,28,FALSE)</f>
        <v>Provincie Limburg</v>
      </c>
    </row>
    <row r="310" spans="1:9" hidden="1" x14ac:dyDescent="0.25">
      <c r="A310">
        <v>1608</v>
      </c>
      <c r="B310" t="s">
        <v>48</v>
      </c>
      <c r="C310" t="s">
        <v>0</v>
      </c>
      <c r="D310" t="s">
        <v>1</v>
      </c>
      <c r="E310" t="s">
        <v>9114</v>
      </c>
      <c r="G310" t="str">
        <f>VLOOKUP(Tabel1[[#This Row],[afnemer_uri]],'Bron VKBO'!B:Z,12,FALSE)</f>
        <v xml:space="preserve">STAD DAMME </v>
      </c>
      <c r="H310" t="str">
        <f>VLOOKUP(Tabel1[[#This Row],[afnemer_uri]],'Bron VKBO'!B:ZZ,43,FALSE)</f>
        <v>Steden en gemeenten</v>
      </c>
      <c r="I310" t="str">
        <f>VLOOKUP(Tabel1[[#This Row],[afnemer_uri]],'Bron VKBO'!B:ZZ,28,FALSE)</f>
        <v>Provincie West-Vlaanderen</v>
      </c>
    </row>
    <row r="311" spans="1:9" hidden="1" x14ac:dyDescent="0.25">
      <c r="A311">
        <v>2051</v>
      </c>
      <c r="B311" t="s">
        <v>49</v>
      </c>
      <c r="C311" t="s">
        <v>0</v>
      </c>
      <c r="D311" t="s">
        <v>1</v>
      </c>
      <c r="E311" t="s">
        <v>9114</v>
      </c>
      <c r="G311" t="str">
        <f>VLOOKUP(Tabel1[[#This Row],[afnemer_uri]],'Bron VKBO'!B:Z,12,FALSE)</f>
        <v xml:space="preserve">GEMEENTE DEERLIJK </v>
      </c>
      <c r="H311" t="str">
        <f>VLOOKUP(Tabel1[[#This Row],[afnemer_uri]],'Bron VKBO'!B:ZZ,43,FALSE)</f>
        <v>Steden en gemeenten</v>
      </c>
      <c r="I311" t="str">
        <f>VLOOKUP(Tabel1[[#This Row],[afnemer_uri]],'Bron VKBO'!B:ZZ,28,FALSE)</f>
        <v>Provincie West-Vlaanderen</v>
      </c>
    </row>
    <row r="312" spans="1:9" hidden="1" x14ac:dyDescent="0.25">
      <c r="A312">
        <v>4</v>
      </c>
      <c r="B312" t="s">
        <v>50</v>
      </c>
      <c r="C312" t="s">
        <v>0</v>
      </c>
      <c r="D312" t="s">
        <v>1</v>
      </c>
      <c r="E312" t="s">
        <v>9114</v>
      </c>
      <c r="G312" t="str">
        <f>VLOOKUP(Tabel1[[#This Row],[afnemer_uri]],'Bron VKBO'!B:Z,12,FALSE)</f>
        <v xml:space="preserve">GEMEENTE DE HAAN </v>
      </c>
      <c r="H312" t="str">
        <f>VLOOKUP(Tabel1[[#This Row],[afnemer_uri]],'Bron VKBO'!B:ZZ,43,FALSE)</f>
        <v>Steden en gemeenten</v>
      </c>
      <c r="I312" t="str">
        <f>VLOOKUP(Tabel1[[#This Row],[afnemer_uri]],'Bron VKBO'!B:ZZ,28,FALSE)</f>
        <v>Provincie West-Vlaanderen</v>
      </c>
    </row>
    <row r="313" spans="1:9" hidden="1" x14ac:dyDescent="0.25">
      <c r="A313">
        <v>4322</v>
      </c>
      <c r="B313" t="s">
        <v>51</v>
      </c>
      <c r="C313" t="s">
        <v>0</v>
      </c>
      <c r="D313" t="s">
        <v>1</v>
      </c>
      <c r="E313" t="s">
        <v>9114</v>
      </c>
      <c r="G313" t="str">
        <f>VLOOKUP(Tabel1[[#This Row],[afnemer_uri]],'Bron VKBO'!B:Z,12,FALSE)</f>
        <v xml:space="preserve">STAD DEINZE </v>
      </c>
      <c r="H313" t="str">
        <f>VLOOKUP(Tabel1[[#This Row],[afnemer_uri]],'Bron VKBO'!B:ZZ,43,FALSE)</f>
        <v>Steden en gemeenten</v>
      </c>
      <c r="I313" t="str">
        <f>VLOOKUP(Tabel1[[#This Row],[afnemer_uri]],'Bron VKBO'!B:ZZ,28,FALSE)</f>
        <v>Provincie Oost-Vlaanderen</v>
      </c>
    </row>
    <row r="314" spans="1:9" hidden="1" x14ac:dyDescent="0.25">
      <c r="A314">
        <v>6514</v>
      </c>
      <c r="B314" t="s">
        <v>52</v>
      </c>
      <c r="C314" t="s">
        <v>0</v>
      </c>
      <c r="D314" t="s">
        <v>1</v>
      </c>
      <c r="E314" t="s">
        <v>9114</v>
      </c>
      <c r="G314" t="str">
        <f>VLOOKUP(Tabel1[[#This Row],[afnemer_uri]],'Bron VKBO'!B:Z,12,FALSE)</f>
        <v xml:space="preserve">STAD DENDERMONDE </v>
      </c>
      <c r="H314" t="str">
        <f>VLOOKUP(Tabel1[[#This Row],[afnemer_uri]],'Bron VKBO'!B:ZZ,43,FALSE)</f>
        <v>Steden en gemeenten</v>
      </c>
      <c r="I314" t="str">
        <f>VLOOKUP(Tabel1[[#This Row],[afnemer_uri]],'Bron VKBO'!B:ZZ,28,FALSE)</f>
        <v>Provincie Oost-Vlaanderen</v>
      </c>
    </row>
    <row r="315" spans="1:9" hidden="1" x14ac:dyDescent="0.25">
      <c r="A315">
        <v>127</v>
      </c>
      <c r="B315" t="s">
        <v>53</v>
      </c>
      <c r="C315" t="s">
        <v>0</v>
      </c>
      <c r="D315" t="s">
        <v>1</v>
      </c>
      <c r="E315" t="s">
        <v>9114</v>
      </c>
      <c r="G315" t="str">
        <f>VLOOKUP(Tabel1[[#This Row],[afnemer_uri]],'Bron VKBO'!B:Z,12,FALSE)</f>
        <v xml:space="preserve">GEMEENTE DENTERGEM </v>
      </c>
      <c r="H315" t="str">
        <f>VLOOKUP(Tabel1[[#This Row],[afnemer_uri]],'Bron VKBO'!B:ZZ,43,FALSE)</f>
        <v>Steden en gemeenten</v>
      </c>
      <c r="I315" t="str">
        <f>VLOOKUP(Tabel1[[#This Row],[afnemer_uri]],'Bron VKBO'!B:ZZ,28,FALSE)</f>
        <v>Provincie West-Vlaanderen</v>
      </c>
    </row>
    <row r="316" spans="1:9" hidden="1" x14ac:dyDescent="0.25">
      <c r="A316">
        <v>3357</v>
      </c>
      <c r="B316" t="s">
        <v>54</v>
      </c>
      <c r="C316" t="s">
        <v>0</v>
      </c>
      <c r="D316" t="s">
        <v>1</v>
      </c>
      <c r="E316" t="s">
        <v>9114</v>
      </c>
      <c r="G316" t="str">
        <f>VLOOKUP(Tabel1[[#This Row],[afnemer_uri]],'Bron VKBO'!B:Z,12,FALSE)</f>
        <v xml:space="preserve">GEMEENTE DE PANNE </v>
      </c>
      <c r="H316" t="str">
        <f>VLOOKUP(Tabel1[[#This Row],[afnemer_uri]],'Bron VKBO'!B:ZZ,43,FALSE)</f>
        <v>Steden en gemeenten</v>
      </c>
      <c r="I316" t="str">
        <f>VLOOKUP(Tabel1[[#This Row],[afnemer_uri]],'Bron VKBO'!B:ZZ,28,FALSE)</f>
        <v>Provincie West-Vlaanderen</v>
      </c>
    </row>
    <row r="317" spans="1:9" hidden="1" x14ac:dyDescent="0.25">
      <c r="A317">
        <v>212</v>
      </c>
      <c r="B317" t="s">
        <v>55</v>
      </c>
      <c r="C317" t="s">
        <v>0</v>
      </c>
      <c r="D317" t="s">
        <v>1</v>
      </c>
      <c r="E317" t="s">
        <v>9114</v>
      </c>
      <c r="G317" t="str">
        <f>VLOOKUP(Tabel1[[#This Row],[afnemer_uri]],'Bron VKBO'!B:Z,12,FALSE)</f>
        <v xml:space="preserve">GEMEENTE DE PINTE </v>
      </c>
      <c r="H317" t="str">
        <f>VLOOKUP(Tabel1[[#This Row],[afnemer_uri]],'Bron VKBO'!B:ZZ,43,FALSE)</f>
        <v>Steden en gemeenten</v>
      </c>
      <c r="I317" t="str">
        <f>VLOOKUP(Tabel1[[#This Row],[afnemer_uri]],'Bron VKBO'!B:ZZ,28,FALSE)</f>
        <v>Provincie Oost-Vlaanderen</v>
      </c>
    </row>
    <row r="318" spans="1:9" hidden="1" x14ac:dyDescent="0.25">
      <c r="A318">
        <v>747</v>
      </c>
      <c r="B318" t="s">
        <v>56</v>
      </c>
      <c r="C318" t="s">
        <v>0</v>
      </c>
      <c r="D318" t="s">
        <v>1</v>
      </c>
      <c r="E318" t="s">
        <v>9114</v>
      </c>
      <c r="G318" t="str">
        <f>VLOOKUP(Tabel1[[#This Row],[afnemer_uri]],'Bron VKBO'!B:Z,12,FALSE)</f>
        <v xml:space="preserve">GEMEENTE DESSEL </v>
      </c>
      <c r="H318" t="str">
        <f>VLOOKUP(Tabel1[[#This Row],[afnemer_uri]],'Bron VKBO'!B:ZZ,43,FALSE)</f>
        <v>Steden en gemeenten</v>
      </c>
      <c r="I318" t="str">
        <f>VLOOKUP(Tabel1[[#This Row],[afnemer_uri]],'Bron VKBO'!B:ZZ,28,FALSE)</f>
        <v>Provincie Antwerpen</v>
      </c>
    </row>
    <row r="319" spans="1:9" hidden="1" x14ac:dyDescent="0.25">
      <c r="A319">
        <v>2365</v>
      </c>
      <c r="B319" t="s">
        <v>57</v>
      </c>
      <c r="C319" t="s">
        <v>0</v>
      </c>
      <c r="D319" t="s">
        <v>1</v>
      </c>
      <c r="E319" t="s">
        <v>9114</v>
      </c>
      <c r="G319" t="str">
        <f>VLOOKUP(Tabel1[[#This Row],[afnemer_uri]],'Bron VKBO'!B:Z,12,FALSE)</f>
        <v xml:space="preserve">GEMEENTE DESTELBERGEN </v>
      </c>
      <c r="H319" t="str">
        <f>VLOOKUP(Tabel1[[#This Row],[afnemer_uri]],'Bron VKBO'!B:ZZ,43,FALSE)</f>
        <v>Steden en gemeenten</v>
      </c>
      <c r="I319" t="str">
        <f>VLOOKUP(Tabel1[[#This Row],[afnemer_uri]],'Bron VKBO'!B:ZZ,28,FALSE)</f>
        <v>Provincie Oost-Vlaanderen</v>
      </c>
    </row>
    <row r="320" spans="1:9" hidden="1" x14ac:dyDescent="0.25">
      <c r="A320">
        <v>1818</v>
      </c>
      <c r="B320" t="s">
        <v>58</v>
      </c>
      <c r="C320" t="s">
        <v>0</v>
      </c>
      <c r="D320" t="s">
        <v>1</v>
      </c>
      <c r="E320" t="s">
        <v>9114</v>
      </c>
      <c r="G320" t="str">
        <f>VLOOKUP(Tabel1[[#This Row],[afnemer_uri]],'Bron VKBO'!B:Z,12,FALSE)</f>
        <v xml:space="preserve">GEMEENTE DIEPENBEEK </v>
      </c>
      <c r="H320" t="str">
        <f>VLOOKUP(Tabel1[[#This Row],[afnemer_uri]],'Bron VKBO'!B:ZZ,43,FALSE)</f>
        <v>Steden en gemeenten</v>
      </c>
      <c r="I320" t="str">
        <f>VLOOKUP(Tabel1[[#This Row],[afnemer_uri]],'Bron VKBO'!B:ZZ,28,FALSE)</f>
        <v>Provincie Limburg</v>
      </c>
    </row>
    <row r="321" spans="1:9" hidden="1" x14ac:dyDescent="0.25">
      <c r="A321">
        <v>4114</v>
      </c>
      <c r="B321" t="s">
        <v>59</v>
      </c>
      <c r="C321" t="s">
        <v>0</v>
      </c>
      <c r="D321" t="s">
        <v>1</v>
      </c>
      <c r="E321" t="s">
        <v>9114</v>
      </c>
      <c r="G321" t="str">
        <f>VLOOKUP(Tabel1[[#This Row],[afnemer_uri]],'Bron VKBO'!B:Z,12,FALSE)</f>
        <v xml:space="preserve">STAD DIEST </v>
      </c>
      <c r="H321" t="str">
        <f>VLOOKUP(Tabel1[[#This Row],[afnemer_uri]],'Bron VKBO'!B:ZZ,43,FALSE)</f>
        <v>Steden en gemeenten</v>
      </c>
      <c r="I321" t="str">
        <f>VLOOKUP(Tabel1[[#This Row],[afnemer_uri]],'Bron VKBO'!B:ZZ,28,FALSE)</f>
        <v>Provincie Vlaams-Brabant</v>
      </c>
    </row>
    <row r="322" spans="1:9" hidden="1" x14ac:dyDescent="0.25">
      <c r="A322">
        <v>88</v>
      </c>
      <c r="B322" t="s">
        <v>60</v>
      </c>
      <c r="C322" t="s">
        <v>0</v>
      </c>
      <c r="D322" t="s">
        <v>1</v>
      </c>
      <c r="E322" t="s">
        <v>9114</v>
      </c>
      <c r="G322" t="str">
        <f>VLOOKUP(Tabel1[[#This Row],[afnemer_uri]],'Bron VKBO'!B:Z,12,FALSE)</f>
        <v xml:space="preserve">DIEST UITBREIDING </v>
      </c>
      <c r="H322" t="str">
        <f>VLOOKUP(Tabel1[[#This Row],[afnemer_uri]],'Bron VKBO'!B:ZZ,43,FALSE)</f>
        <v>Coöperatieve vennootschap met bep aanspr met soc oogmerk</v>
      </c>
      <c r="I322" t="str">
        <f>VLOOKUP(Tabel1[[#This Row],[afnemer_uri]],'Bron VKBO'!B:ZZ,28,FALSE)</f>
        <v>Provincie Vlaams-Brabant</v>
      </c>
    </row>
    <row r="323" spans="1:9" hidden="1" x14ac:dyDescent="0.25">
      <c r="A323">
        <v>8</v>
      </c>
      <c r="B323" t="s">
        <v>61</v>
      </c>
      <c r="C323" t="s">
        <v>0</v>
      </c>
      <c r="D323" t="s">
        <v>1</v>
      </c>
      <c r="E323" t="s">
        <v>9114</v>
      </c>
      <c r="G323" t="str">
        <f>VLOOKUP(Tabel1[[#This Row],[afnemer_uri]],'Bron VKBO'!B:Z,12,FALSE)</f>
        <v xml:space="preserve">DIJLEDAL SOCIALE HUISVESTING LEUVEN </v>
      </c>
      <c r="H323" t="str">
        <f>VLOOKUP(Tabel1[[#This Row],[afnemer_uri]],'Bron VKBO'!B:ZZ,43,FALSE)</f>
        <v>Coöperatieve vennootschap met beperkte aansprakelijkheid</v>
      </c>
      <c r="I323" t="str">
        <f>VLOOKUP(Tabel1[[#This Row],[afnemer_uri]],'Bron VKBO'!B:ZZ,28,FALSE)</f>
        <v>Provincie Vlaams-Brabant</v>
      </c>
    </row>
    <row r="324" spans="1:9" hidden="1" x14ac:dyDescent="0.25">
      <c r="A324">
        <v>3707</v>
      </c>
      <c r="B324" t="s">
        <v>62</v>
      </c>
      <c r="C324" t="s">
        <v>0</v>
      </c>
      <c r="D324" t="s">
        <v>1</v>
      </c>
      <c r="E324" t="s">
        <v>9114</v>
      </c>
      <c r="G324" t="str">
        <f>VLOOKUP(Tabel1[[#This Row],[afnemer_uri]],'Bron VKBO'!B:Z,12,FALSE)</f>
        <v xml:space="preserve">GEMEENTE DILBEEK </v>
      </c>
      <c r="H324" t="str">
        <f>VLOOKUP(Tabel1[[#This Row],[afnemer_uri]],'Bron VKBO'!B:ZZ,43,FALSE)</f>
        <v>Steden en gemeenten</v>
      </c>
      <c r="I324" t="str">
        <f>VLOOKUP(Tabel1[[#This Row],[afnemer_uri]],'Bron VKBO'!B:ZZ,28,FALSE)</f>
        <v>Provincie Vlaams-Brabant</v>
      </c>
    </row>
    <row r="325" spans="1:9" hidden="1" x14ac:dyDescent="0.25">
      <c r="A325">
        <v>581</v>
      </c>
      <c r="B325" t="s">
        <v>63</v>
      </c>
      <c r="C325" t="s">
        <v>0</v>
      </c>
      <c r="D325" t="s">
        <v>1</v>
      </c>
      <c r="E325" t="s">
        <v>9114</v>
      </c>
      <c r="G325" t="str">
        <f>VLOOKUP(Tabel1[[#This Row],[afnemer_uri]],'Bron VKBO'!B:Z,12,FALSE)</f>
        <v xml:space="preserve">STAD DILSEN-STOKKEM </v>
      </c>
      <c r="H325" t="str">
        <f>VLOOKUP(Tabel1[[#This Row],[afnemer_uri]],'Bron VKBO'!B:ZZ,43,FALSE)</f>
        <v>Steden en gemeenten</v>
      </c>
      <c r="I325" t="str">
        <f>VLOOKUP(Tabel1[[#This Row],[afnemer_uri]],'Bron VKBO'!B:ZZ,28,FALSE)</f>
        <v>Provincie Limburg</v>
      </c>
    </row>
    <row r="326" spans="1:9" hidden="1" x14ac:dyDescent="0.25">
      <c r="A326">
        <v>733</v>
      </c>
      <c r="B326" t="s">
        <v>64</v>
      </c>
      <c r="C326" t="s">
        <v>0</v>
      </c>
      <c r="D326" t="s">
        <v>1</v>
      </c>
      <c r="E326" t="s">
        <v>9114</v>
      </c>
      <c r="G326" t="str">
        <f>VLOOKUP(Tabel1[[#This Row],[afnemer_uri]],'Bron VKBO'!B:Z,12,FALSE)</f>
        <v xml:space="preserve">GEMEENTE DROGENBOS </v>
      </c>
      <c r="H326" t="str">
        <f>VLOOKUP(Tabel1[[#This Row],[afnemer_uri]],'Bron VKBO'!B:ZZ,43,FALSE)</f>
        <v>Steden en gemeenten</v>
      </c>
      <c r="I326" t="str">
        <f>VLOOKUP(Tabel1[[#This Row],[afnemer_uri]],'Bron VKBO'!B:ZZ,28,FALSE)</f>
        <v>Provincie Vlaams-Brabant</v>
      </c>
    </row>
    <row r="327" spans="1:9" hidden="1" x14ac:dyDescent="0.25">
      <c r="A327">
        <v>96</v>
      </c>
      <c r="B327" t="s">
        <v>65</v>
      </c>
      <c r="C327" t="s">
        <v>0</v>
      </c>
      <c r="D327" t="s">
        <v>1</v>
      </c>
      <c r="E327" t="s">
        <v>9114</v>
      </c>
      <c r="G327" t="str">
        <f>VLOOKUP(Tabel1[[#This Row],[afnemer_uri]],'Bron VKBO'!B:Z,12,FALSE)</f>
        <v xml:space="preserve">GEMEENTE EDEGEM </v>
      </c>
      <c r="H327" t="str">
        <f>VLOOKUP(Tabel1[[#This Row],[afnemer_uri]],'Bron VKBO'!B:ZZ,43,FALSE)</f>
        <v>Steden en gemeenten</v>
      </c>
      <c r="I327" t="str">
        <f>VLOOKUP(Tabel1[[#This Row],[afnemer_uri]],'Bron VKBO'!B:ZZ,28,FALSE)</f>
        <v>Provincie Antwerpen</v>
      </c>
    </row>
    <row r="328" spans="1:9" hidden="1" x14ac:dyDescent="0.25">
      <c r="A328">
        <v>2</v>
      </c>
      <c r="B328" t="s">
        <v>66</v>
      </c>
      <c r="C328" t="s">
        <v>0</v>
      </c>
      <c r="D328" t="s">
        <v>1</v>
      </c>
      <c r="E328" t="s">
        <v>9114</v>
      </c>
      <c r="G328" t="str">
        <f>VLOOKUP(Tabel1[[#This Row],[afnemer_uri]],'Bron VKBO'!B:Z,12,FALSE)</f>
        <v xml:space="preserve">"HET EEPOS (WONEN VOOR VOLWASSEN PERSONEN MET EEN HANDICAP)" </v>
      </c>
      <c r="H328" t="str">
        <f>VLOOKUP(Tabel1[[#This Row],[afnemer_uri]],'Bron VKBO'!B:ZZ,43,FALSE)</f>
        <v>Vereniging van openbare centra voor maatschappelijk welzijn</v>
      </c>
      <c r="I328" t="str">
        <f>VLOOKUP(Tabel1[[#This Row],[afnemer_uri]],'Bron VKBO'!B:ZZ,28,FALSE)</f>
        <v>Provincie Antwerpen</v>
      </c>
    </row>
    <row r="329" spans="1:9" hidden="1" x14ac:dyDescent="0.25">
      <c r="A329">
        <v>1302</v>
      </c>
      <c r="B329" t="s">
        <v>67</v>
      </c>
      <c r="C329" t="s">
        <v>0</v>
      </c>
      <c r="D329" t="s">
        <v>1</v>
      </c>
      <c r="E329" t="s">
        <v>9114</v>
      </c>
      <c r="G329" t="str">
        <f>VLOOKUP(Tabel1[[#This Row],[afnemer_uri]],'Bron VKBO'!B:Z,12,FALSE)</f>
        <v xml:space="preserve">GEMEENTE EVERGEM </v>
      </c>
      <c r="H329" t="str">
        <f>VLOOKUP(Tabel1[[#This Row],[afnemer_uri]],'Bron VKBO'!B:ZZ,43,FALSE)</f>
        <v>Steden en gemeenten</v>
      </c>
      <c r="I329" t="str">
        <f>VLOOKUP(Tabel1[[#This Row],[afnemer_uri]],'Bron VKBO'!B:ZZ,28,FALSE)</f>
        <v>Provincie Oost-Vlaanderen</v>
      </c>
    </row>
    <row r="330" spans="1:9" hidden="1" x14ac:dyDescent="0.25">
      <c r="A330">
        <v>1289</v>
      </c>
      <c r="B330" t="s">
        <v>68</v>
      </c>
      <c r="C330" t="s">
        <v>0</v>
      </c>
      <c r="D330" t="s">
        <v>1</v>
      </c>
      <c r="E330" t="s">
        <v>9114</v>
      </c>
      <c r="G330" t="str">
        <f>VLOOKUP(Tabel1[[#This Row],[afnemer_uri]],'Bron VKBO'!B:Z,12,FALSE)</f>
        <v xml:space="preserve">FERM KINDEROPVANG </v>
      </c>
      <c r="H330" t="str">
        <f>VLOOKUP(Tabel1[[#This Row],[afnemer_uri]],'Bron VKBO'!B:ZZ,43,FALSE)</f>
        <v>Vereniging zonder winstoogmerk</v>
      </c>
      <c r="I330" t="str">
        <f>VLOOKUP(Tabel1[[#This Row],[afnemer_uri]],'Bron VKBO'!B:ZZ,28,FALSE)</f>
        <v>Provincie Vlaams-Brabant</v>
      </c>
    </row>
    <row r="331" spans="1:9" hidden="1" x14ac:dyDescent="0.25">
      <c r="A331">
        <v>169513</v>
      </c>
      <c r="B331" t="s">
        <v>69</v>
      </c>
      <c r="C331" t="s">
        <v>0</v>
      </c>
      <c r="D331" t="s">
        <v>1</v>
      </c>
      <c r="E331" t="s">
        <v>9114</v>
      </c>
      <c r="G331" t="str">
        <f>VLOOKUP(Tabel1[[#This Row],[afnemer_uri]],'Bron VKBO'!B:Z,12,FALSE)</f>
        <v xml:space="preserve">TOERISME VLAANDEREN </v>
      </c>
      <c r="H331" t="str">
        <f>VLOOKUP(Tabel1[[#This Row],[afnemer_uri]],'Bron VKBO'!B:ZZ,43,FALSE)</f>
        <v>Openbare instelling</v>
      </c>
      <c r="I331" t="str">
        <f>VLOOKUP(Tabel1[[#This Row],[afnemer_uri]],'Bron VKBO'!B:ZZ,28,FALSE)</f>
        <v>Arrondissement Brussel Hoofdstad</v>
      </c>
    </row>
    <row r="332" spans="1:9" hidden="1" x14ac:dyDescent="0.25">
      <c r="A332">
        <v>879</v>
      </c>
      <c r="B332" t="s">
        <v>70</v>
      </c>
      <c r="C332" t="s">
        <v>0</v>
      </c>
      <c r="D332" t="s">
        <v>1</v>
      </c>
      <c r="E332" t="s">
        <v>9114</v>
      </c>
      <c r="G332" t="str">
        <f>VLOOKUP(Tabel1[[#This Row],[afnemer_uri]],'Bron VKBO'!B:Z,12,FALSE)</f>
        <v xml:space="preserve">GEMEENTE GALMAARDEN </v>
      </c>
      <c r="H332" t="str">
        <f>VLOOKUP(Tabel1[[#This Row],[afnemer_uri]],'Bron VKBO'!B:ZZ,43,FALSE)</f>
        <v>Steden en gemeenten</v>
      </c>
      <c r="I332" t="str">
        <f>VLOOKUP(Tabel1[[#This Row],[afnemer_uri]],'Bron VKBO'!B:ZZ,28,FALSE)</f>
        <v>Provincie Vlaams-Brabant</v>
      </c>
    </row>
    <row r="333" spans="1:9" hidden="1" x14ac:dyDescent="0.25">
      <c r="A333">
        <v>649</v>
      </c>
      <c r="B333" t="s">
        <v>71</v>
      </c>
      <c r="C333" t="s">
        <v>0</v>
      </c>
      <c r="D333" t="s">
        <v>1</v>
      </c>
      <c r="E333" t="s">
        <v>9114</v>
      </c>
      <c r="G333" t="str">
        <f>VLOOKUP(Tabel1[[#This Row],[afnemer_uri]],'Bron VKBO'!B:Z,12,FALSE)</f>
        <v xml:space="preserve">GEMEENTE GAVERE </v>
      </c>
      <c r="H333" t="str">
        <f>VLOOKUP(Tabel1[[#This Row],[afnemer_uri]],'Bron VKBO'!B:ZZ,43,FALSE)</f>
        <v>Steden en gemeenten</v>
      </c>
      <c r="I333" t="str">
        <f>VLOOKUP(Tabel1[[#This Row],[afnemer_uri]],'Bron VKBO'!B:ZZ,28,FALSE)</f>
        <v>Provincie Oost-Vlaanderen</v>
      </c>
    </row>
    <row r="334" spans="1:9" hidden="1" x14ac:dyDescent="0.25">
      <c r="A334">
        <v>6837</v>
      </c>
      <c r="B334" t="s">
        <v>72</v>
      </c>
      <c r="C334" t="s">
        <v>0</v>
      </c>
      <c r="D334" t="s">
        <v>1</v>
      </c>
      <c r="E334" t="s">
        <v>9114</v>
      </c>
      <c r="G334" t="str">
        <f>VLOOKUP(Tabel1[[#This Row],[afnemer_uri]],'Bron VKBO'!B:Z,12,FALSE)</f>
        <v xml:space="preserve">STAD GEEL </v>
      </c>
      <c r="H334" t="str">
        <f>VLOOKUP(Tabel1[[#This Row],[afnemer_uri]],'Bron VKBO'!B:ZZ,43,FALSE)</f>
        <v>Steden en gemeenten</v>
      </c>
      <c r="I334" t="str">
        <f>VLOOKUP(Tabel1[[#This Row],[afnemer_uri]],'Bron VKBO'!B:ZZ,28,FALSE)</f>
        <v>Provincie Antwerpen</v>
      </c>
    </row>
    <row r="335" spans="1:9" hidden="1" x14ac:dyDescent="0.25">
      <c r="A335">
        <v>894</v>
      </c>
      <c r="B335" t="s">
        <v>73</v>
      </c>
      <c r="C335" t="s">
        <v>0</v>
      </c>
      <c r="D335" t="s">
        <v>1</v>
      </c>
      <c r="E335" t="s">
        <v>9114</v>
      </c>
      <c r="G335" t="str">
        <f>VLOOKUP(Tabel1[[#This Row],[afnemer_uri]],'Bron VKBO'!B:Z,12,FALSE)</f>
        <v xml:space="preserve">GEMEENTE GEETBETS </v>
      </c>
      <c r="H335" t="str">
        <f>VLOOKUP(Tabel1[[#This Row],[afnemer_uri]],'Bron VKBO'!B:ZZ,43,FALSE)</f>
        <v>Steden en gemeenten</v>
      </c>
      <c r="I335" t="str">
        <f>VLOOKUP(Tabel1[[#This Row],[afnemer_uri]],'Bron VKBO'!B:ZZ,28,FALSE)</f>
        <v>Provincie Vlaams-Brabant</v>
      </c>
    </row>
    <row r="336" spans="1:9" hidden="1" x14ac:dyDescent="0.25">
      <c r="A336">
        <v>4980</v>
      </c>
      <c r="B336" t="s">
        <v>74</v>
      </c>
      <c r="C336" t="s">
        <v>0</v>
      </c>
      <c r="D336" t="s">
        <v>1</v>
      </c>
      <c r="E336" t="s">
        <v>9114</v>
      </c>
      <c r="G336" t="str">
        <f>VLOOKUP(Tabel1[[#This Row],[afnemer_uri]],'Bron VKBO'!B:Z,12,FALSE)</f>
        <v xml:space="preserve">OPENBAAR CENTRUM VOOR MAATSCHAPPELIJK WELZIJN VAN GENK O.C.M.W. </v>
      </c>
      <c r="H336" t="str">
        <f>VLOOKUP(Tabel1[[#This Row],[afnemer_uri]],'Bron VKBO'!B:ZZ,43,FALSE)</f>
        <v>Openbaar centrum voor maatschappelijk welzijn</v>
      </c>
      <c r="I336" t="str">
        <f>VLOOKUP(Tabel1[[#This Row],[afnemer_uri]],'Bron VKBO'!B:ZZ,28,FALSE)</f>
        <v>Provincie Limburg</v>
      </c>
    </row>
    <row r="337" spans="1:9" hidden="1" x14ac:dyDescent="0.25">
      <c r="A337">
        <v>42656</v>
      </c>
      <c r="B337" t="s">
        <v>75</v>
      </c>
      <c r="C337" t="s">
        <v>0</v>
      </c>
      <c r="D337" t="s">
        <v>1</v>
      </c>
      <c r="E337" t="s">
        <v>9114</v>
      </c>
      <c r="G337" t="str">
        <f>VLOOKUP(Tabel1[[#This Row],[afnemer_uri]],'Bron VKBO'!B:Z,12,FALSE)</f>
        <v xml:space="preserve">STAD GENT </v>
      </c>
      <c r="H337" t="str">
        <f>VLOOKUP(Tabel1[[#This Row],[afnemer_uri]],'Bron VKBO'!B:ZZ,43,FALSE)</f>
        <v>Steden en gemeenten</v>
      </c>
      <c r="I337" t="str">
        <f>VLOOKUP(Tabel1[[#This Row],[afnemer_uri]],'Bron VKBO'!B:ZZ,28,FALSE)</f>
        <v>Provincie Oost-Vlaanderen</v>
      </c>
    </row>
    <row r="338" spans="1:9" hidden="1" x14ac:dyDescent="0.25">
      <c r="A338">
        <v>1114</v>
      </c>
      <c r="B338" t="s">
        <v>76</v>
      </c>
      <c r="C338" t="s">
        <v>0</v>
      </c>
      <c r="D338" t="s">
        <v>1</v>
      </c>
      <c r="E338" t="s">
        <v>9114</v>
      </c>
      <c r="G338" t="str">
        <f>VLOOKUP(Tabel1[[#This Row],[afnemer_uri]],'Bron VKBO'!B:Z,12,FALSE)</f>
        <v xml:space="preserve">STAD GERAARDSBERGEN </v>
      </c>
      <c r="H338" t="str">
        <f>VLOOKUP(Tabel1[[#This Row],[afnemer_uri]],'Bron VKBO'!B:ZZ,43,FALSE)</f>
        <v>Steden en gemeenten</v>
      </c>
      <c r="I338" t="str">
        <f>VLOOKUP(Tabel1[[#This Row],[afnemer_uri]],'Bron VKBO'!B:ZZ,28,FALSE)</f>
        <v>Provincie Oost-Vlaanderen</v>
      </c>
    </row>
    <row r="339" spans="1:9" hidden="1" x14ac:dyDescent="0.25">
      <c r="A339">
        <v>1282</v>
      </c>
      <c r="B339" t="s">
        <v>77</v>
      </c>
      <c r="C339" t="s">
        <v>0</v>
      </c>
      <c r="D339" t="s">
        <v>1</v>
      </c>
      <c r="E339" t="s">
        <v>9114</v>
      </c>
      <c r="G339" t="str">
        <f>VLOOKUP(Tabel1[[#This Row],[afnemer_uri]],'Bron VKBO'!B:Z,12,FALSE)</f>
        <v xml:space="preserve">GEMEENTE GINGELOM </v>
      </c>
      <c r="H339" t="str">
        <f>VLOOKUP(Tabel1[[#This Row],[afnemer_uri]],'Bron VKBO'!B:ZZ,43,FALSE)</f>
        <v>Steden en gemeenten</v>
      </c>
      <c r="I339" t="str">
        <f>VLOOKUP(Tabel1[[#This Row],[afnemer_uri]],'Bron VKBO'!B:ZZ,28,FALSE)</f>
        <v>Provincie Limburg</v>
      </c>
    </row>
    <row r="340" spans="1:9" hidden="1" x14ac:dyDescent="0.25">
      <c r="A340">
        <v>689</v>
      </c>
      <c r="B340" t="s">
        <v>78</v>
      </c>
      <c r="C340" t="s">
        <v>0</v>
      </c>
      <c r="D340" t="s">
        <v>1</v>
      </c>
      <c r="E340" t="s">
        <v>9114</v>
      </c>
      <c r="G340" t="str">
        <f>VLOOKUP(Tabel1[[#This Row],[afnemer_uri]],'Bron VKBO'!B:Z,12,FALSE)</f>
        <v xml:space="preserve">STAD GISTEL </v>
      </c>
      <c r="H340" t="str">
        <f>VLOOKUP(Tabel1[[#This Row],[afnemer_uri]],'Bron VKBO'!B:ZZ,43,FALSE)</f>
        <v>Steden en gemeenten</v>
      </c>
      <c r="I340" t="str">
        <f>VLOOKUP(Tabel1[[#This Row],[afnemer_uri]],'Bron VKBO'!B:ZZ,28,FALSE)</f>
        <v>Provincie West-Vlaanderen</v>
      </c>
    </row>
    <row r="341" spans="1:9" hidden="1" x14ac:dyDescent="0.25">
      <c r="A341">
        <v>192</v>
      </c>
      <c r="B341" t="s">
        <v>79</v>
      </c>
      <c r="C341" t="s">
        <v>0</v>
      </c>
      <c r="D341" t="s">
        <v>1</v>
      </c>
      <c r="E341" t="s">
        <v>9114</v>
      </c>
      <c r="G341" t="str">
        <f>VLOOKUP(Tabel1[[#This Row],[afnemer_uri]],'Bron VKBO'!B:Z,12,FALSE)</f>
        <v xml:space="preserve">GEMEENTE GLABBEEK </v>
      </c>
      <c r="H341" t="str">
        <f>VLOOKUP(Tabel1[[#This Row],[afnemer_uri]],'Bron VKBO'!B:ZZ,43,FALSE)</f>
        <v>Steden en gemeenten</v>
      </c>
      <c r="I341" t="str">
        <f>VLOOKUP(Tabel1[[#This Row],[afnemer_uri]],'Bron VKBO'!B:ZZ,28,FALSE)</f>
        <v>Provincie Vlaams-Brabant</v>
      </c>
    </row>
    <row r="342" spans="1:9" hidden="1" x14ac:dyDescent="0.25">
      <c r="A342">
        <v>738</v>
      </c>
      <c r="B342" t="s">
        <v>80</v>
      </c>
      <c r="C342" t="s">
        <v>0</v>
      </c>
      <c r="D342" t="s">
        <v>1</v>
      </c>
      <c r="E342" t="s">
        <v>9114</v>
      </c>
      <c r="G342" t="str">
        <f>VLOOKUP(Tabel1[[#This Row],[afnemer_uri]],'Bron VKBO'!B:Z,12,FALSE)</f>
        <v xml:space="preserve">GEMEENTE GOOIK </v>
      </c>
      <c r="H342" t="str">
        <f>VLOOKUP(Tabel1[[#This Row],[afnemer_uri]],'Bron VKBO'!B:ZZ,43,FALSE)</f>
        <v>Steden en gemeenten</v>
      </c>
      <c r="I342" t="str">
        <f>VLOOKUP(Tabel1[[#This Row],[afnemer_uri]],'Bron VKBO'!B:ZZ,28,FALSE)</f>
        <v>Provincie Vlaams-Brabant</v>
      </c>
    </row>
    <row r="343" spans="1:9" hidden="1" x14ac:dyDescent="0.25">
      <c r="A343">
        <v>1148</v>
      </c>
      <c r="B343" t="s">
        <v>81</v>
      </c>
      <c r="C343" t="s">
        <v>0</v>
      </c>
      <c r="D343" t="s">
        <v>1</v>
      </c>
      <c r="E343" t="s">
        <v>9114</v>
      </c>
      <c r="G343" t="str">
        <f>VLOOKUP(Tabel1[[#This Row],[afnemer_uri]],'Bron VKBO'!B:Z,12,FALSE)</f>
        <v xml:space="preserve">GEMEENTE GRIMBERGEN </v>
      </c>
      <c r="H343" t="str">
        <f>VLOOKUP(Tabel1[[#This Row],[afnemer_uri]],'Bron VKBO'!B:ZZ,43,FALSE)</f>
        <v>Steden en gemeenten</v>
      </c>
      <c r="I343" t="str">
        <f>VLOOKUP(Tabel1[[#This Row],[afnemer_uri]],'Bron VKBO'!B:ZZ,28,FALSE)</f>
        <v>Provincie Vlaams-Brabant</v>
      </c>
    </row>
    <row r="344" spans="1:9" hidden="1" x14ac:dyDescent="0.25">
      <c r="A344">
        <v>1026</v>
      </c>
      <c r="B344" t="s">
        <v>82</v>
      </c>
      <c r="C344" t="s">
        <v>0</v>
      </c>
      <c r="D344" t="s">
        <v>1</v>
      </c>
      <c r="E344" t="s">
        <v>9114</v>
      </c>
      <c r="G344" t="str">
        <f>VLOOKUP(Tabel1[[#This Row],[afnemer_uri]],'Bron VKBO'!B:Z,12,FALSE)</f>
        <v xml:space="preserve">GEMEENTE GROBBENDONK </v>
      </c>
      <c r="H344" t="str">
        <f>VLOOKUP(Tabel1[[#This Row],[afnemer_uri]],'Bron VKBO'!B:ZZ,43,FALSE)</f>
        <v>Steden en gemeenten</v>
      </c>
      <c r="I344" t="str">
        <f>VLOOKUP(Tabel1[[#This Row],[afnemer_uri]],'Bron VKBO'!B:ZZ,28,FALSE)</f>
        <v>Provincie Antwerpen</v>
      </c>
    </row>
    <row r="345" spans="1:9" hidden="1" x14ac:dyDescent="0.25">
      <c r="A345">
        <v>1273</v>
      </c>
      <c r="B345" t="s">
        <v>83</v>
      </c>
      <c r="C345" t="s">
        <v>0</v>
      </c>
      <c r="D345" t="s">
        <v>1</v>
      </c>
      <c r="E345" t="s">
        <v>9114</v>
      </c>
      <c r="G345" t="str">
        <f>VLOOKUP(Tabel1[[#This Row],[afnemer_uri]],'Bron VKBO'!B:Z,12,FALSE)</f>
        <v xml:space="preserve">GEMEENTE HAACHT </v>
      </c>
      <c r="H345" t="str">
        <f>VLOOKUP(Tabel1[[#This Row],[afnemer_uri]],'Bron VKBO'!B:ZZ,43,FALSE)</f>
        <v>Steden en gemeenten</v>
      </c>
      <c r="I345" t="str">
        <f>VLOOKUP(Tabel1[[#This Row],[afnemer_uri]],'Bron VKBO'!B:ZZ,28,FALSE)</f>
        <v>Provincie Vlaams-Brabant</v>
      </c>
    </row>
    <row r="346" spans="1:9" hidden="1" x14ac:dyDescent="0.25">
      <c r="A346">
        <v>2129</v>
      </c>
      <c r="B346" t="s">
        <v>84</v>
      </c>
      <c r="C346" t="s">
        <v>0</v>
      </c>
      <c r="D346" t="s">
        <v>1</v>
      </c>
      <c r="E346" t="s">
        <v>9114</v>
      </c>
      <c r="G346" t="str">
        <f>VLOOKUP(Tabel1[[#This Row],[afnemer_uri]],'Bron VKBO'!B:Z,12,FALSE)</f>
        <v xml:space="preserve">GEMEENTE HAALTERT </v>
      </c>
      <c r="H346" t="str">
        <f>VLOOKUP(Tabel1[[#This Row],[afnemer_uri]],'Bron VKBO'!B:ZZ,43,FALSE)</f>
        <v>Steden en gemeenten</v>
      </c>
      <c r="I346" t="str">
        <f>VLOOKUP(Tabel1[[#This Row],[afnemer_uri]],'Bron VKBO'!B:ZZ,28,FALSE)</f>
        <v>Provincie Oost-Vlaanderen</v>
      </c>
    </row>
    <row r="347" spans="1:9" hidden="1" x14ac:dyDescent="0.25">
      <c r="A347">
        <v>2007</v>
      </c>
      <c r="B347" t="s">
        <v>85</v>
      </c>
      <c r="C347" t="s">
        <v>0</v>
      </c>
      <c r="D347" t="s">
        <v>1</v>
      </c>
      <c r="E347" t="s">
        <v>9114</v>
      </c>
      <c r="G347" t="str">
        <f>VLOOKUP(Tabel1[[#This Row],[afnemer_uri]],'Bron VKBO'!B:Z,12,FALSE)</f>
        <v xml:space="preserve">STAD HALLE </v>
      </c>
      <c r="H347" t="str">
        <f>VLOOKUP(Tabel1[[#This Row],[afnemer_uri]],'Bron VKBO'!B:ZZ,43,FALSE)</f>
        <v>Steden en gemeenten</v>
      </c>
      <c r="I347" t="str">
        <f>VLOOKUP(Tabel1[[#This Row],[afnemer_uri]],'Bron VKBO'!B:ZZ,28,FALSE)</f>
        <v>Provincie Vlaams-Brabant</v>
      </c>
    </row>
    <row r="348" spans="1:9" hidden="1" x14ac:dyDescent="0.25">
      <c r="A348">
        <v>1096</v>
      </c>
      <c r="B348" t="s">
        <v>86</v>
      </c>
      <c r="C348" t="s">
        <v>0</v>
      </c>
      <c r="D348" t="s">
        <v>1</v>
      </c>
      <c r="E348" t="s">
        <v>9114</v>
      </c>
      <c r="G348" t="str">
        <f>VLOOKUP(Tabel1[[#This Row],[afnemer_uri]],'Bron VKBO'!B:Z,12,FALSE)</f>
        <v xml:space="preserve">GEMEENTE HAM </v>
      </c>
      <c r="H348" t="str">
        <f>VLOOKUP(Tabel1[[#This Row],[afnemer_uri]],'Bron VKBO'!B:ZZ,43,FALSE)</f>
        <v>Steden en gemeenten</v>
      </c>
      <c r="I348" t="str">
        <f>VLOOKUP(Tabel1[[#This Row],[afnemer_uri]],'Bron VKBO'!B:ZZ,28,FALSE)</f>
        <v>Provincie Limburg</v>
      </c>
    </row>
    <row r="349" spans="1:9" hidden="1" x14ac:dyDescent="0.25">
      <c r="A349">
        <v>1275</v>
      </c>
      <c r="B349" t="s">
        <v>87</v>
      </c>
      <c r="C349" t="s">
        <v>0</v>
      </c>
      <c r="D349" t="s">
        <v>1</v>
      </c>
      <c r="E349" t="s">
        <v>9114</v>
      </c>
      <c r="G349" t="str">
        <f>VLOOKUP(Tabel1[[#This Row],[afnemer_uri]],'Bron VKBO'!B:Z,12,FALSE)</f>
        <v xml:space="preserve">STAD HAMONT-ACHEL </v>
      </c>
      <c r="H349" t="str">
        <f>VLOOKUP(Tabel1[[#This Row],[afnemer_uri]],'Bron VKBO'!B:ZZ,43,FALSE)</f>
        <v>Steden en gemeenten</v>
      </c>
      <c r="I349" t="str">
        <f>VLOOKUP(Tabel1[[#This Row],[afnemer_uri]],'Bron VKBO'!B:ZZ,28,FALSE)</f>
        <v>Provincie Limburg</v>
      </c>
    </row>
    <row r="350" spans="1:9" hidden="1" x14ac:dyDescent="0.25">
      <c r="A350">
        <v>2555</v>
      </c>
      <c r="B350" t="s">
        <v>88</v>
      </c>
      <c r="C350" t="s">
        <v>0</v>
      </c>
      <c r="D350" t="s">
        <v>1</v>
      </c>
      <c r="E350" t="s">
        <v>9114</v>
      </c>
      <c r="G350" t="str">
        <f>VLOOKUP(Tabel1[[#This Row],[afnemer_uri]],'Bron VKBO'!B:Z,12,FALSE)</f>
        <v xml:space="preserve">STAD HARELBEKE </v>
      </c>
      <c r="H350" t="str">
        <f>VLOOKUP(Tabel1[[#This Row],[afnemer_uri]],'Bron VKBO'!B:ZZ,43,FALSE)</f>
        <v>Steden en gemeenten</v>
      </c>
      <c r="I350" t="str">
        <f>VLOOKUP(Tabel1[[#This Row],[afnemer_uri]],'Bron VKBO'!B:ZZ,28,FALSE)</f>
        <v>Provincie West-Vlaanderen</v>
      </c>
    </row>
    <row r="351" spans="1:9" hidden="1" x14ac:dyDescent="0.25">
      <c r="A351">
        <v>11053</v>
      </c>
      <c r="B351" t="s">
        <v>89</v>
      </c>
      <c r="C351" t="s">
        <v>0</v>
      </c>
      <c r="D351" t="s">
        <v>1</v>
      </c>
      <c r="E351" t="s">
        <v>9114</v>
      </c>
      <c r="G351" t="str">
        <f>VLOOKUP(Tabel1[[#This Row],[afnemer_uri]],'Bron VKBO'!B:Z,12,FALSE)</f>
        <v xml:space="preserve">STAD HASSELT </v>
      </c>
      <c r="H351" t="str">
        <f>VLOOKUP(Tabel1[[#This Row],[afnemer_uri]],'Bron VKBO'!B:ZZ,43,FALSE)</f>
        <v>Steden en gemeenten</v>
      </c>
      <c r="I351" t="str">
        <f>VLOOKUP(Tabel1[[#This Row],[afnemer_uri]],'Bron VKBO'!B:ZZ,28,FALSE)</f>
        <v>Provincie Limburg</v>
      </c>
    </row>
    <row r="352" spans="1:9" hidden="1" x14ac:dyDescent="0.25">
      <c r="A352">
        <v>1704</v>
      </c>
      <c r="B352" t="s">
        <v>90</v>
      </c>
      <c r="C352" t="s">
        <v>0</v>
      </c>
      <c r="D352" t="s">
        <v>1</v>
      </c>
      <c r="E352" t="s">
        <v>9114</v>
      </c>
      <c r="G352" t="str">
        <f>VLOOKUP(Tabel1[[#This Row],[afnemer_uri]],'Bron VKBO'!B:Z,12,FALSE)</f>
        <v xml:space="preserve">GEMEENTE HECHTEL-EKSEL </v>
      </c>
      <c r="H352" t="str">
        <f>VLOOKUP(Tabel1[[#This Row],[afnemer_uri]],'Bron VKBO'!B:ZZ,43,FALSE)</f>
        <v>Steden en gemeenten</v>
      </c>
      <c r="I352" t="str">
        <f>VLOOKUP(Tabel1[[#This Row],[afnemer_uri]],'Bron VKBO'!B:ZZ,28,FALSE)</f>
        <v>Provincie Limburg</v>
      </c>
    </row>
    <row r="353" spans="1:9" hidden="1" x14ac:dyDescent="0.25">
      <c r="A353">
        <v>1468</v>
      </c>
      <c r="B353" t="s">
        <v>91</v>
      </c>
      <c r="C353" t="s">
        <v>0</v>
      </c>
      <c r="D353" t="s">
        <v>1</v>
      </c>
      <c r="E353" t="s">
        <v>9114</v>
      </c>
      <c r="G353" t="str">
        <f>VLOOKUP(Tabel1[[#This Row],[afnemer_uri]],'Bron VKBO'!B:Z,12,FALSE)</f>
        <v xml:space="preserve">GEMEENTE HEERS </v>
      </c>
      <c r="H353" t="str">
        <f>VLOOKUP(Tabel1[[#This Row],[afnemer_uri]],'Bron VKBO'!B:ZZ,43,FALSE)</f>
        <v>Steden en gemeenten</v>
      </c>
      <c r="I353" t="str">
        <f>VLOOKUP(Tabel1[[#This Row],[afnemer_uri]],'Bron VKBO'!B:ZZ,28,FALSE)</f>
        <v>Provincie Limburg</v>
      </c>
    </row>
    <row r="354" spans="1:9" hidden="1" x14ac:dyDescent="0.25">
      <c r="A354">
        <v>3564</v>
      </c>
      <c r="B354" t="s">
        <v>92</v>
      </c>
      <c r="C354" t="s">
        <v>0</v>
      </c>
      <c r="D354" t="s">
        <v>1</v>
      </c>
      <c r="E354" t="s">
        <v>9114</v>
      </c>
      <c r="G354" t="str">
        <f>VLOOKUP(Tabel1[[#This Row],[afnemer_uri]],'Bron VKBO'!B:Z,12,FALSE)</f>
        <v xml:space="preserve">GEMEENTE HEIST-OP-DEN-BERG </v>
      </c>
      <c r="H354" t="str">
        <f>VLOOKUP(Tabel1[[#This Row],[afnemer_uri]],'Bron VKBO'!B:ZZ,43,FALSE)</f>
        <v>Steden en gemeenten</v>
      </c>
      <c r="I354" t="str">
        <f>VLOOKUP(Tabel1[[#This Row],[afnemer_uri]],'Bron VKBO'!B:ZZ,28,FALSE)</f>
        <v>Provincie Antwerpen</v>
      </c>
    </row>
    <row r="355" spans="1:9" hidden="1" x14ac:dyDescent="0.25">
      <c r="A355">
        <v>68</v>
      </c>
      <c r="B355" t="s">
        <v>93</v>
      </c>
      <c r="C355" t="s">
        <v>0</v>
      </c>
      <c r="D355" t="s">
        <v>1</v>
      </c>
      <c r="E355" t="s">
        <v>9114</v>
      </c>
      <c r="G355" t="str">
        <f>VLOOKUP(Tabel1[[#This Row],[afnemer_uri]],'Bron VKBO'!B:Z,12,FALSE)</f>
        <v xml:space="preserve">GEMEENTE HEMIKSEM </v>
      </c>
      <c r="H355" t="str">
        <f>VLOOKUP(Tabel1[[#This Row],[afnemer_uri]],'Bron VKBO'!B:ZZ,43,FALSE)</f>
        <v>Steden en gemeenten</v>
      </c>
      <c r="I355" t="str">
        <f>VLOOKUP(Tabel1[[#This Row],[afnemer_uri]],'Bron VKBO'!B:ZZ,28,FALSE)</f>
        <v>Provincie Antwerpen</v>
      </c>
    </row>
    <row r="356" spans="1:9" hidden="1" x14ac:dyDescent="0.25">
      <c r="A356">
        <v>1885</v>
      </c>
      <c r="B356" t="s">
        <v>94</v>
      </c>
      <c r="C356" t="s">
        <v>0</v>
      </c>
      <c r="D356" t="s">
        <v>1</v>
      </c>
      <c r="E356" t="s">
        <v>9114</v>
      </c>
      <c r="G356" t="str">
        <f>VLOOKUP(Tabel1[[#This Row],[afnemer_uri]],'Bron VKBO'!B:Z,12,FALSE)</f>
        <v xml:space="preserve">STAD HERENTALS </v>
      </c>
      <c r="H356" t="str">
        <f>VLOOKUP(Tabel1[[#This Row],[afnemer_uri]],'Bron VKBO'!B:ZZ,43,FALSE)</f>
        <v>Steden en gemeenten</v>
      </c>
      <c r="I356" t="str">
        <f>VLOOKUP(Tabel1[[#This Row],[afnemer_uri]],'Bron VKBO'!B:ZZ,28,FALSE)</f>
        <v>Provincie Antwerpen</v>
      </c>
    </row>
    <row r="357" spans="1:9" hidden="1" x14ac:dyDescent="0.25">
      <c r="A357">
        <v>154</v>
      </c>
      <c r="B357" t="s">
        <v>95</v>
      </c>
      <c r="C357" t="s">
        <v>0</v>
      </c>
      <c r="D357" t="s">
        <v>1</v>
      </c>
      <c r="E357" t="s">
        <v>9114</v>
      </c>
      <c r="G357" t="str">
        <f>VLOOKUP(Tabel1[[#This Row],[afnemer_uri]],'Bron VKBO'!B:Z,12,FALSE)</f>
        <v xml:space="preserve">GEMEENTE HERENTHOUT </v>
      </c>
      <c r="H357" t="str">
        <f>VLOOKUP(Tabel1[[#This Row],[afnemer_uri]],'Bron VKBO'!B:ZZ,43,FALSE)</f>
        <v>Steden en gemeenten</v>
      </c>
      <c r="I357" t="str">
        <f>VLOOKUP(Tabel1[[#This Row],[afnemer_uri]],'Bron VKBO'!B:ZZ,28,FALSE)</f>
        <v>Provincie Antwerpen</v>
      </c>
    </row>
    <row r="358" spans="1:9" hidden="1" x14ac:dyDescent="0.25">
      <c r="A358">
        <v>1542</v>
      </c>
      <c r="B358" t="s">
        <v>96</v>
      </c>
      <c r="C358" t="s">
        <v>0</v>
      </c>
      <c r="D358" t="s">
        <v>1</v>
      </c>
      <c r="E358" t="s">
        <v>9114</v>
      </c>
      <c r="G358" t="str">
        <f>VLOOKUP(Tabel1[[#This Row],[afnemer_uri]],'Bron VKBO'!B:Z,12,FALSE)</f>
        <v xml:space="preserve">STAD HERK-DE-STAD </v>
      </c>
      <c r="H358" t="str">
        <f>VLOOKUP(Tabel1[[#This Row],[afnemer_uri]],'Bron VKBO'!B:ZZ,43,FALSE)</f>
        <v>Steden en gemeenten</v>
      </c>
      <c r="I358" t="str">
        <f>VLOOKUP(Tabel1[[#This Row],[afnemer_uri]],'Bron VKBO'!B:ZZ,28,FALSE)</f>
        <v>Provincie Limburg</v>
      </c>
    </row>
    <row r="359" spans="1:9" hidden="1" x14ac:dyDescent="0.25">
      <c r="A359">
        <v>1153</v>
      </c>
      <c r="B359" t="s">
        <v>97</v>
      </c>
      <c r="C359" t="s">
        <v>0</v>
      </c>
      <c r="D359" t="s">
        <v>1</v>
      </c>
      <c r="E359" t="s">
        <v>9114</v>
      </c>
      <c r="G359" t="str">
        <f>VLOOKUP(Tabel1[[#This Row],[afnemer_uri]],'Bron VKBO'!B:Z,12,FALSE)</f>
        <v xml:space="preserve">GEMEENTE HERNE </v>
      </c>
      <c r="H359" t="str">
        <f>VLOOKUP(Tabel1[[#This Row],[afnemer_uri]],'Bron VKBO'!B:ZZ,43,FALSE)</f>
        <v>Steden en gemeenten</v>
      </c>
      <c r="I359" t="str">
        <f>VLOOKUP(Tabel1[[#This Row],[afnemer_uri]],'Bron VKBO'!B:ZZ,28,FALSE)</f>
        <v>Provincie Vlaams-Brabant</v>
      </c>
    </row>
    <row r="360" spans="1:9" hidden="1" x14ac:dyDescent="0.25">
      <c r="A360">
        <v>410</v>
      </c>
      <c r="B360" t="s">
        <v>98</v>
      </c>
      <c r="C360" t="s">
        <v>0</v>
      </c>
      <c r="D360" t="s">
        <v>1</v>
      </c>
      <c r="E360" t="s">
        <v>9114</v>
      </c>
      <c r="G360" t="str">
        <f>VLOOKUP(Tabel1[[#This Row],[afnemer_uri]],'Bron VKBO'!B:Z,12,FALSE)</f>
        <v xml:space="preserve">GEMEENTE HERSELT </v>
      </c>
      <c r="H360" t="str">
        <f>VLOOKUP(Tabel1[[#This Row],[afnemer_uri]],'Bron VKBO'!B:ZZ,43,FALSE)</f>
        <v>Steden en gemeenten</v>
      </c>
      <c r="I360" t="str">
        <f>VLOOKUP(Tabel1[[#This Row],[afnemer_uri]],'Bron VKBO'!B:ZZ,28,FALSE)</f>
        <v>Provincie Antwerpen</v>
      </c>
    </row>
    <row r="361" spans="1:9" hidden="1" x14ac:dyDescent="0.25">
      <c r="A361">
        <v>3536</v>
      </c>
      <c r="B361" t="s">
        <v>99</v>
      </c>
      <c r="C361" t="s">
        <v>0</v>
      </c>
      <c r="D361" t="s">
        <v>1</v>
      </c>
      <c r="E361" t="s">
        <v>9114</v>
      </c>
      <c r="G361" t="str">
        <f>VLOOKUP(Tabel1[[#This Row],[afnemer_uri]],'Bron VKBO'!B:Z,12,FALSE)</f>
        <v xml:space="preserve">GEMEENTE HEUSDEN-ZOLDER </v>
      </c>
      <c r="H361" t="str">
        <f>VLOOKUP(Tabel1[[#This Row],[afnemer_uri]],'Bron VKBO'!B:ZZ,43,FALSE)</f>
        <v>Steden en gemeenten</v>
      </c>
      <c r="I361" t="str">
        <f>VLOOKUP(Tabel1[[#This Row],[afnemer_uri]],'Bron VKBO'!B:ZZ,28,FALSE)</f>
        <v>Provincie Limburg</v>
      </c>
    </row>
    <row r="362" spans="1:9" hidden="1" x14ac:dyDescent="0.25">
      <c r="A362">
        <v>453</v>
      </c>
      <c r="B362" t="s">
        <v>100</v>
      </c>
      <c r="C362" t="s">
        <v>0</v>
      </c>
      <c r="D362" t="s">
        <v>1</v>
      </c>
      <c r="E362" t="s">
        <v>9114</v>
      </c>
      <c r="G362" t="str">
        <f>VLOOKUP(Tabel1[[#This Row],[afnemer_uri]],'Bron VKBO'!B:Z,12,FALSE)</f>
        <v xml:space="preserve">GEMEENTE HEUVELLAND </v>
      </c>
      <c r="H362" t="str">
        <f>VLOOKUP(Tabel1[[#This Row],[afnemer_uri]],'Bron VKBO'!B:ZZ,43,FALSE)</f>
        <v>Steden en gemeenten</v>
      </c>
      <c r="I362" t="str">
        <f>VLOOKUP(Tabel1[[#This Row],[afnemer_uri]],'Bron VKBO'!B:ZZ,28,FALSE)</f>
        <v>Provincie West-Vlaanderen</v>
      </c>
    </row>
    <row r="363" spans="1:9" hidden="1" x14ac:dyDescent="0.25">
      <c r="A363">
        <v>208</v>
      </c>
      <c r="B363" t="s">
        <v>101</v>
      </c>
      <c r="C363" t="s">
        <v>0</v>
      </c>
      <c r="D363" t="s">
        <v>1</v>
      </c>
      <c r="E363" t="s">
        <v>9114</v>
      </c>
      <c r="G363" t="str">
        <f>VLOOKUP(Tabel1[[#This Row],[afnemer_uri]],'Bron VKBO'!B:Z,12,FALSE)</f>
        <v xml:space="preserve">GEMEENTE HOLSBEEK </v>
      </c>
      <c r="H363" t="str">
        <f>VLOOKUP(Tabel1[[#This Row],[afnemer_uri]],'Bron VKBO'!B:ZZ,43,FALSE)</f>
        <v>Steden en gemeenten</v>
      </c>
      <c r="I363" t="str">
        <f>VLOOKUP(Tabel1[[#This Row],[afnemer_uri]],'Bron VKBO'!B:ZZ,28,FALSE)</f>
        <v>Provincie Vlaams-Brabant</v>
      </c>
    </row>
    <row r="364" spans="1:9" hidden="1" x14ac:dyDescent="0.25">
      <c r="A364">
        <v>1464</v>
      </c>
      <c r="B364" t="s">
        <v>102</v>
      </c>
      <c r="C364" t="s">
        <v>0</v>
      </c>
      <c r="D364" t="s">
        <v>1</v>
      </c>
      <c r="E364" t="s">
        <v>9114</v>
      </c>
      <c r="G364" t="str">
        <f>VLOOKUP(Tabel1[[#This Row],[afnemer_uri]],'Bron VKBO'!B:Z,12,FALSE)</f>
        <v xml:space="preserve">STAD HOOGSTRATEN </v>
      </c>
      <c r="H364" t="str">
        <f>VLOOKUP(Tabel1[[#This Row],[afnemer_uri]],'Bron VKBO'!B:ZZ,43,FALSE)</f>
        <v>Steden en gemeenten</v>
      </c>
      <c r="I364" t="str">
        <f>VLOOKUP(Tabel1[[#This Row],[afnemer_uri]],'Bron VKBO'!B:ZZ,28,FALSE)</f>
        <v>Provincie Antwerpen</v>
      </c>
    </row>
    <row r="365" spans="1:9" hidden="1" x14ac:dyDescent="0.25">
      <c r="A365">
        <v>2019</v>
      </c>
      <c r="B365" t="s">
        <v>103</v>
      </c>
      <c r="C365" t="s">
        <v>0</v>
      </c>
      <c r="D365" t="s">
        <v>1</v>
      </c>
      <c r="E365" t="s">
        <v>9114</v>
      </c>
      <c r="G365" t="str">
        <f>VLOOKUP(Tabel1[[#This Row],[afnemer_uri]],'Bron VKBO'!B:Z,12,FALSE)</f>
        <v xml:space="preserve">GEMEENTE HOUTHALEN-HELCHTEREN </v>
      </c>
      <c r="H365" t="str">
        <f>VLOOKUP(Tabel1[[#This Row],[afnemer_uri]],'Bron VKBO'!B:ZZ,43,FALSE)</f>
        <v>Steden en gemeenten</v>
      </c>
      <c r="I365" t="str">
        <f>VLOOKUP(Tabel1[[#This Row],[afnemer_uri]],'Bron VKBO'!B:ZZ,28,FALSE)</f>
        <v>Provincie Limburg</v>
      </c>
    </row>
    <row r="366" spans="1:9" hidden="1" x14ac:dyDescent="0.25">
      <c r="A366">
        <v>723</v>
      </c>
      <c r="B366" t="s">
        <v>104</v>
      </c>
      <c r="C366" t="s">
        <v>0</v>
      </c>
      <c r="D366" t="s">
        <v>1</v>
      </c>
      <c r="E366" t="s">
        <v>9114</v>
      </c>
      <c r="G366" t="str">
        <f>VLOOKUP(Tabel1[[#This Row],[afnemer_uri]],'Bron VKBO'!B:Z,12,FALSE)</f>
        <v xml:space="preserve">GEMEENTE HULDENBERG </v>
      </c>
      <c r="H366" t="str">
        <f>VLOOKUP(Tabel1[[#This Row],[afnemer_uri]],'Bron VKBO'!B:ZZ,43,FALSE)</f>
        <v>Steden en gemeenten</v>
      </c>
      <c r="I366" t="str">
        <f>VLOOKUP(Tabel1[[#This Row],[afnemer_uri]],'Bron VKBO'!B:ZZ,28,FALSE)</f>
        <v>Provincie Vlaams-Brabant</v>
      </c>
    </row>
    <row r="367" spans="1:9" hidden="1" x14ac:dyDescent="0.25">
      <c r="A367">
        <v>610</v>
      </c>
      <c r="B367" t="s">
        <v>105</v>
      </c>
      <c r="C367" t="s">
        <v>0</v>
      </c>
      <c r="D367" t="s">
        <v>1</v>
      </c>
      <c r="E367" t="s">
        <v>9114</v>
      </c>
      <c r="G367" t="str">
        <f>VLOOKUP(Tabel1[[#This Row],[afnemer_uri]],'Bron VKBO'!B:Z,12,FALSE)</f>
        <v xml:space="preserve">GEMEENTE HULSHOUT </v>
      </c>
      <c r="H367" t="str">
        <f>VLOOKUP(Tabel1[[#This Row],[afnemer_uri]],'Bron VKBO'!B:ZZ,43,FALSE)</f>
        <v>Steden en gemeenten</v>
      </c>
      <c r="I367" t="str">
        <f>VLOOKUP(Tabel1[[#This Row],[afnemer_uri]],'Bron VKBO'!B:ZZ,28,FALSE)</f>
        <v>Provincie Antwerpen</v>
      </c>
    </row>
    <row r="368" spans="1:9" hidden="1" x14ac:dyDescent="0.25">
      <c r="A368">
        <v>12</v>
      </c>
      <c r="B368" t="s">
        <v>106</v>
      </c>
      <c r="C368" t="s">
        <v>0</v>
      </c>
      <c r="D368" t="s">
        <v>1</v>
      </c>
      <c r="E368" t="s">
        <v>9114</v>
      </c>
      <c r="G368" t="str">
        <f>VLOOKUP(Tabel1[[#This Row],[afnemer_uri]],'Bron VKBO'!B:Z,12,FALSE)</f>
        <v xml:space="preserve">HULPVERLENINGSZONE MEETJESLAND </v>
      </c>
      <c r="H368" t="str">
        <f>VLOOKUP(Tabel1[[#This Row],[afnemer_uri]],'Bron VKBO'!B:ZZ,43,FALSE)</f>
        <v>Hulpverleningszone</v>
      </c>
      <c r="I368" t="str">
        <f>VLOOKUP(Tabel1[[#This Row],[afnemer_uri]],'Bron VKBO'!B:ZZ,28,FALSE)</f>
        <v>Provincie Oost-Vlaanderen</v>
      </c>
    </row>
    <row r="369" spans="1:9" hidden="1" x14ac:dyDescent="0.25">
      <c r="A369">
        <v>16</v>
      </c>
      <c r="B369" t="s">
        <v>107</v>
      </c>
      <c r="C369" t="s">
        <v>0</v>
      </c>
      <c r="D369" t="s">
        <v>1</v>
      </c>
      <c r="E369" t="s">
        <v>9114</v>
      </c>
      <c r="G369" t="str">
        <f>VLOOKUP(Tabel1[[#This Row],[afnemer_uri]],'Bron VKBO'!B:Z,12,FALSE)</f>
        <v xml:space="preserve">HULPVERLENINGSZONE NOORD-LIMBURG </v>
      </c>
      <c r="H369" t="str">
        <f>VLOOKUP(Tabel1[[#This Row],[afnemer_uri]],'Bron VKBO'!B:ZZ,43,FALSE)</f>
        <v>Hulpverleningszone</v>
      </c>
      <c r="I369" t="str">
        <f>VLOOKUP(Tabel1[[#This Row],[afnemer_uri]],'Bron VKBO'!B:ZZ,28,FALSE)</f>
        <v>Provincie Limburg</v>
      </c>
    </row>
    <row r="370" spans="1:9" hidden="1" x14ac:dyDescent="0.25">
      <c r="A370">
        <v>2</v>
      </c>
      <c r="B370" t="s">
        <v>108</v>
      </c>
      <c r="C370" t="s">
        <v>0</v>
      </c>
      <c r="D370" t="s">
        <v>1</v>
      </c>
      <c r="E370" t="s">
        <v>9114</v>
      </c>
      <c r="G370" t="str">
        <f>VLOOKUP(Tabel1[[#This Row],[afnemer_uri]],'Bron VKBO'!B:Z,12,FALSE)</f>
        <v xml:space="preserve">HULPVERLENINGSZONE BRANDWEER ZONE RAND </v>
      </c>
      <c r="H370" t="str">
        <f>VLOOKUP(Tabel1[[#This Row],[afnemer_uri]],'Bron VKBO'!B:ZZ,43,FALSE)</f>
        <v>Hulpverleningszone</v>
      </c>
      <c r="I370" t="str">
        <f>VLOOKUP(Tabel1[[#This Row],[afnemer_uri]],'Bron VKBO'!B:ZZ,28,FALSE)</f>
        <v>Provincie Antwerpen</v>
      </c>
    </row>
    <row r="371" spans="1:9" hidden="1" x14ac:dyDescent="0.25">
      <c r="A371">
        <v>557</v>
      </c>
      <c r="B371" t="s">
        <v>109</v>
      </c>
      <c r="C371" t="s">
        <v>0</v>
      </c>
      <c r="D371" t="s">
        <v>1</v>
      </c>
      <c r="E371" t="s">
        <v>9114</v>
      </c>
      <c r="G371" t="str">
        <f>VLOOKUP(Tabel1[[#This Row],[afnemer_uri]],'Bron VKBO'!B:Z,12,FALSE)</f>
        <v xml:space="preserve">BRANDWEERZONE RIVIERENLAND </v>
      </c>
      <c r="H371" t="str">
        <f>VLOOKUP(Tabel1[[#This Row],[afnemer_uri]],'Bron VKBO'!B:ZZ,43,FALSE)</f>
        <v>Hulpverleningszone</v>
      </c>
      <c r="I371" t="str">
        <f>VLOOKUP(Tabel1[[#This Row],[afnemer_uri]],'Bron VKBO'!B:ZZ,28,FALSE)</f>
        <v>Provincie Antwerpen</v>
      </c>
    </row>
    <row r="372" spans="1:9" hidden="1" x14ac:dyDescent="0.25">
      <c r="A372">
        <v>51</v>
      </c>
      <c r="B372" t="s">
        <v>110</v>
      </c>
      <c r="C372" t="s">
        <v>0</v>
      </c>
      <c r="D372" t="s">
        <v>1</v>
      </c>
      <c r="E372" t="s">
        <v>9114</v>
      </c>
      <c r="G372" t="str">
        <f>VLOOKUP(Tabel1[[#This Row],[afnemer_uri]],'Bron VKBO'!B:Z,12,FALSE)</f>
        <v xml:space="preserve">GEMEENTE ICHTEGEM </v>
      </c>
      <c r="H372" t="str">
        <f>VLOOKUP(Tabel1[[#This Row],[afnemer_uri]],'Bron VKBO'!B:ZZ,43,FALSE)</f>
        <v>Steden en gemeenten</v>
      </c>
      <c r="I372" t="str">
        <f>VLOOKUP(Tabel1[[#This Row],[afnemer_uri]],'Bron VKBO'!B:ZZ,28,FALSE)</f>
        <v>Provincie West-Vlaanderen</v>
      </c>
    </row>
    <row r="373" spans="1:9" hidden="1" x14ac:dyDescent="0.25">
      <c r="A373">
        <v>4173</v>
      </c>
      <c r="B373" t="s">
        <v>111</v>
      </c>
      <c r="C373" t="s">
        <v>0</v>
      </c>
      <c r="D373" t="s">
        <v>1</v>
      </c>
      <c r="E373" t="s">
        <v>9114</v>
      </c>
      <c r="G373" t="str">
        <f>VLOOKUP(Tabel1[[#This Row],[afnemer_uri]],'Bron VKBO'!B:Z,12,FALSE)</f>
        <v xml:space="preserve">STAD IEPER </v>
      </c>
      <c r="H373" t="str">
        <f>VLOOKUP(Tabel1[[#This Row],[afnemer_uri]],'Bron VKBO'!B:ZZ,43,FALSE)</f>
        <v>Steden en gemeenten</v>
      </c>
      <c r="I373" t="str">
        <f>VLOOKUP(Tabel1[[#This Row],[afnemer_uri]],'Bron VKBO'!B:ZZ,28,FALSE)</f>
        <v>Provincie West-Vlaanderen</v>
      </c>
    </row>
    <row r="374" spans="1:9" hidden="1" x14ac:dyDescent="0.25">
      <c r="A374">
        <v>1632</v>
      </c>
      <c r="B374" t="s">
        <v>112</v>
      </c>
      <c r="C374" t="s">
        <v>0</v>
      </c>
      <c r="D374" t="s">
        <v>1</v>
      </c>
      <c r="E374" t="s">
        <v>9114</v>
      </c>
      <c r="G374" t="str">
        <f>VLOOKUP(Tabel1[[#This Row],[afnemer_uri]],'Bron VKBO'!B:Z,12,FALSE)</f>
        <v xml:space="preserve">GEMEENTE INGELMUNSTER </v>
      </c>
      <c r="H374" t="str">
        <f>VLOOKUP(Tabel1[[#This Row],[afnemer_uri]],'Bron VKBO'!B:ZZ,43,FALSE)</f>
        <v>Steden en gemeenten</v>
      </c>
      <c r="I374" t="str">
        <f>VLOOKUP(Tabel1[[#This Row],[afnemer_uri]],'Bron VKBO'!B:ZZ,28,FALSE)</f>
        <v>Provincie West-Vlaanderen</v>
      </c>
    </row>
    <row r="375" spans="1:9" hidden="1" x14ac:dyDescent="0.25">
      <c r="A375">
        <v>2139</v>
      </c>
      <c r="B375" t="s">
        <v>113</v>
      </c>
      <c r="C375" t="s">
        <v>0</v>
      </c>
      <c r="D375" t="s">
        <v>1</v>
      </c>
      <c r="E375" t="s">
        <v>9114</v>
      </c>
      <c r="G375" t="str">
        <f>VLOOKUP(Tabel1[[#This Row],[afnemer_uri]],'Bron VKBO'!B:Z,12,FALSE)</f>
        <v xml:space="preserve">INTER VILVOORDSE MAATSCHAPPIJ VOOR HUISVESTING </v>
      </c>
      <c r="H375" t="str">
        <f>VLOOKUP(Tabel1[[#This Row],[afnemer_uri]],'Bron VKBO'!B:ZZ,43,FALSE)</f>
        <v>Coöperatieve vennootschap met beperkte aansprakelijkheid</v>
      </c>
      <c r="I375" t="str">
        <f>VLOOKUP(Tabel1[[#This Row],[afnemer_uri]],'Bron VKBO'!B:ZZ,28,FALSE)</f>
        <v>Provincie Vlaams-Brabant</v>
      </c>
    </row>
    <row r="376" spans="1:9" hidden="1" x14ac:dyDescent="0.25">
      <c r="A376">
        <v>1</v>
      </c>
      <c r="B376" t="s">
        <v>114</v>
      </c>
      <c r="C376" t="s">
        <v>0</v>
      </c>
      <c r="D376" t="s">
        <v>1</v>
      </c>
      <c r="E376" t="s">
        <v>9114</v>
      </c>
      <c r="G376" t="str">
        <f>VLOOKUP(Tabel1[[#This Row],[afnemer_uri]],'Bron VKBO'!B:Z,12,FALSE)</f>
        <v xml:space="preserve">IT-PUNT INTERLOKALE VERENIGING </v>
      </c>
      <c r="H376" t="str">
        <f>VLOOKUP(Tabel1[[#This Row],[afnemer_uri]],'Bron VKBO'!B:ZZ,43,FALSE)</f>
        <v>Vennootschap of vereniging zonder rechtspersoonlijkheid</v>
      </c>
      <c r="I376" t="str">
        <f>VLOOKUP(Tabel1[[#This Row],[afnemer_uri]],'Bron VKBO'!B:ZZ,28,FALSE)</f>
        <v>Provincie Vlaams-Brabant</v>
      </c>
    </row>
    <row r="377" spans="1:9" hidden="1" x14ac:dyDescent="0.25">
      <c r="A377">
        <v>2240</v>
      </c>
      <c r="B377" t="s">
        <v>115</v>
      </c>
      <c r="C377" t="s">
        <v>0</v>
      </c>
      <c r="D377" t="s">
        <v>1</v>
      </c>
      <c r="E377" t="s">
        <v>9114</v>
      </c>
      <c r="G377" t="str">
        <f>VLOOKUP(Tabel1[[#This Row],[afnemer_uri]],'Bron VKBO'!B:Z,12,FALSE)</f>
        <v xml:space="preserve">STAD IZEGEM </v>
      </c>
      <c r="H377" t="str">
        <f>VLOOKUP(Tabel1[[#This Row],[afnemer_uri]],'Bron VKBO'!B:ZZ,43,FALSE)</f>
        <v>Steden en gemeenten</v>
      </c>
      <c r="I377" t="str">
        <f>VLOOKUP(Tabel1[[#This Row],[afnemer_uri]],'Bron VKBO'!B:ZZ,28,FALSE)</f>
        <v>Provincie West-Vlaanderen</v>
      </c>
    </row>
    <row r="378" spans="1:9" hidden="1" x14ac:dyDescent="0.25">
      <c r="A378">
        <v>45</v>
      </c>
      <c r="B378" t="s">
        <v>116</v>
      </c>
      <c r="C378" t="s">
        <v>0</v>
      </c>
      <c r="D378" t="s">
        <v>1</v>
      </c>
      <c r="E378" t="s">
        <v>9114</v>
      </c>
      <c r="G378" t="str">
        <f>VLOOKUP(Tabel1[[#This Row],[afnemer_uri]],'Bron VKBO'!B:Z,12,FALSE)</f>
        <v xml:space="preserve">GEMEENTE KALMTHOUT </v>
      </c>
      <c r="H378" t="str">
        <f>VLOOKUP(Tabel1[[#This Row],[afnemer_uri]],'Bron VKBO'!B:ZZ,43,FALSE)</f>
        <v>Steden en gemeenten</v>
      </c>
      <c r="I378" t="str">
        <f>VLOOKUP(Tabel1[[#This Row],[afnemer_uri]],'Bron VKBO'!B:ZZ,28,FALSE)</f>
        <v>Provincie Antwerpen</v>
      </c>
    </row>
    <row r="379" spans="1:9" hidden="1" x14ac:dyDescent="0.25">
      <c r="A379">
        <v>95</v>
      </c>
      <c r="B379" t="s">
        <v>117</v>
      </c>
      <c r="C379" t="s">
        <v>0</v>
      </c>
      <c r="D379" t="s">
        <v>1</v>
      </c>
      <c r="E379" t="s">
        <v>9114</v>
      </c>
      <c r="G379" t="str">
        <f>VLOOKUP(Tabel1[[#This Row],[afnemer_uri]],'Bron VKBO'!B:Z,12,FALSE)</f>
        <v xml:space="preserve">GEMEENTE KAMPENHOUT </v>
      </c>
      <c r="H379" t="str">
        <f>VLOOKUP(Tabel1[[#This Row],[afnemer_uri]],'Bron VKBO'!B:ZZ,43,FALSE)</f>
        <v>Steden en gemeenten</v>
      </c>
      <c r="I379" t="str">
        <f>VLOOKUP(Tabel1[[#This Row],[afnemer_uri]],'Bron VKBO'!B:ZZ,28,FALSE)</f>
        <v>Provincie Vlaams-Brabant</v>
      </c>
    </row>
    <row r="380" spans="1:9" hidden="1" x14ac:dyDescent="0.25">
      <c r="A380">
        <v>3878</v>
      </c>
      <c r="B380" t="s">
        <v>118</v>
      </c>
      <c r="C380" t="s">
        <v>0</v>
      </c>
      <c r="D380" t="s">
        <v>1</v>
      </c>
      <c r="E380" t="s">
        <v>9114</v>
      </c>
      <c r="G380" t="str">
        <f>VLOOKUP(Tabel1[[#This Row],[afnemer_uri]],'Bron VKBO'!B:Z,12,FALSE)</f>
        <v xml:space="preserve">GEMEENTE KAPELLEN </v>
      </c>
      <c r="H380" t="str">
        <f>VLOOKUP(Tabel1[[#This Row],[afnemer_uri]],'Bron VKBO'!B:ZZ,43,FALSE)</f>
        <v>Steden en gemeenten</v>
      </c>
      <c r="I380" t="str">
        <f>VLOOKUP(Tabel1[[#This Row],[afnemer_uri]],'Bron VKBO'!B:ZZ,28,FALSE)</f>
        <v>Provincie Antwerpen</v>
      </c>
    </row>
    <row r="381" spans="1:9" hidden="1" x14ac:dyDescent="0.25">
      <c r="A381">
        <v>2401</v>
      </c>
      <c r="B381" t="s">
        <v>119</v>
      </c>
      <c r="C381" t="s">
        <v>0</v>
      </c>
      <c r="D381" t="s">
        <v>1</v>
      </c>
      <c r="E381" t="s">
        <v>9114</v>
      </c>
      <c r="G381" t="str">
        <f>VLOOKUP(Tabel1[[#This Row],[afnemer_uri]],'Bron VKBO'!B:Z,12,FALSE)</f>
        <v xml:space="preserve">GEMEENTE KASTERLEE </v>
      </c>
      <c r="H381" t="str">
        <f>VLOOKUP(Tabel1[[#This Row],[afnemer_uri]],'Bron VKBO'!B:ZZ,43,FALSE)</f>
        <v>Steden en gemeenten</v>
      </c>
      <c r="I381" t="str">
        <f>VLOOKUP(Tabel1[[#This Row],[afnemer_uri]],'Bron VKBO'!B:ZZ,28,FALSE)</f>
        <v>Provincie Antwerpen</v>
      </c>
    </row>
    <row r="382" spans="1:9" hidden="1" x14ac:dyDescent="0.25">
      <c r="A382">
        <v>338</v>
      </c>
      <c r="B382" t="s">
        <v>120</v>
      </c>
      <c r="C382" t="s">
        <v>0</v>
      </c>
      <c r="D382" t="s">
        <v>1</v>
      </c>
      <c r="E382" t="s">
        <v>9114</v>
      </c>
      <c r="G382" t="str">
        <f>VLOOKUP(Tabel1[[#This Row],[afnemer_uri]],'Bron VKBO'!B:Z,12,FALSE)</f>
        <v xml:space="preserve">POLITIEZONE : HECHTEL-EKSEL - LEOPOLDSBURG - PEER ZPPZ 5377 </v>
      </c>
      <c r="H382" t="str">
        <f>VLOOKUP(Tabel1[[#This Row],[afnemer_uri]],'Bron VKBO'!B:ZZ,43,FALSE)</f>
        <v>Lokale politiezone</v>
      </c>
      <c r="I382" t="str">
        <f>VLOOKUP(Tabel1[[#This Row],[afnemer_uri]],'Bron VKBO'!B:ZZ,28,FALSE)</f>
        <v>Provincie Limburg</v>
      </c>
    </row>
    <row r="383" spans="1:9" hidden="1" x14ac:dyDescent="0.25">
      <c r="A383">
        <v>1941</v>
      </c>
      <c r="B383" t="s">
        <v>121</v>
      </c>
      <c r="C383" t="s">
        <v>0</v>
      </c>
      <c r="D383" t="s">
        <v>1</v>
      </c>
      <c r="E383" t="s">
        <v>9114</v>
      </c>
      <c r="G383" t="str">
        <f>VLOOKUP(Tabel1[[#This Row],[afnemer_uri]],'Bron VKBO'!B:Z,12,FALSE)</f>
        <v xml:space="preserve">GEMEENTE KINROOI </v>
      </c>
      <c r="H383" t="str">
        <f>VLOOKUP(Tabel1[[#This Row],[afnemer_uri]],'Bron VKBO'!B:ZZ,43,FALSE)</f>
        <v>Steden en gemeenten</v>
      </c>
      <c r="I383" t="str">
        <f>VLOOKUP(Tabel1[[#This Row],[afnemer_uri]],'Bron VKBO'!B:ZZ,28,FALSE)</f>
        <v>Provincie Limburg</v>
      </c>
    </row>
    <row r="384" spans="1:9" hidden="1" x14ac:dyDescent="0.25">
      <c r="A384">
        <v>37</v>
      </c>
      <c r="B384" t="s">
        <v>122</v>
      </c>
      <c r="C384" t="s">
        <v>0</v>
      </c>
      <c r="D384" t="s">
        <v>1</v>
      </c>
      <c r="E384" t="s">
        <v>9114</v>
      </c>
      <c r="G384" t="str">
        <f>VLOOKUP(Tabel1[[#This Row],[afnemer_uri]],'Bron VKBO'!B:Z,12,FALSE)</f>
        <v xml:space="preserve">GEMEENTE KLUISBERGEN </v>
      </c>
      <c r="H384" t="str">
        <f>VLOOKUP(Tabel1[[#This Row],[afnemer_uri]],'Bron VKBO'!B:ZZ,43,FALSE)</f>
        <v>Steden en gemeenten</v>
      </c>
      <c r="I384" t="str">
        <f>VLOOKUP(Tabel1[[#This Row],[afnemer_uri]],'Bron VKBO'!B:ZZ,28,FALSE)</f>
        <v>Provincie Oost-Vlaanderen</v>
      </c>
    </row>
    <row r="385" spans="1:9" hidden="1" x14ac:dyDescent="0.25">
      <c r="A385">
        <v>2347</v>
      </c>
      <c r="B385" t="s">
        <v>123</v>
      </c>
      <c r="C385" t="s">
        <v>0</v>
      </c>
      <c r="D385" t="s">
        <v>1</v>
      </c>
      <c r="E385" t="s">
        <v>9114</v>
      </c>
      <c r="G385" t="str">
        <f>VLOOKUP(Tabel1[[#This Row],[afnemer_uri]],'Bron VKBO'!B:Z,12,FALSE)</f>
        <v xml:space="preserve">GEMEENTE KNOKKE-HEIST </v>
      </c>
      <c r="H385" t="str">
        <f>VLOOKUP(Tabel1[[#This Row],[afnemer_uri]],'Bron VKBO'!B:ZZ,43,FALSE)</f>
        <v>Steden en gemeenten</v>
      </c>
      <c r="I385" t="str">
        <f>VLOOKUP(Tabel1[[#This Row],[afnemer_uri]],'Bron VKBO'!B:ZZ,28,FALSE)</f>
        <v>Provincie West-Vlaanderen</v>
      </c>
    </row>
    <row r="386" spans="1:9" hidden="1" x14ac:dyDescent="0.25">
      <c r="A386">
        <v>1663</v>
      </c>
      <c r="B386" t="s">
        <v>124</v>
      </c>
      <c r="C386" t="s">
        <v>0</v>
      </c>
      <c r="D386" t="s">
        <v>1</v>
      </c>
      <c r="E386" t="s">
        <v>9114</v>
      </c>
      <c r="G386" t="str">
        <f>VLOOKUP(Tabel1[[#This Row],[afnemer_uri]],'Bron VKBO'!B:Z,12,FALSE)</f>
        <v xml:space="preserve">GEMEENTE KOEKELARE </v>
      </c>
      <c r="H386" t="str">
        <f>VLOOKUP(Tabel1[[#This Row],[afnemer_uri]],'Bron VKBO'!B:ZZ,43,FALSE)</f>
        <v>Steden en gemeenten</v>
      </c>
      <c r="I386" t="str">
        <f>VLOOKUP(Tabel1[[#This Row],[afnemer_uri]],'Bron VKBO'!B:ZZ,28,FALSE)</f>
        <v>Provincie West-Vlaanderen</v>
      </c>
    </row>
    <row r="387" spans="1:9" hidden="1" x14ac:dyDescent="0.25">
      <c r="A387">
        <v>5537</v>
      </c>
      <c r="B387" t="s">
        <v>125</v>
      </c>
      <c r="C387" t="s">
        <v>0</v>
      </c>
      <c r="D387" t="s">
        <v>1</v>
      </c>
      <c r="E387" t="s">
        <v>9114</v>
      </c>
      <c r="G387" t="str">
        <f>VLOOKUP(Tabel1[[#This Row],[afnemer_uri]],'Bron VKBO'!B:Z,12,FALSE)</f>
        <v xml:space="preserve">GEMEENTE KOKSIJDE </v>
      </c>
      <c r="H387" t="str">
        <f>VLOOKUP(Tabel1[[#This Row],[afnemer_uri]],'Bron VKBO'!B:ZZ,43,FALSE)</f>
        <v>Steden en gemeenten</v>
      </c>
      <c r="I387" t="str">
        <f>VLOOKUP(Tabel1[[#This Row],[afnemer_uri]],'Bron VKBO'!B:ZZ,28,FALSE)</f>
        <v>Provincie West-Vlaanderen</v>
      </c>
    </row>
    <row r="388" spans="1:9" hidden="1" x14ac:dyDescent="0.25">
      <c r="A388">
        <v>118</v>
      </c>
      <c r="B388" t="s">
        <v>126</v>
      </c>
      <c r="C388" t="s">
        <v>0</v>
      </c>
      <c r="D388" t="s">
        <v>1</v>
      </c>
      <c r="E388" t="s">
        <v>9114</v>
      </c>
      <c r="G388" t="str">
        <f>VLOOKUP(Tabel1[[#This Row],[afnemer_uri]],'Bron VKBO'!B:Z,12,FALSE)</f>
        <v xml:space="preserve">GEMEENTE KORTEMARK </v>
      </c>
      <c r="H388" t="str">
        <f>VLOOKUP(Tabel1[[#This Row],[afnemer_uri]],'Bron VKBO'!B:ZZ,43,FALSE)</f>
        <v>Steden en gemeenten</v>
      </c>
      <c r="I388" t="str">
        <f>VLOOKUP(Tabel1[[#This Row],[afnemer_uri]],'Bron VKBO'!B:ZZ,28,FALSE)</f>
        <v>Provincie West-Vlaanderen</v>
      </c>
    </row>
    <row r="389" spans="1:9" hidden="1" x14ac:dyDescent="0.25">
      <c r="A389">
        <v>1219</v>
      </c>
      <c r="B389" t="s">
        <v>127</v>
      </c>
      <c r="C389" t="s">
        <v>0</v>
      </c>
      <c r="D389" t="s">
        <v>1</v>
      </c>
      <c r="E389" t="s">
        <v>9114</v>
      </c>
      <c r="G389" t="str">
        <f>VLOOKUP(Tabel1[[#This Row],[afnemer_uri]],'Bron VKBO'!B:Z,12,FALSE)</f>
        <v xml:space="preserve">GEMEENTE KORTENAKEN </v>
      </c>
      <c r="H389" t="str">
        <f>VLOOKUP(Tabel1[[#This Row],[afnemer_uri]],'Bron VKBO'!B:ZZ,43,FALSE)</f>
        <v>Steden en gemeenten</v>
      </c>
      <c r="I389" t="str">
        <f>VLOOKUP(Tabel1[[#This Row],[afnemer_uri]],'Bron VKBO'!B:ZZ,28,FALSE)</f>
        <v>Provincie Vlaams-Brabant</v>
      </c>
    </row>
    <row r="390" spans="1:9" hidden="1" x14ac:dyDescent="0.25">
      <c r="A390">
        <v>217</v>
      </c>
      <c r="B390" t="s">
        <v>128</v>
      </c>
      <c r="C390" t="s">
        <v>0</v>
      </c>
      <c r="D390" t="s">
        <v>1</v>
      </c>
      <c r="E390" t="s">
        <v>9114</v>
      </c>
      <c r="G390" t="str">
        <f>VLOOKUP(Tabel1[[#This Row],[afnemer_uri]],'Bron VKBO'!B:Z,12,FALSE)</f>
        <v xml:space="preserve">GEMEENTE KORTENBERG </v>
      </c>
      <c r="H390" t="str">
        <f>VLOOKUP(Tabel1[[#This Row],[afnemer_uri]],'Bron VKBO'!B:ZZ,43,FALSE)</f>
        <v>Steden en gemeenten</v>
      </c>
      <c r="I390" t="str">
        <f>VLOOKUP(Tabel1[[#This Row],[afnemer_uri]],'Bron VKBO'!B:ZZ,28,FALSE)</f>
        <v>Provincie Vlaams-Brabant</v>
      </c>
    </row>
    <row r="391" spans="1:9" hidden="1" x14ac:dyDescent="0.25">
      <c r="A391">
        <v>1939</v>
      </c>
      <c r="B391" t="s">
        <v>129</v>
      </c>
      <c r="C391" t="s">
        <v>0</v>
      </c>
      <c r="D391" t="s">
        <v>1</v>
      </c>
      <c r="E391" t="s">
        <v>9114</v>
      </c>
      <c r="G391" t="str">
        <f>VLOOKUP(Tabel1[[#This Row],[afnemer_uri]],'Bron VKBO'!B:Z,12,FALSE)</f>
        <v xml:space="preserve">GEMEENTE KORTESSEM </v>
      </c>
      <c r="H391" t="str">
        <f>VLOOKUP(Tabel1[[#This Row],[afnemer_uri]],'Bron VKBO'!B:ZZ,43,FALSE)</f>
        <v>Steden en gemeenten</v>
      </c>
      <c r="I391" t="str">
        <f>VLOOKUP(Tabel1[[#This Row],[afnemer_uri]],'Bron VKBO'!B:ZZ,28,FALSE)</f>
        <v>Provincie Limburg</v>
      </c>
    </row>
    <row r="392" spans="1:9" hidden="1" x14ac:dyDescent="0.25">
      <c r="A392">
        <v>7563</v>
      </c>
      <c r="B392" t="s">
        <v>130</v>
      </c>
      <c r="C392" t="s">
        <v>0</v>
      </c>
      <c r="D392" t="s">
        <v>1</v>
      </c>
      <c r="E392" t="s">
        <v>9114</v>
      </c>
      <c r="G392" t="str">
        <f>VLOOKUP(Tabel1[[#This Row],[afnemer_uri]],'Bron VKBO'!B:Z,12,FALSE)</f>
        <v xml:space="preserve">STAD KORTRIJK </v>
      </c>
      <c r="H392" t="str">
        <f>VLOOKUP(Tabel1[[#This Row],[afnemer_uri]],'Bron VKBO'!B:ZZ,43,FALSE)</f>
        <v>Steden en gemeenten</v>
      </c>
      <c r="I392" t="str">
        <f>VLOOKUP(Tabel1[[#This Row],[afnemer_uri]],'Bron VKBO'!B:ZZ,28,FALSE)</f>
        <v>Provincie West-Vlaanderen</v>
      </c>
    </row>
    <row r="393" spans="1:9" hidden="1" x14ac:dyDescent="0.25">
      <c r="A393">
        <v>12</v>
      </c>
      <c r="B393" t="s">
        <v>131</v>
      </c>
      <c r="C393" t="s">
        <v>0</v>
      </c>
      <c r="D393" t="s">
        <v>1</v>
      </c>
      <c r="E393" t="s">
        <v>9114</v>
      </c>
      <c r="G393" t="str">
        <f>VLOOKUP(Tabel1[[#This Row],[afnemer_uri]],'Bron VKBO'!B:Z,12,FALSE)</f>
        <v xml:space="preserve">GEMEENTE KRAAINEM </v>
      </c>
      <c r="H393" t="str">
        <f>VLOOKUP(Tabel1[[#This Row],[afnemer_uri]],'Bron VKBO'!B:ZZ,43,FALSE)</f>
        <v>Steden en gemeenten</v>
      </c>
      <c r="I393" t="str">
        <f>VLOOKUP(Tabel1[[#This Row],[afnemer_uri]],'Bron VKBO'!B:ZZ,28,FALSE)</f>
        <v>Provincie Vlaams-Brabant</v>
      </c>
    </row>
    <row r="394" spans="1:9" hidden="1" x14ac:dyDescent="0.25">
      <c r="A394">
        <v>906</v>
      </c>
      <c r="B394" t="s">
        <v>132</v>
      </c>
      <c r="C394" t="s">
        <v>0</v>
      </c>
      <c r="D394" t="s">
        <v>1</v>
      </c>
      <c r="E394" t="s">
        <v>9114</v>
      </c>
      <c r="G394" t="str">
        <f>VLOOKUP(Tabel1[[#This Row],[afnemer_uri]],'Bron VKBO'!B:Z,12,FALSE)</f>
        <v xml:space="preserve">GEMEENTE KRUIBEKE </v>
      </c>
      <c r="H394" t="str">
        <f>VLOOKUP(Tabel1[[#This Row],[afnemer_uri]],'Bron VKBO'!B:ZZ,43,FALSE)</f>
        <v>Steden en gemeenten</v>
      </c>
      <c r="I394" t="str">
        <f>VLOOKUP(Tabel1[[#This Row],[afnemer_uri]],'Bron VKBO'!B:ZZ,28,FALSE)</f>
        <v>Provincie Oost-Vlaanderen</v>
      </c>
    </row>
    <row r="395" spans="1:9" hidden="1" x14ac:dyDescent="0.25">
      <c r="A395">
        <v>1872</v>
      </c>
      <c r="B395" t="s">
        <v>133</v>
      </c>
      <c r="C395" t="s">
        <v>0</v>
      </c>
      <c r="D395" t="s">
        <v>1</v>
      </c>
      <c r="E395" t="s">
        <v>9114</v>
      </c>
      <c r="G395" t="str">
        <f>VLOOKUP(Tabel1[[#This Row],[afnemer_uri]],'Bron VKBO'!B:Z,12,FALSE)</f>
        <v xml:space="preserve">GEMEENTE KRUISEM </v>
      </c>
      <c r="H395" t="str">
        <f>VLOOKUP(Tabel1[[#This Row],[afnemer_uri]],'Bron VKBO'!B:ZZ,43,FALSE)</f>
        <v>Steden en gemeenten</v>
      </c>
      <c r="I395" t="str">
        <f>VLOOKUP(Tabel1[[#This Row],[afnemer_uri]],'Bron VKBO'!B:ZZ,28,FALSE)</f>
        <v>Provincie Oost-Vlaanderen</v>
      </c>
    </row>
    <row r="396" spans="1:9" hidden="1" x14ac:dyDescent="0.25">
      <c r="A396">
        <v>2279</v>
      </c>
      <c r="B396" t="s">
        <v>134</v>
      </c>
      <c r="C396" t="s">
        <v>0</v>
      </c>
      <c r="D396" t="s">
        <v>1</v>
      </c>
      <c r="E396" t="s">
        <v>9114</v>
      </c>
      <c r="G396" t="str">
        <f>VLOOKUP(Tabel1[[#This Row],[afnemer_uri]],'Bron VKBO'!B:Z,12,FALSE)</f>
        <v xml:space="preserve">GEMEENTE KUURNE </v>
      </c>
      <c r="H396" t="str">
        <f>VLOOKUP(Tabel1[[#This Row],[afnemer_uri]],'Bron VKBO'!B:ZZ,43,FALSE)</f>
        <v>Steden en gemeenten</v>
      </c>
      <c r="I396" t="str">
        <f>VLOOKUP(Tabel1[[#This Row],[afnemer_uri]],'Bron VKBO'!B:ZZ,28,FALSE)</f>
        <v>Provincie West-Vlaanderen</v>
      </c>
    </row>
    <row r="397" spans="1:9" hidden="1" x14ac:dyDescent="0.25">
      <c r="A397">
        <v>1378</v>
      </c>
      <c r="B397" t="s">
        <v>135</v>
      </c>
      <c r="C397" t="s">
        <v>0</v>
      </c>
      <c r="D397" t="s">
        <v>1</v>
      </c>
      <c r="E397" t="s">
        <v>9114</v>
      </c>
      <c r="G397" t="str">
        <f>VLOOKUP(Tabel1[[#This Row],[afnemer_uri]],'Bron VKBO'!B:Z,12,FALSE)</f>
        <v xml:space="preserve">GEMEENTE LAAKDAL </v>
      </c>
      <c r="H397" t="str">
        <f>VLOOKUP(Tabel1[[#This Row],[afnemer_uri]],'Bron VKBO'!B:ZZ,43,FALSE)</f>
        <v>Steden en gemeenten</v>
      </c>
      <c r="I397" t="str">
        <f>VLOOKUP(Tabel1[[#This Row],[afnemer_uri]],'Bron VKBO'!B:ZZ,28,FALSE)</f>
        <v>Provincie Antwerpen</v>
      </c>
    </row>
    <row r="398" spans="1:9" hidden="1" x14ac:dyDescent="0.25">
      <c r="A398">
        <v>1341</v>
      </c>
      <c r="B398" t="s">
        <v>136</v>
      </c>
      <c r="C398" t="s">
        <v>0</v>
      </c>
      <c r="D398" t="s">
        <v>1</v>
      </c>
      <c r="E398" t="s">
        <v>9114</v>
      </c>
      <c r="G398" t="str">
        <f>VLOOKUP(Tabel1[[#This Row],[afnemer_uri]],'Bron VKBO'!B:Z,12,FALSE)</f>
        <v xml:space="preserve">GEMEENTE LAARNE </v>
      </c>
      <c r="H398" t="str">
        <f>VLOOKUP(Tabel1[[#This Row],[afnemer_uri]],'Bron VKBO'!B:ZZ,43,FALSE)</f>
        <v>Steden en gemeenten</v>
      </c>
      <c r="I398" t="str">
        <f>VLOOKUP(Tabel1[[#This Row],[afnemer_uri]],'Bron VKBO'!B:ZZ,28,FALSE)</f>
        <v>Provincie Oost-Vlaanderen</v>
      </c>
    </row>
    <row r="399" spans="1:9" hidden="1" x14ac:dyDescent="0.25">
      <c r="A399">
        <v>20</v>
      </c>
      <c r="B399" t="s">
        <v>137</v>
      </c>
      <c r="C399" t="s">
        <v>0</v>
      </c>
      <c r="D399" t="s">
        <v>1</v>
      </c>
      <c r="E399" t="s">
        <v>9114</v>
      </c>
      <c r="G399" t="str">
        <f>VLOOKUP(Tabel1[[#This Row],[afnemer_uri]],'Bron VKBO'!B:Z,12,FALSE)</f>
        <v xml:space="preserve">GEMEENTE LANAKEN </v>
      </c>
      <c r="H399" t="str">
        <f>VLOOKUP(Tabel1[[#This Row],[afnemer_uri]],'Bron VKBO'!B:ZZ,43,FALSE)</f>
        <v>Steden en gemeenten</v>
      </c>
      <c r="I399" t="str">
        <f>VLOOKUP(Tabel1[[#This Row],[afnemer_uri]],'Bron VKBO'!B:ZZ,28,FALSE)</f>
        <v>Provincie Limburg</v>
      </c>
    </row>
    <row r="400" spans="1:9" hidden="1" x14ac:dyDescent="0.25">
      <c r="A400">
        <v>257</v>
      </c>
      <c r="B400" t="s">
        <v>138</v>
      </c>
      <c r="C400" t="s">
        <v>0</v>
      </c>
      <c r="D400" t="s">
        <v>1</v>
      </c>
      <c r="E400" t="s">
        <v>9114</v>
      </c>
      <c r="G400" t="str">
        <f>VLOOKUP(Tabel1[[#This Row],[afnemer_uri]],'Bron VKBO'!B:Z,12,FALSE)</f>
        <v xml:space="preserve">STAD LANDEN </v>
      </c>
      <c r="H400" t="str">
        <f>VLOOKUP(Tabel1[[#This Row],[afnemer_uri]],'Bron VKBO'!B:ZZ,43,FALSE)</f>
        <v>Steden en gemeenten</v>
      </c>
      <c r="I400" t="str">
        <f>VLOOKUP(Tabel1[[#This Row],[afnemer_uri]],'Bron VKBO'!B:ZZ,28,FALSE)</f>
        <v>Provincie Vlaams-Brabant</v>
      </c>
    </row>
    <row r="401" spans="1:9" hidden="1" x14ac:dyDescent="0.25">
      <c r="A401">
        <v>1347</v>
      </c>
      <c r="B401" t="s">
        <v>139</v>
      </c>
      <c r="C401" t="s">
        <v>0</v>
      </c>
      <c r="D401" t="s">
        <v>1</v>
      </c>
      <c r="E401" t="s">
        <v>9114</v>
      </c>
      <c r="G401" t="str">
        <f>VLOOKUP(Tabel1[[#This Row],[afnemer_uri]],'Bron VKBO'!B:Z,12,FALSE)</f>
        <v xml:space="preserve">GEMEENTE LANGEMARK-POELKAPELLE </v>
      </c>
      <c r="H401" t="str">
        <f>VLOOKUP(Tabel1[[#This Row],[afnemer_uri]],'Bron VKBO'!B:ZZ,43,FALSE)</f>
        <v>Steden en gemeenten</v>
      </c>
      <c r="I401" t="str">
        <f>VLOOKUP(Tabel1[[#This Row],[afnemer_uri]],'Bron VKBO'!B:ZZ,28,FALSE)</f>
        <v>Provincie West-Vlaanderen</v>
      </c>
    </row>
    <row r="402" spans="1:9" hidden="1" x14ac:dyDescent="0.25">
      <c r="A402">
        <v>2868</v>
      </c>
      <c r="B402" t="s">
        <v>140</v>
      </c>
      <c r="C402" t="s">
        <v>0</v>
      </c>
      <c r="D402" t="s">
        <v>1</v>
      </c>
      <c r="E402" t="s">
        <v>9114</v>
      </c>
      <c r="G402" t="e">
        <f>VLOOKUP(Tabel1[[#This Row],[afnemer_uri]],'Bron VKBO'!B:Z,12,FALSE)</f>
        <v>#N/A</v>
      </c>
      <c r="H402" t="e">
        <f>VLOOKUP(Tabel1[[#This Row],[afnemer_uri]],'Bron VKBO'!B:ZZ,43,FALSE)</f>
        <v>#N/A</v>
      </c>
      <c r="I402" t="e">
        <f>VLOOKUP(Tabel1[[#This Row],[afnemer_uri]],'Bron VKBO'!B:ZZ,28,FALSE)</f>
        <v>#N/A</v>
      </c>
    </row>
    <row r="403" spans="1:9" hidden="1" x14ac:dyDescent="0.25">
      <c r="A403">
        <v>2393</v>
      </c>
      <c r="B403" t="s">
        <v>141</v>
      </c>
      <c r="C403" t="s">
        <v>0</v>
      </c>
      <c r="D403" t="s">
        <v>1</v>
      </c>
      <c r="E403" t="s">
        <v>9114</v>
      </c>
      <c r="G403" t="str">
        <f>VLOOKUP(Tabel1[[#This Row],[afnemer_uri]],'Bron VKBO'!B:Z,12,FALSE)</f>
        <v xml:space="preserve">GEMEENTE LEBBEKE </v>
      </c>
      <c r="H403" t="str">
        <f>VLOOKUP(Tabel1[[#This Row],[afnemer_uri]],'Bron VKBO'!B:ZZ,43,FALSE)</f>
        <v>Steden en gemeenten</v>
      </c>
      <c r="I403" t="str">
        <f>VLOOKUP(Tabel1[[#This Row],[afnemer_uri]],'Bron VKBO'!B:ZZ,28,FALSE)</f>
        <v>Provincie Oost-Vlaanderen</v>
      </c>
    </row>
    <row r="404" spans="1:9" hidden="1" x14ac:dyDescent="0.25">
      <c r="A404">
        <v>1449</v>
      </c>
      <c r="B404" t="s">
        <v>142</v>
      </c>
      <c r="C404" t="s">
        <v>0</v>
      </c>
      <c r="D404" t="s">
        <v>1</v>
      </c>
      <c r="E404" t="s">
        <v>9114</v>
      </c>
      <c r="G404" t="str">
        <f>VLOOKUP(Tabel1[[#This Row],[afnemer_uri]],'Bron VKBO'!B:Z,12,FALSE)</f>
        <v xml:space="preserve">GEMEENTE LEDEGEM </v>
      </c>
      <c r="H404" t="str">
        <f>VLOOKUP(Tabel1[[#This Row],[afnemer_uri]],'Bron VKBO'!B:ZZ,43,FALSE)</f>
        <v>Steden en gemeenten</v>
      </c>
      <c r="I404" t="str">
        <f>VLOOKUP(Tabel1[[#This Row],[afnemer_uri]],'Bron VKBO'!B:ZZ,28,FALSE)</f>
        <v>Provincie West-Vlaanderen</v>
      </c>
    </row>
    <row r="405" spans="1:9" hidden="1" x14ac:dyDescent="0.25">
      <c r="A405">
        <v>24</v>
      </c>
      <c r="B405" t="s">
        <v>143</v>
      </c>
      <c r="C405" t="s">
        <v>0</v>
      </c>
      <c r="D405" t="s">
        <v>1</v>
      </c>
      <c r="E405" t="s">
        <v>9114</v>
      </c>
      <c r="G405" t="str">
        <f>VLOOKUP(Tabel1[[#This Row],[afnemer_uri]],'Bron VKBO'!B:Z,12,FALSE)</f>
        <v xml:space="preserve">GEMEENTE LENDELEDE </v>
      </c>
      <c r="H405" t="str">
        <f>VLOOKUP(Tabel1[[#This Row],[afnemer_uri]],'Bron VKBO'!B:ZZ,43,FALSE)</f>
        <v>Steden en gemeenten</v>
      </c>
      <c r="I405" t="str">
        <f>VLOOKUP(Tabel1[[#This Row],[afnemer_uri]],'Bron VKBO'!B:ZZ,28,FALSE)</f>
        <v>Provincie West-Vlaanderen</v>
      </c>
    </row>
    <row r="406" spans="1:9" hidden="1" x14ac:dyDescent="0.25">
      <c r="A406">
        <v>364</v>
      </c>
      <c r="B406" t="s">
        <v>144</v>
      </c>
      <c r="C406" t="s">
        <v>0</v>
      </c>
      <c r="D406" t="s">
        <v>1</v>
      </c>
      <c r="E406" t="s">
        <v>9114</v>
      </c>
      <c r="G406" t="str">
        <f>VLOOKUP(Tabel1[[#This Row],[afnemer_uri]],'Bron VKBO'!B:Z,12,FALSE)</f>
        <v xml:space="preserve">GEMEENTE LENNIK </v>
      </c>
      <c r="H406" t="str">
        <f>VLOOKUP(Tabel1[[#This Row],[afnemer_uri]],'Bron VKBO'!B:ZZ,43,FALSE)</f>
        <v>Steden en gemeenten</v>
      </c>
      <c r="I406" t="str">
        <f>VLOOKUP(Tabel1[[#This Row],[afnemer_uri]],'Bron VKBO'!B:ZZ,28,FALSE)</f>
        <v>Provincie Vlaams-Brabant</v>
      </c>
    </row>
    <row r="407" spans="1:9" hidden="1" x14ac:dyDescent="0.25">
      <c r="A407">
        <v>1537</v>
      </c>
      <c r="B407" t="s">
        <v>145</v>
      </c>
      <c r="C407" t="s">
        <v>0</v>
      </c>
      <c r="D407" t="s">
        <v>1</v>
      </c>
      <c r="E407" t="s">
        <v>9114</v>
      </c>
      <c r="G407" t="str">
        <f>VLOOKUP(Tabel1[[#This Row],[afnemer_uri]],'Bron VKBO'!B:Z,12,FALSE)</f>
        <v xml:space="preserve">GEMEENTE LEOPOLDSBURG </v>
      </c>
      <c r="H407" t="str">
        <f>VLOOKUP(Tabel1[[#This Row],[afnemer_uri]],'Bron VKBO'!B:ZZ,43,FALSE)</f>
        <v>Steden en gemeenten</v>
      </c>
      <c r="I407" t="str">
        <f>VLOOKUP(Tabel1[[#This Row],[afnemer_uri]],'Bron VKBO'!B:ZZ,28,FALSE)</f>
        <v>Provincie Limburg</v>
      </c>
    </row>
    <row r="408" spans="1:9" hidden="1" x14ac:dyDescent="0.25">
      <c r="A408">
        <v>8622</v>
      </c>
      <c r="B408" t="s">
        <v>146</v>
      </c>
      <c r="C408" t="s">
        <v>0</v>
      </c>
      <c r="D408" t="s">
        <v>1</v>
      </c>
      <c r="E408" t="s">
        <v>9114</v>
      </c>
      <c r="G408" t="str">
        <f>VLOOKUP(Tabel1[[#This Row],[afnemer_uri]],'Bron VKBO'!B:Z,12,FALSE)</f>
        <v xml:space="preserve">STAD LEUVEN </v>
      </c>
      <c r="H408" t="str">
        <f>VLOOKUP(Tabel1[[#This Row],[afnemer_uri]],'Bron VKBO'!B:ZZ,43,FALSE)</f>
        <v>Steden en gemeenten</v>
      </c>
      <c r="I408" t="str">
        <f>VLOOKUP(Tabel1[[#This Row],[afnemer_uri]],'Bron VKBO'!B:ZZ,28,FALSE)</f>
        <v>Provincie Vlaams-Brabant</v>
      </c>
    </row>
    <row r="409" spans="1:9" hidden="1" x14ac:dyDescent="0.25">
      <c r="A409">
        <v>16</v>
      </c>
      <c r="B409" t="s">
        <v>147</v>
      </c>
      <c r="C409" t="s">
        <v>0</v>
      </c>
      <c r="D409" t="s">
        <v>1</v>
      </c>
      <c r="E409" t="s">
        <v>9114</v>
      </c>
      <c r="G409" t="str">
        <f>VLOOKUP(Tabel1[[#This Row],[afnemer_uri]],'Bron VKBO'!B:Z,12,FALSE)</f>
        <v xml:space="preserve">GEMEENTE LICHTERVELDE </v>
      </c>
      <c r="H409" t="str">
        <f>VLOOKUP(Tabel1[[#This Row],[afnemer_uri]],'Bron VKBO'!B:ZZ,43,FALSE)</f>
        <v>Steden en gemeenten</v>
      </c>
      <c r="I409" t="str">
        <f>VLOOKUP(Tabel1[[#This Row],[afnemer_uri]],'Bron VKBO'!B:ZZ,28,FALSE)</f>
        <v>Provincie West-Vlaanderen</v>
      </c>
    </row>
    <row r="410" spans="1:9" hidden="1" x14ac:dyDescent="0.25">
      <c r="A410">
        <v>10</v>
      </c>
      <c r="B410" t="s">
        <v>148</v>
      </c>
      <c r="C410" t="s">
        <v>0</v>
      </c>
      <c r="D410" t="s">
        <v>1</v>
      </c>
      <c r="E410" t="s">
        <v>9114</v>
      </c>
      <c r="G410" t="str">
        <f>VLOOKUP(Tabel1[[#This Row],[afnemer_uri]],'Bron VKBO'!B:Z,12,FALSE)</f>
        <v xml:space="preserve">GEMEENTE LIEDEKERKE </v>
      </c>
      <c r="H410" t="str">
        <f>VLOOKUP(Tabel1[[#This Row],[afnemer_uri]],'Bron VKBO'!B:ZZ,43,FALSE)</f>
        <v>Steden en gemeenten</v>
      </c>
      <c r="I410" t="str">
        <f>VLOOKUP(Tabel1[[#This Row],[afnemer_uri]],'Bron VKBO'!B:ZZ,28,FALSE)</f>
        <v>Provincie Vlaams-Brabant</v>
      </c>
    </row>
    <row r="411" spans="1:9" hidden="1" x14ac:dyDescent="0.25">
      <c r="A411">
        <v>5635</v>
      </c>
      <c r="B411" t="s">
        <v>149</v>
      </c>
      <c r="C411" t="s">
        <v>0</v>
      </c>
      <c r="D411" t="s">
        <v>1</v>
      </c>
      <c r="E411" t="s">
        <v>9114</v>
      </c>
      <c r="G411" t="str">
        <f>VLOOKUP(Tabel1[[#This Row],[afnemer_uri]],'Bron VKBO'!B:Z,12,FALSE)</f>
        <v xml:space="preserve">STAD LIER </v>
      </c>
      <c r="H411" t="str">
        <f>VLOOKUP(Tabel1[[#This Row],[afnemer_uri]],'Bron VKBO'!B:ZZ,43,FALSE)</f>
        <v>Steden en gemeenten</v>
      </c>
      <c r="I411" t="str">
        <f>VLOOKUP(Tabel1[[#This Row],[afnemer_uri]],'Bron VKBO'!B:ZZ,28,FALSE)</f>
        <v>Provincie Antwerpen</v>
      </c>
    </row>
    <row r="412" spans="1:9" hidden="1" x14ac:dyDescent="0.25">
      <c r="A412">
        <v>1043</v>
      </c>
      <c r="B412" t="s">
        <v>150</v>
      </c>
      <c r="C412" t="s">
        <v>0</v>
      </c>
      <c r="D412" t="s">
        <v>1</v>
      </c>
      <c r="E412" t="s">
        <v>9114</v>
      </c>
      <c r="G412" t="str">
        <f>VLOOKUP(Tabel1[[#This Row],[afnemer_uri]],'Bron VKBO'!B:Z,12,FALSE)</f>
        <v xml:space="preserve">GEMEENTE LIERDE </v>
      </c>
      <c r="H412" t="str">
        <f>VLOOKUP(Tabel1[[#This Row],[afnemer_uri]],'Bron VKBO'!B:ZZ,43,FALSE)</f>
        <v>Steden en gemeenten</v>
      </c>
      <c r="I412" t="str">
        <f>VLOOKUP(Tabel1[[#This Row],[afnemer_uri]],'Bron VKBO'!B:ZZ,28,FALSE)</f>
        <v>Provincie Oost-Vlaanderen</v>
      </c>
    </row>
    <row r="413" spans="1:9" hidden="1" x14ac:dyDescent="0.25">
      <c r="A413">
        <v>166</v>
      </c>
      <c r="B413" t="s">
        <v>151</v>
      </c>
      <c r="C413" t="s">
        <v>0</v>
      </c>
      <c r="D413" t="s">
        <v>1</v>
      </c>
      <c r="E413" t="s">
        <v>9114</v>
      </c>
      <c r="G413" t="str">
        <f>VLOOKUP(Tabel1[[#This Row],[afnemer_uri]],'Bron VKBO'!B:Z,12,FALSE)</f>
        <v xml:space="preserve">GEMEENTE LIEVEGEM </v>
      </c>
      <c r="H413" t="str">
        <f>VLOOKUP(Tabel1[[#This Row],[afnemer_uri]],'Bron VKBO'!B:ZZ,43,FALSE)</f>
        <v>Steden en gemeenten</v>
      </c>
      <c r="I413" t="str">
        <f>VLOOKUP(Tabel1[[#This Row],[afnemer_uri]],'Bron VKBO'!B:ZZ,28,FALSE)</f>
        <v>Provincie Oost-Vlaanderen</v>
      </c>
    </row>
    <row r="414" spans="1:9" hidden="1" x14ac:dyDescent="0.25">
      <c r="A414">
        <v>274</v>
      </c>
      <c r="B414" t="s">
        <v>152</v>
      </c>
      <c r="C414" t="s">
        <v>0</v>
      </c>
      <c r="D414" t="s">
        <v>1</v>
      </c>
      <c r="E414" t="s">
        <v>9114</v>
      </c>
      <c r="G414" t="str">
        <f>VLOOKUP(Tabel1[[#This Row],[afnemer_uri]],'Bron VKBO'!B:Z,12,FALSE)</f>
        <v xml:space="preserve">GEMEENTE LILLE </v>
      </c>
      <c r="H414" t="str">
        <f>VLOOKUP(Tabel1[[#This Row],[afnemer_uri]],'Bron VKBO'!B:ZZ,43,FALSE)</f>
        <v>Steden en gemeenten</v>
      </c>
      <c r="I414" t="str">
        <f>VLOOKUP(Tabel1[[#This Row],[afnemer_uri]],'Bron VKBO'!B:ZZ,28,FALSE)</f>
        <v>Provincie Antwerpen</v>
      </c>
    </row>
    <row r="415" spans="1:9" hidden="1" x14ac:dyDescent="0.25">
      <c r="A415">
        <v>1348</v>
      </c>
      <c r="B415" t="s">
        <v>153</v>
      </c>
      <c r="C415" t="s">
        <v>0</v>
      </c>
      <c r="D415" t="s">
        <v>1</v>
      </c>
      <c r="E415" t="s">
        <v>9114</v>
      </c>
      <c r="G415" t="str">
        <f>VLOOKUP(Tabel1[[#This Row],[afnemer_uri]],'Bron VKBO'!B:Z,12,FALSE)</f>
        <v xml:space="preserve">GEMEENTE LINT </v>
      </c>
      <c r="H415" t="str">
        <f>VLOOKUP(Tabel1[[#This Row],[afnemer_uri]],'Bron VKBO'!B:ZZ,43,FALSE)</f>
        <v>Steden en gemeenten</v>
      </c>
      <c r="I415" t="str">
        <f>VLOOKUP(Tabel1[[#This Row],[afnemer_uri]],'Bron VKBO'!B:ZZ,28,FALSE)</f>
        <v>Provincie Antwerpen</v>
      </c>
    </row>
    <row r="416" spans="1:9" hidden="1" x14ac:dyDescent="0.25">
      <c r="A416">
        <v>926</v>
      </c>
      <c r="B416" t="s">
        <v>154</v>
      </c>
      <c r="C416" t="s">
        <v>0</v>
      </c>
      <c r="D416" t="s">
        <v>1</v>
      </c>
      <c r="E416" t="s">
        <v>9114</v>
      </c>
      <c r="G416" t="str">
        <f>VLOOKUP(Tabel1[[#This Row],[afnemer_uri]],'Bron VKBO'!B:Z,12,FALSE)</f>
        <v xml:space="preserve">GEMEENTE LINTER </v>
      </c>
      <c r="H416" t="str">
        <f>VLOOKUP(Tabel1[[#This Row],[afnemer_uri]],'Bron VKBO'!B:ZZ,43,FALSE)</f>
        <v>Steden en gemeenten</v>
      </c>
      <c r="I416" t="str">
        <f>VLOOKUP(Tabel1[[#This Row],[afnemer_uri]],'Bron VKBO'!B:ZZ,28,FALSE)</f>
        <v>Provincie Vlaams-Brabant</v>
      </c>
    </row>
    <row r="417" spans="1:9" hidden="1" x14ac:dyDescent="0.25">
      <c r="A417">
        <v>2718</v>
      </c>
      <c r="B417" t="s">
        <v>155</v>
      </c>
      <c r="C417" t="s">
        <v>0</v>
      </c>
      <c r="D417" t="s">
        <v>1</v>
      </c>
      <c r="E417" t="s">
        <v>9114</v>
      </c>
      <c r="G417" t="str">
        <f>VLOOKUP(Tabel1[[#This Row],[afnemer_uri]],'Bron VKBO'!B:Z,12,FALSE)</f>
        <v xml:space="preserve">GEMEENTE LOCHRISTI </v>
      </c>
      <c r="H417" t="str">
        <f>VLOOKUP(Tabel1[[#This Row],[afnemer_uri]],'Bron VKBO'!B:ZZ,43,FALSE)</f>
        <v>Steden en gemeenten</v>
      </c>
      <c r="I417" t="str">
        <f>VLOOKUP(Tabel1[[#This Row],[afnemer_uri]],'Bron VKBO'!B:ZZ,28,FALSE)</f>
        <v>Provincie Oost-Vlaanderen</v>
      </c>
    </row>
    <row r="418" spans="1:9" hidden="1" x14ac:dyDescent="0.25">
      <c r="A418">
        <v>1677</v>
      </c>
      <c r="B418" t="s">
        <v>156</v>
      </c>
      <c r="C418" t="s">
        <v>0</v>
      </c>
      <c r="D418" t="s">
        <v>1</v>
      </c>
      <c r="E418" t="s">
        <v>9114</v>
      </c>
      <c r="G418" t="str">
        <f>VLOOKUP(Tabel1[[#This Row],[afnemer_uri]],'Bron VKBO'!B:Z,12,FALSE)</f>
        <v xml:space="preserve">STAD LOMMEL </v>
      </c>
      <c r="H418" t="str">
        <f>VLOOKUP(Tabel1[[#This Row],[afnemer_uri]],'Bron VKBO'!B:ZZ,43,FALSE)</f>
        <v>Steden en gemeenten</v>
      </c>
      <c r="I418" t="str">
        <f>VLOOKUP(Tabel1[[#This Row],[afnemer_uri]],'Bron VKBO'!B:ZZ,28,FALSE)</f>
        <v>Provincie Limburg</v>
      </c>
    </row>
    <row r="419" spans="1:9" hidden="1" x14ac:dyDescent="0.25">
      <c r="A419">
        <v>77</v>
      </c>
      <c r="B419" t="s">
        <v>157</v>
      </c>
      <c r="C419" t="s">
        <v>0</v>
      </c>
      <c r="D419" t="s">
        <v>1</v>
      </c>
      <c r="E419" t="s">
        <v>9114</v>
      </c>
      <c r="G419" t="str">
        <f>VLOOKUP(Tabel1[[#This Row],[afnemer_uri]],'Bron VKBO'!B:Z,12,FALSE)</f>
        <v xml:space="preserve">GEMEENTE LONDERZEEL </v>
      </c>
      <c r="H419" t="str">
        <f>VLOOKUP(Tabel1[[#This Row],[afnemer_uri]],'Bron VKBO'!B:ZZ,43,FALSE)</f>
        <v>Steden en gemeenten</v>
      </c>
      <c r="I419" t="str">
        <f>VLOOKUP(Tabel1[[#This Row],[afnemer_uri]],'Bron VKBO'!B:ZZ,28,FALSE)</f>
        <v>Provincie Vlaams-Brabant</v>
      </c>
    </row>
    <row r="420" spans="1:9" hidden="1" x14ac:dyDescent="0.25">
      <c r="A420">
        <v>60</v>
      </c>
      <c r="B420" t="s">
        <v>158</v>
      </c>
      <c r="C420" t="s">
        <v>0</v>
      </c>
      <c r="D420" t="s">
        <v>1</v>
      </c>
      <c r="E420" t="s">
        <v>9114</v>
      </c>
      <c r="G420" t="str">
        <f>VLOOKUP(Tabel1[[#This Row],[afnemer_uri]],'Bron VKBO'!B:Z,12,FALSE)</f>
        <v xml:space="preserve">STAD LO-RENINGE </v>
      </c>
      <c r="H420" t="str">
        <f>VLOOKUP(Tabel1[[#This Row],[afnemer_uri]],'Bron VKBO'!B:ZZ,43,FALSE)</f>
        <v>Steden en gemeenten</v>
      </c>
      <c r="I420" t="str">
        <f>VLOOKUP(Tabel1[[#This Row],[afnemer_uri]],'Bron VKBO'!B:ZZ,28,FALSE)</f>
        <v>Provincie West-Vlaanderen</v>
      </c>
    </row>
    <row r="421" spans="1:9" hidden="1" x14ac:dyDescent="0.25">
      <c r="A421">
        <v>1622</v>
      </c>
      <c r="B421" t="s">
        <v>159</v>
      </c>
      <c r="C421" t="s">
        <v>0</v>
      </c>
      <c r="D421" t="s">
        <v>1</v>
      </c>
      <c r="E421" t="s">
        <v>9114</v>
      </c>
      <c r="G421" t="str">
        <f>VLOOKUP(Tabel1[[#This Row],[afnemer_uri]],'Bron VKBO'!B:Z,12,FALSE)</f>
        <v xml:space="preserve">GEMEENTE LUBBEEK </v>
      </c>
      <c r="H421" t="str">
        <f>VLOOKUP(Tabel1[[#This Row],[afnemer_uri]],'Bron VKBO'!B:ZZ,43,FALSE)</f>
        <v>Steden en gemeenten</v>
      </c>
      <c r="I421" t="str">
        <f>VLOOKUP(Tabel1[[#This Row],[afnemer_uri]],'Bron VKBO'!B:ZZ,28,FALSE)</f>
        <v>Provincie Vlaams-Brabant</v>
      </c>
    </row>
    <row r="422" spans="1:9" hidden="1" x14ac:dyDescent="0.25">
      <c r="A422">
        <v>942</v>
      </c>
      <c r="B422" t="s">
        <v>160</v>
      </c>
      <c r="C422" t="s">
        <v>0</v>
      </c>
      <c r="D422" t="s">
        <v>1</v>
      </c>
      <c r="E422" t="s">
        <v>9114</v>
      </c>
      <c r="G422" t="str">
        <f>VLOOKUP(Tabel1[[#This Row],[afnemer_uri]],'Bron VKBO'!B:Z,12,FALSE)</f>
        <v xml:space="preserve">GEMEENTE LUMMEN </v>
      </c>
      <c r="H422" t="str">
        <f>VLOOKUP(Tabel1[[#This Row],[afnemer_uri]],'Bron VKBO'!B:ZZ,43,FALSE)</f>
        <v>Steden en gemeenten</v>
      </c>
      <c r="I422" t="str">
        <f>VLOOKUP(Tabel1[[#This Row],[afnemer_uri]],'Bron VKBO'!B:ZZ,28,FALSE)</f>
        <v>Provincie Limburg</v>
      </c>
    </row>
    <row r="423" spans="1:9" hidden="1" x14ac:dyDescent="0.25">
      <c r="A423">
        <v>12</v>
      </c>
      <c r="B423" t="s">
        <v>161</v>
      </c>
      <c r="C423" t="s">
        <v>0</v>
      </c>
      <c r="D423" t="s">
        <v>1</v>
      </c>
      <c r="E423" t="s">
        <v>9114</v>
      </c>
      <c r="G423" t="str">
        <f>VLOOKUP(Tabel1[[#This Row],[afnemer_uri]],'Bron VKBO'!B:Z,12,FALSE)</f>
        <v xml:space="preserve">GEMEENTE MAARKEDAL </v>
      </c>
      <c r="H423" t="str">
        <f>VLOOKUP(Tabel1[[#This Row],[afnemer_uri]],'Bron VKBO'!B:ZZ,43,FALSE)</f>
        <v>Steden en gemeenten</v>
      </c>
      <c r="I423" t="str">
        <f>VLOOKUP(Tabel1[[#This Row],[afnemer_uri]],'Bron VKBO'!B:ZZ,28,FALSE)</f>
        <v>Provincie Oost-Vlaanderen</v>
      </c>
    </row>
    <row r="424" spans="1:9" hidden="1" x14ac:dyDescent="0.25">
      <c r="A424">
        <v>1955</v>
      </c>
      <c r="B424" t="s">
        <v>162</v>
      </c>
      <c r="C424" t="s">
        <v>0</v>
      </c>
      <c r="D424" t="s">
        <v>1</v>
      </c>
      <c r="E424" t="s">
        <v>9114</v>
      </c>
      <c r="G424" t="str">
        <f>VLOOKUP(Tabel1[[#This Row],[afnemer_uri]],'Bron VKBO'!B:Z,12,FALSE)</f>
        <v xml:space="preserve">STAD MAASEIK </v>
      </c>
      <c r="H424" t="str">
        <f>VLOOKUP(Tabel1[[#This Row],[afnemer_uri]],'Bron VKBO'!B:ZZ,43,FALSE)</f>
        <v>Steden en gemeenten</v>
      </c>
      <c r="I424" t="str">
        <f>VLOOKUP(Tabel1[[#This Row],[afnemer_uri]],'Bron VKBO'!B:ZZ,28,FALSE)</f>
        <v>Provincie Limburg</v>
      </c>
    </row>
    <row r="425" spans="1:9" hidden="1" x14ac:dyDescent="0.25">
      <c r="A425">
        <v>2101</v>
      </c>
      <c r="B425" t="s">
        <v>163</v>
      </c>
      <c r="C425" t="s">
        <v>0</v>
      </c>
      <c r="D425" t="s">
        <v>1</v>
      </c>
      <c r="E425" t="s">
        <v>9114</v>
      </c>
      <c r="G425" t="str">
        <f>VLOOKUP(Tabel1[[#This Row],[afnemer_uri]],'Bron VKBO'!B:Z,12,FALSE)</f>
        <v xml:space="preserve">GEMEENTE MAASMECHELEN </v>
      </c>
      <c r="H425" t="str">
        <f>VLOOKUP(Tabel1[[#This Row],[afnemer_uri]],'Bron VKBO'!B:ZZ,43,FALSE)</f>
        <v>Steden en gemeenten</v>
      </c>
      <c r="I425" t="str">
        <f>VLOOKUP(Tabel1[[#This Row],[afnemer_uri]],'Bron VKBO'!B:ZZ,28,FALSE)</f>
        <v>Provincie Limburg</v>
      </c>
    </row>
    <row r="426" spans="1:9" hidden="1" x14ac:dyDescent="0.25">
      <c r="A426">
        <v>855</v>
      </c>
      <c r="B426" t="s">
        <v>164</v>
      </c>
      <c r="C426" t="s">
        <v>0</v>
      </c>
      <c r="D426" t="s">
        <v>1</v>
      </c>
      <c r="E426" t="s">
        <v>9114</v>
      </c>
      <c r="G426" t="str">
        <f>VLOOKUP(Tabel1[[#This Row],[afnemer_uri]],'Bron VKBO'!B:Z,12,FALSE)</f>
        <v xml:space="preserve">GEMEENTE MACHELEN (BRAB.) </v>
      </c>
      <c r="H426" t="str">
        <f>VLOOKUP(Tabel1[[#This Row],[afnemer_uri]],'Bron VKBO'!B:ZZ,43,FALSE)</f>
        <v>Steden en gemeenten</v>
      </c>
      <c r="I426" t="str">
        <f>VLOOKUP(Tabel1[[#This Row],[afnemer_uri]],'Bron VKBO'!B:ZZ,28,FALSE)</f>
        <v>Provincie Vlaams-Brabant</v>
      </c>
    </row>
    <row r="427" spans="1:9" hidden="1" x14ac:dyDescent="0.25">
      <c r="A427">
        <v>1857</v>
      </c>
      <c r="B427" t="s">
        <v>165</v>
      </c>
      <c r="C427" t="s">
        <v>0</v>
      </c>
      <c r="D427" t="s">
        <v>1</v>
      </c>
      <c r="E427" t="s">
        <v>9114</v>
      </c>
      <c r="G427" t="str">
        <f>VLOOKUP(Tabel1[[#This Row],[afnemer_uri]],'Bron VKBO'!B:Z,12,FALSE)</f>
        <v xml:space="preserve">GEMEENTE MALDEGEM </v>
      </c>
      <c r="H427" t="str">
        <f>VLOOKUP(Tabel1[[#This Row],[afnemer_uri]],'Bron VKBO'!B:ZZ,43,FALSE)</f>
        <v>Steden en gemeenten</v>
      </c>
      <c r="I427" t="str">
        <f>VLOOKUP(Tabel1[[#This Row],[afnemer_uri]],'Bron VKBO'!B:ZZ,28,FALSE)</f>
        <v>Provincie Oost-Vlaanderen</v>
      </c>
    </row>
    <row r="428" spans="1:9" hidden="1" x14ac:dyDescent="0.25">
      <c r="A428">
        <v>1177</v>
      </c>
      <c r="B428" t="s">
        <v>166</v>
      </c>
      <c r="C428" t="s">
        <v>0</v>
      </c>
      <c r="D428" t="s">
        <v>1</v>
      </c>
      <c r="E428" t="s">
        <v>9114</v>
      </c>
      <c r="G428" t="str">
        <f>VLOOKUP(Tabel1[[#This Row],[afnemer_uri]],'Bron VKBO'!B:Z,12,FALSE)</f>
        <v xml:space="preserve">GEMEENTE MALLE </v>
      </c>
      <c r="H428" t="str">
        <f>VLOOKUP(Tabel1[[#This Row],[afnemer_uri]],'Bron VKBO'!B:ZZ,43,FALSE)</f>
        <v>Steden en gemeenten</v>
      </c>
      <c r="I428" t="str">
        <f>VLOOKUP(Tabel1[[#This Row],[afnemer_uri]],'Bron VKBO'!B:ZZ,28,FALSE)</f>
        <v>Provincie Antwerpen</v>
      </c>
    </row>
    <row r="429" spans="1:9" hidden="1" x14ac:dyDescent="0.25">
      <c r="A429">
        <v>12219</v>
      </c>
      <c r="B429" t="s">
        <v>167</v>
      </c>
      <c r="C429" t="s">
        <v>0</v>
      </c>
      <c r="D429" t="s">
        <v>1</v>
      </c>
      <c r="E429" t="s">
        <v>9114</v>
      </c>
      <c r="G429" t="str">
        <f>VLOOKUP(Tabel1[[#This Row],[afnemer_uri]],'Bron VKBO'!B:Z,12,FALSE)</f>
        <v xml:space="preserve">STAD MECHELEN </v>
      </c>
      <c r="H429" t="str">
        <f>VLOOKUP(Tabel1[[#This Row],[afnemer_uri]],'Bron VKBO'!B:ZZ,43,FALSE)</f>
        <v>Steden en gemeenten</v>
      </c>
      <c r="I429" t="str">
        <f>VLOOKUP(Tabel1[[#This Row],[afnemer_uri]],'Bron VKBO'!B:ZZ,28,FALSE)</f>
        <v>Provincie Antwerpen</v>
      </c>
    </row>
    <row r="430" spans="1:9" hidden="1" x14ac:dyDescent="0.25">
      <c r="A430">
        <v>1406</v>
      </c>
      <c r="B430" t="s">
        <v>168</v>
      </c>
      <c r="C430" t="s">
        <v>0</v>
      </c>
      <c r="D430" t="s">
        <v>1</v>
      </c>
      <c r="E430" t="s">
        <v>9114</v>
      </c>
      <c r="G430" t="str">
        <f>VLOOKUP(Tabel1[[#This Row],[afnemer_uri]],'Bron VKBO'!B:Z,12,FALSE)</f>
        <v xml:space="preserve">GEMEENTE MEERHOUT </v>
      </c>
      <c r="H430" t="str">
        <f>VLOOKUP(Tabel1[[#This Row],[afnemer_uri]],'Bron VKBO'!B:ZZ,43,FALSE)</f>
        <v>Steden en gemeenten</v>
      </c>
      <c r="I430" t="str">
        <f>VLOOKUP(Tabel1[[#This Row],[afnemer_uri]],'Bron VKBO'!B:ZZ,28,FALSE)</f>
        <v>Provincie Antwerpen</v>
      </c>
    </row>
    <row r="431" spans="1:9" hidden="1" x14ac:dyDescent="0.25">
      <c r="A431">
        <v>452</v>
      </c>
      <c r="B431" t="s">
        <v>169</v>
      </c>
      <c r="C431" t="s">
        <v>0</v>
      </c>
      <c r="D431" t="s">
        <v>1</v>
      </c>
      <c r="E431" t="s">
        <v>9114</v>
      </c>
      <c r="G431" t="str">
        <f>VLOOKUP(Tabel1[[#This Row],[afnemer_uri]],'Bron VKBO'!B:Z,12,FALSE)</f>
        <v xml:space="preserve">GEMEENTE MEISE </v>
      </c>
      <c r="H431" t="str">
        <f>VLOOKUP(Tabel1[[#This Row],[afnemer_uri]],'Bron VKBO'!B:ZZ,43,FALSE)</f>
        <v>Steden en gemeenten</v>
      </c>
      <c r="I431" t="str">
        <f>VLOOKUP(Tabel1[[#This Row],[afnemer_uri]],'Bron VKBO'!B:ZZ,28,FALSE)</f>
        <v>Provincie Vlaams-Brabant</v>
      </c>
    </row>
    <row r="432" spans="1:9" hidden="1" x14ac:dyDescent="0.25">
      <c r="A432">
        <v>464</v>
      </c>
      <c r="B432" t="s">
        <v>170</v>
      </c>
      <c r="C432" t="s">
        <v>0</v>
      </c>
      <c r="D432" t="s">
        <v>1</v>
      </c>
      <c r="E432" t="s">
        <v>9114</v>
      </c>
      <c r="G432" t="str">
        <f>VLOOKUP(Tabel1[[#This Row],[afnemer_uri]],'Bron VKBO'!B:Z,12,FALSE)</f>
        <v xml:space="preserve">GEMEENTE MELLE </v>
      </c>
      <c r="H432" t="str">
        <f>VLOOKUP(Tabel1[[#This Row],[afnemer_uri]],'Bron VKBO'!B:ZZ,43,FALSE)</f>
        <v>Steden en gemeenten</v>
      </c>
      <c r="I432" t="str">
        <f>VLOOKUP(Tabel1[[#This Row],[afnemer_uri]],'Bron VKBO'!B:ZZ,28,FALSE)</f>
        <v>Provincie Oost-Vlaanderen</v>
      </c>
    </row>
    <row r="433" spans="1:9" hidden="1" x14ac:dyDescent="0.25">
      <c r="A433">
        <v>1730</v>
      </c>
      <c r="B433" t="s">
        <v>171</v>
      </c>
      <c r="C433" t="s">
        <v>0</v>
      </c>
      <c r="D433" t="s">
        <v>1</v>
      </c>
      <c r="E433" t="s">
        <v>9114</v>
      </c>
      <c r="G433" t="str">
        <f>VLOOKUP(Tabel1[[#This Row],[afnemer_uri]],'Bron VKBO'!B:Z,12,FALSE)</f>
        <v xml:space="preserve">GEMEENTE MERELBEKE </v>
      </c>
      <c r="H433" t="str">
        <f>VLOOKUP(Tabel1[[#This Row],[afnemer_uri]],'Bron VKBO'!B:ZZ,43,FALSE)</f>
        <v>Steden en gemeenten</v>
      </c>
      <c r="I433" t="str">
        <f>VLOOKUP(Tabel1[[#This Row],[afnemer_uri]],'Bron VKBO'!B:ZZ,28,FALSE)</f>
        <v>Provincie Oost-Vlaanderen</v>
      </c>
    </row>
    <row r="434" spans="1:9" hidden="1" x14ac:dyDescent="0.25">
      <c r="A434">
        <v>358</v>
      </c>
      <c r="B434" t="s">
        <v>172</v>
      </c>
      <c r="C434" t="s">
        <v>0</v>
      </c>
      <c r="D434" t="s">
        <v>1</v>
      </c>
      <c r="E434" t="s">
        <v>9114</v>
      </c>
      <c r="G434" t="str">
        <f>VLOOKUP(Tabel1[[#This Row],[afnemer_uri]],'Bron VKBO'!B:Z,12,FALSE)</f>
        <v xml:space="preserve">GEMEENTE MERKSPLAS </v>
      </c>
      <c r="H434" t="str">
        <f>VLOOKUP(Tabel1[[#This Row],[afnemer_uri]],'Bron VKBO'!B:ZZ,43,FALSE)</f>
        <v>Steden en gemeenten</v>
      </c>
      <c r="I434" t="str">
        <f>VLOOKUP(Tabel1[[#This Row],[afnemer_uri]],'Bron VKBO'!B:ZZ,28,FALSE)</f>
        <v>Provincie Antwerpen</v>
      </c>
    </row>
    <row r="435" spans="1:9" hidden="1" x14ac:dyDescent="0.25">
      <c r="A435">
        <v>175</v>
      </c>
      <c r="B435" t="s">
        <v>173</v>
      </c>
      <c r="C435" t="s">
        <v>0</v>
      </c>
      <c r="D435" t="s">
        <v>1</v>
      </c>
      <c r="E435" t="s">
        <v>9114</v>
      </c>
      <c r="G435" t="str">
        <f>VLOOKUP(Tabel1[[#This Row],[afnemer_uri]],'Bron VKBO'!B:Z,12,FALSE)</f>
        <v xml:space="preserve">GEMEENTE MEULEBEKE </v>
      </c>
      <c r="H435" t="str">
        <f>VLOOKUP(Tabel1[[#This Row],[afnemer_uri]],'Bron VKBO'!B:ZZ,43,FALSE)</f>
        <v>Steden en gemeenten</v>
      </c>
      <c r="I435" t="str">
        <f>VLOOKUP(Tabel1[[#This Row],[afnemer_uri]],'Bron VKBO'!B:ZZ,28,FALSE)</f>
        <v>Provincie West-Vlaanderen</v>
      </c>
    </row>
    <row r="436" spans="1:9" hidden="1" x14ac:dyDescent="0.25">
      <c r="A436">
        <v>3723</v>
      </c>
      <c r="B436" t="s">
        <v>174</v>
      </c>
      <c r="C436" t="s">
        <v>0</v>
      </c>
      <c r="D436" t="s">
        <v>1</v>
      </c>
      <c r="E436" t="s">
        <v>9114</v>
      </c>
      <c r="G436" t="str">
        <f>VLOOKUP(Tabel1[[#This Row],[afnemer_uri]],'Bron VKBO'!B:Z,12,FALSE)</f>
        <v xml:space="preserve">GEMEENTE MIDDELKERKE </v>
      </c>
      <c r="H436" t="str">
        <f>VLOOKUP(Tabel1[[#This Row],[afnemer_uri]],'Bron VKBO'!B:ZZ,43,FALSE)</f>
        <v>Steden en gemeenten</v>
      </c>
      <c r="I436" t="str">
        <f>VLOOKUP(Tabel1[[#This Row],[afnemer_uri]],'Bron VKBO'!B:ZZ,28,FALSE)</f>
        <v>Provincie West-Vlaanderen</v>
      </c>
    </row>
    <row r="437" spans="1:9" hidden="1" x14ac:dyDescent="0.25">
      <c r="A437">
        <v>3405</v>
      </c>
      <c r="B437" t="s">
        <v>175</v>
      </c>
      <c r="C437" t="s">
        <v>0</v>
      </c>
      <c r="D437" t="s">
        <v>1</v>
      </c>
      <c r="E437" t="s">
        <v>9114</v>
      </c>
      <c r="G437" t="str">
        <f>VLOOKUP(Tabel1[[#This Row],[afnemer_uri]],'Bron VKBO'!B:Z,12,FALSE)</f>
        <v xml:space="preserve">GEMEENTE MOL </v>
      </c>
      <c r="H437" t="str">
        <f>VLOOKUP(Tabel1[[#This Row],[afnemer_uri]],'Bron VKBO'!B:ZZ,43,FALSE)</f>
        <v>Steden en gemeenten</v>
      </c>
      <c r="I437" t="str">
        <f>VLOOKUP(Tabel1[[#This Row],[afnemer_uri]],'Bron VKBO'!B:ZZ,28,FALSE)</f>
        <v>Provincie Antwerpen</v>
      </c>
    </row>
    <row r="438" spans="1:9" hidden="1" x14ac:dyDescent="0.25">
      <c r="A438">
        <v>954</v>
      </c>
      <c r="B438" t="s">
        <v>176</v>
      </c>
      <c r="C438" t="s">
        <v>0</v>
      </c>
      <c r="D438" t="s">
        <v>1</v>
      </c>
      <c r="E438" t="s">
        <v>9114</v>
      </c>
      <c r="G438" t="str">
        <f>VLOOKUP(Tabel1[[#This Row],[afnemer_uri]],'Bron VKBO'!B:Z,12,FALSE)</f>
        <v xml:space="preserve">GEMEENTE MOORSLEDE </v>
      </c>
      <c r="H438" t="str">
        <f>VLOOKUP(Tabel1[[#This Row],[afnemer_uri]],'Bron VKBO'!B:ZZ,43,FALSE)</f>
        <v>Steden en gemeenten</v>
      </c>
      <c r="I438" t="str">
        <f>VLOOKUP(Tabel1[[#This Row],[afnemer_uri]],'Bron VKBO'!B:ZZ,28,FALSE)</f>
        <v>Provincie West-Vlaanderen</v>
      </c>
    </row>
    <row r="439" spans="1:9" hidden="1" x14ac:dyDescent="0.25">
      <c r="A439">
        <v>1684</v>
      </c>
      <c r="B439" t="s">
        <v>177</v>
      </c>
      <c r="C439" t="s">
        <v>0</v>
      </c>
      <c r="D439" t="s">
        <v>1</v>
      </c>
      <c r="E439" t="s">
        <v>9114</v>
      </c>
      <c r="G439" t="str">
        <f>VLOOKUP(Tabel1[[#This Row],[afnemer_uri]],'Bron VKBO'!B:Z,12,FALSE)</f>
        <v xml:space="preserve">STAD MORTSEL </v>
      </c>
      <c r="H439" t="str">
        <f>VLOOKUP(Tabel1[[#This Row],[afnemer_uri]],'Bron VKBO'!B:ZZ,43,FALSE)</f>
        <v>Steden en gemeenten</v>
      </c>
      <c r="I439" t="str">
        <f>VLOOKUP(Tabel1[[#This Row],[afnemer_uri]],'Bron VKBO'!B:ZZ,28,FALSE)</f>
        <v>Provincie Antwerpen</v>
      </c>
    </row>
    <row r="440" spans="1:9" hidden="1" x14ac:dyDescent="0.25">
      <c r="A440">
        <v>75968</v>
      </c>
      <c r="B440" t="s">
        <v>178</v>
      </c>
      <c r="C440" t="s">
        <v>0</v>
      </c>
      <c r="D440" t="s">
        <v>1</v>
      </c>
      <c r="E440" t="s">
        <v>9114</v>
      </c>
      <c r="G440" t="str">
        <f>VLOOKUP(Tabel1[[#This Row],[afnemer_uri]],'Bron VKBO'!B:Z,12,FALSE)</f>
        <v xml:space="preserve">VLAAMSE VERVOERMAATSCHAPPIJ - DE LIJN VVM - </v>
      </c>
      <c r="H440" t="str">
        <f>VLOOKUP(Tabel1[[#This Row],[afnemer_uri]],'Bron VKBO'!B:ZZ,43,FALSE)</f>
        <v>Overheden van het Vlaams Gewest en Vlaams Gemeenschap</v>
      </c>
      <c r="I440" t="str">
        <f>VLOOKUP(Tabel1[[#This Row],[afnemer_uri]],'Bron VKBO'!B:ZZ,28,FALSE)</f>
        <v>Provincie Antwerpen</v>
      </c>
    </row>
    <row r="441" spans="1:9" hidden="1" x14ac:dyDescent="0.25">
      <c r="A441">
        <v>17039</v>
      </c>
      <c r="B441" t="s">
        <v>179</v>
      </c>
      <c r="C441" t="s">
        <v>0</v>
      </c>
      <c r="D441" t="s">
        <v>1</v>
      </c>
      <c r="E441" t="s">
        <v>9114</v>
      </c>
      <c r="G441" t="str">
        <f>VLOOKUP(Tabel1[[#This Row],[afnemer_uri]],'Bron VKBO'!B:Z,12,FALSE)</f>
        <v xml:space="preserve">DE VLAAMSE WATERWEG DS </v>
      </c>
      <c r="H441" t="str">
        <f>VLOOKUP(Tabel1[[#This Row],[afnemer_uri]],'Bron VKBO'!B:ZZ,43,FALSE)</f>
        <v>Naamloze vennootschap (Publiek recht)</v>
      </c>
      <c r="I441" t="str">
        <f>VLOOKUP(Tabel1[[#This Row],[afnemer_uri]],'Bron VKBO'!B:ZZ,28,FALSE)</f>
        <v>Provincie Limburg</v>
      </c>
    </row>
    <row r="442" spans="1:9" hidden="1" x14ac:dyDescent="0.25">
      <c r="A442">
        <v>1431</v>
      </c>
      <c r="B442" t="s">
        <v>180</v>
      </c>
      <c r="C442" t="s">
        <v>0</v>
      </c>
      <c r="D442" t="s">
        <v>1</v>
      </c>
      <c r="E442" t="s">
        <v>9114</v>
      </c>
      <c r="G442" t="str">
        <f>VLOOKUP(Tabel1[[#This Row],[afnemer_uri]],'Bron VKBO'!B:Z,12,FALSE)</f>
        <v xml:space="preserve">GEMEENTE NAZARETH </v>
      </c>
      <c r="H442" t="str">
        <f>VLOOKUP(Tabel1[[#This Row],[afnemer_uri]],'Bron VKBO'!B:ZZ,43,FALSE)</f>
        <v>Steden en gemeenten</v>
      </c>
      <c r="I442" t="str">
        <f>VLOOKUP(Tabel1[[#This Row],[afnemer_uri]],'Bron VKBO'!B:ZZ,28,FALSE)</f>
        <v>Provincie Oost-Vlaanderen</v>
      </c>
    </row>
    <row r="443" spans="1:9" hidden="1" x14ac:dyDescent="0.25">
      <c r="A443">
        <v>368</v>
      </c>
      <c r="B443" t="s">
        <v>181</v>
      </c>
      <c r="C443" t="s">
        <v>0</v>
      </c>
      <c r="D443" t="s">
        <v>1</v>
      </c>
      <c r="E443" t="s">
        <v>9114</v>
      </c>
      <c r="G443" t="str">
        <f>VLOOKUP(Tabel1[[#This Row],[afnemer_uri]],'Bron VKBO'!B:Z,12,FALSE)</f>
        <v xml:space="preserve">GEMEENTE NIEUWERKERKEN (LIMB.) </v>
      </c>
      <c r="H443" t="str">
        <f>VLOOKUP(Tabel1[[#This Row],[afnemer_uri]],'Bron VKBO'!B:ZZ,43,FALSE)</f>
        <v>Steden en gemeenten</v>
      </c>
      <c r="I443" t="str">
        <f>VLOOKUP(Tabel1[[#This Row],[afnemer_uri]],'Bron VKBO'!B:ZZ,28,FALSE)</f>
        <v>Provincie Limburg</v>
      </c>
    </row>
    <row r="444" spans="1:9" hidden="1" x14ac:dyDescent="0.25">
      <c r="A444">
        <v>2777</v>
      </c>
      <c r="B444" t="s">
        <v>182</v>
      </c>
      <c r="C444" t="s">
        <v>0</v>
      </c>
      <c r="D444" t="s">
        <v>1</v>
      </c>
      <c r="E444" t="s">
        <v>9114</v>
      </c>
      <c r="G444" t="str">
        <f>VLOOKUP(Tabel1[[#This Row],[afnemer_uri]],'Bron VKBO'!B:Z,12,FALSE)</f>
        <v xml:space="preserve">GEMEENTE NIJLEN </v>
      </c>
      <c r="H444" t="str">
        <f>VLOOKUP(Tabel1[[#This Row],[afnemer_uri]],'Bron VKBO'!B:ZZ,43,FALSE)</f>
        <v>Steden en gemeenten</v>
      </c>
      <c r="I444" t="str">
        <f>VLOOKUP(Tabel1[[#This Row],[afnemer_uri]],'Bron VKBO'!B:ZZ,28,FALSE)</f>
        <v>Provincie Antwerpen</v>
      </c>
    </row>
    <row r="445" spans="1:9" hidden="1" x14ac:dyDescent="0.25">
      <c r="A445">
        <v>2711</v>
      </c>
      <c r="B445" t="s">
        <v>183</v>
      </c>
      <c r="C445" t="s">
        <v>0</v>
      </c>
      <c r="D445" t="s">
        <v>1</v>
      </c>
      <c r="E445" t="s">
        <v>9114</v>
      </c>
      <c r="G445" t="str">
        <f>VLOOKUP(Tabel1[[#This Row],[afnemer_uri]],'Bron VKBO'!B:Z,12,FALSE)</f>
        <v xml:space="preserve">STAD NINOVE </v>
      </c>
      <c r="H445" t="str">
        <f>VLOOKUP(Tabel1[[#This Row],[afnemer_uri]],'Bron VKBO'!B:ZZ,43,FALSE)</f>
        <v>Steden en gemeenten</v>
      </c>
      <c r="I445" t="str">
        <f>VLOOKUP(Tabel1[[#This Row],[afnemer_uri]],'Bron VKBO'!B:ZZ,28,FALSE)</f>
        <v>Provincie Oost-Vlaanderen</v>
      </c>
    </row>
    <row r="446" spans="1:9" hidden="1" x14ac:dyDescent="0.25">
      <c r="A446">
        <v>9720</v>
      </c>
      <c r="B446" t="s">
        <v>184</v>
      </c>
      <c r="C446" t="s">
        <v>0</v>
      </c>
      <c r="D446" t="s">
        <v>1</v>
      </c>
      <c r="E446" t="s">
        <v>9114</v>
      </c>
      <c r="G446" t="str">
        <f>VLOOKUP(Tabel1[[#This Row],[afnemer_uri]],'Bron VKBO'!B:Z,12,FALSE)</f>
        <v xml:space="preserve">OPENBAAR CENTRUM VOOR MAATSCHAPPELIJKE WELZIJN VAN BRUGGE O.C.M.W. </v>
      </c>
      <c r="H446" t="str">
        <f>VLOOKUP(Tabel1[[#This Row],[afnemer_uri]],'Bron VKBO'!B:ZZ,43,FALSE)</f>
        <v>Openbaar centrum voor maatschappelijk welzijn</v>
      </c>
      <c r="I446" t="str">
        <f>VLOOKUP(Tabel1[[#This Row],[afnemer_uri]],'Bron VKBO'!B:ZZ,28,FALSE)</f>
        <v>Provincie West-Vlaanderen</v>
      </c>
    </row>
    <row r="447" spans="1:9" hidden="1" x14ac:dyDescent="0.25">
      <c r="A447">
        <v>5652</v>
      </c>
      <c r="B447" t="s">
        <v>185</v>
      </c>
      <c r="C447" t="s">
        <v>0</v>
      </c>
      <c r="D447" t="s">
        <v>1</v>
      </c>
      <c r="E447" t="s">
        <v>9114</v>
      </c>
      <c r="G447" t="str">
        <f>VLOOKUP(Tabel1[[#This Row],[afnemer_uri]],'Bron VKBO'!B:Z,12,FALSE)</f>
        <v xml:space="preserve">OPENBAAR CENTRUM VOOR MAATSCHAPPELIJK WELZIJN VAN KORTRIJK O.C.M.W. </v>
      </c>
      <c r="H447" t="str">
        <f>VLOOKUP(Tabel1[[#This Row],[afnemer_uri]],'Bron VKBO'!B:ZZ,43,FALSE)</f>
        <v>Openbaar centrum voor maatschappelijk welzijn</v>
      </c>
      <c r="I447" t="str">
        <f>VLOOKUP(Tabel1[[#This Row],[afnemer_uri]],'Bron VKBO'!B:ZZ,28,FALSE)</f>
        <v>Provincie West-Vlaanderen</v>
      </c>
    </row>
    <row r="448" spans="1:9" hidden="1" x14ac:dyDescent="0.25">
      <c r="A448">
        <v>351</v>
      </c>
      <c r="B448" t="s">
        <v>186</v>
      </c>
      <c r="C448" t="s">
        <v>0</v>
      </c>
      <c r="D448" t="s">
        <v>1</v>
      </c>
      <c r="E448" t="s">
        <v>9114</v>
      </c>
      <c r="G448" t="str">
        <f>VLOOKUP(Tabel1[[#This Row],[afnemer_uri]],'Bron VKBO'!B:Z,12,FALSE)</f>
        <v xml:space="preserve">ZORGVERENIGING OPCURA ZV </v>
      </c>
      <c r="H448" t="str">
        <f>VLOOKUP(Tabel1[[#This Row],[afnemer_uri]],'Bron VKBO'!B:ZZ,43,FALSE)</f>
        <v>Vereniging van openbare centra voor maatschappelijk welzijn</v>
      </c>
      <c r="I448" t="str">
        <f>VLOOKUP(Tabel1[[#This Row],[afnemer_uri]],'Bron VKBO'!B:ZZ,28,FALSE)</f>
        <v>Provincie Vlaams-Brabant</v>
      </c>
    </row>
    <row r="449" spans="1:9" hidden="1" x14ac:dyDescent="0.25">
      <c r="A449">
        <v>1171</v>
      </c>
      <c r="B449" t="s">
        <v>187</v>
      </c>
      <c r="C449" t="s">
        <v>0</v>
      </c>
      <c r="D449" t="s">
        <v>1</v>
      </c>
      <c r="E449" t="s">
        <v>9114</v>
      </c>
      <c r="G449" t="str">
        <f>VLOOKUP(Tabel1[[#This Row],[afnemer_uri]],'Bron VKBO'!B:Z,12,FALSE)</f>
        <v xml:space="preserve">GEMEENTE OLEN </v>
      </c>
      <c r="H449" t="str">
        <f>VLOOKUP(Tabel1[[#This Row],[afnemer_uri]],'Bron VKBO'!B:ZZ,43,FALSE)</f>
        <v>Steden en gemeenten</v>
      </c>
      <c r="I449" t="str">
        <f>VLOOKUP(Tabel1[[#This Row],[afnemer_uri]],'Bron VKBO'!B:ZZ,28,FALSE)</f>
        <v>Provincie Antwerpen</v>
      </c>
    </row>
    <row r="450" spans="1:9" hidden="1" x14ac:dyDescent="0.25">
      <c r="A450">
        <v>137</v>
      </c>
      <c r="B450" t="s">
        <v>188</v>
      </c>
      <c r="C450" t="s">
        <v>0</v>
      </c>
      <c r="D450" t="s">
        <v>1</v>
      </c>
      <c r="E450" t="s">
        <v>9114</v>
      </c>
      <c r="G450" t="e">
        <f>VLOOKUP(Tabel1[[#This Row],[afnemer_uri]],'Bron VKBO'!B:Z,12,FALSE)</f>
        <v>#N/A</v>
      </c>
      <c r="H450" t="e">
        <f>VLOOKUP(Tabel1[[#This Row],[afnemer_uri]],'Bron VKBO'!B:ZZ,43,FALSE)</f>
        <v>#N/A</v>
      </c>
      <c r="I450" t="e">
        <f>VLOOKUP(Tabel1[[#This Row],[afnemer_uri]],'Bron VKBO'!B:ZZ,28,FALSE)</f>
        <v>#N/A</v>
      </c>
    </row>
    <row r="451" spans="1:9" hidden="1" x14ac:dyDescent="0.25">
      <c r="A451">
        <v>2984</v>
      </c>
      <c r="B451" t="s">
        <v>189</v>
      </c>
      <c r="C451" t="s">
        <v>0</v>
      </c>
      <c r="D451" t="s">
        <v>1</v>
      </c>
      <c r="E451" t="s">
        <v>9114</v>
      </c>
      <c r="G451" t="e">
        <f>VLOOKUP(Tabel1[[#This Row],[afnemer_uri]],'Bron VKBO'!B:Z,12,FALSE)</f>
        <v>#N/A</v>
      </c>
      <c r="H451" t="e">
        <f>VLOOKUP(Tabel1[[#This Row],[afnemer_uri]],'Bron VKBO'!B:ZZ,43,FALSE)</f>
        <v>#N/A</v>
      </c>
      <c r="I451" t="e">
        <f>VLOOKUP(Tabel1[[#This Row],[afnemer_uri]],'Bron VKBO'!B:ZZ,28,FALSE)</f>
        <v>#N/A</v>
      </c>
    </row>
    <row r="452" spans="1:9" hidden="1" x14ac:dyDescent="0.25">
      <c r="A452">
        <v>8093</v>
      </c>
      <c r="B452" t="s">
        <v>190</v>
      </c>
      <c r="C452" t="s">
        <v>0</v>
      </c>
      <c r="D452" t="s">
        <v>1</v>
      </c>
      <c r="E452" t="s">
        <v>9114</v>
      </c>
      <c r="G452" t="e">
        <f>VLOOKUP(Tabel1[[#This Row],[afnemer_uri]],'Bron VKBO'!B:Z,12,FALSE)</f>
        <v>#N/A</v>
      </c>
      <c r="H452" t="e">
        <f>VLOOKUP(Tabel1[[#This Row],[afnemer_uri]],'Bron VKBO'!B:ZZ,43,FALSE)</f>
        <v>#N/A</v>
      </c>
      <c r="I452" t="e">
        <f>VLOOKUP(Tabel1[[#This Row],[afnemer_uri]],'Bron VKBO'!B:ZZ,28,FALSE)</f>
        <v>#N/A</v>
      </c>
    </row>
    <row r="453" spans="1:9" hidden="1" x14ac:dyDescent="0.25">
      <c r="A453">
        <v>34548</v>
      </c>
      <c r="B453" t="s">
        <v>191</v>
      </c>
      <c r="C453" t="s">
        <v>0</v>
      </c>
      <c r="D453" t="s">
        <v>1</v>
      </c>
      <c r="E453" t="s">
        <v>9114</v>
      </c>
      <c r="G453" t="str">
        <f>VLOOKUP(Tabel1[[#This Row],[afnemer_uri]],'Bron VKBO'!B:Z,12,FALSE)</f>
        <v xml:space="preserve">HET GEMEENSCHAPSONDERWIJS ARGO </v>
      </c>
      <c r="H453" t="str">
        <f>VLOOKUP(Tabel1[[#This Row],[afnemer_uri]],'Bron VKBO'!B:ZZ,43,FALSE)</f>
        <v>Openbare instelling</v>
      </c>
      <c r="I453" t="str">
        <f>VLOOKUP(Tabel1[[#This Row],[afnemer_uri]],'Bron VKBO'!B:ZZ,28,FALSE)</f>
        <v>Arrondissement Brussel Hoofdstad</v>
      </c>
    </row>
    <row r="454" spans="1:9" hidden="1" x14ac:dyDescent="0.25">
      <c r="A454">
        <v>684</v>
      </c>
      <c r="B454" t="s">
        <v>192</v>
      </c>
      <c r="C454" t="s">
        <v>0</v>
      </c>
      <c r="D454" t="s">
        <v>1</v>
      </c>
      <c r="E454" t="s">
        <v>9114</v>
      </c>
      <c r="G454" t="str">
        <f>VLOOKUP(Tabel1[[#This Row],[afnemer_uri]],'Bron VKBO'!B:Z,12,FALSE)</f>
        <v xml:space="preserve">ONS DAK </v>
      </c>
      <c r="H454" t="str">
        <f>VLOOKUP(Tabel1[[#This Row],[afnemer_uri]],'Bron VKBO'!B:ZZ,43,FALSE)</f>
        <v>Coöperatieve vennootschap met beperkte aansprakelijkheid</v>
      </c>
      <c r="I454" t="str">
        <f>VLOOKUP(Tabel1[[#This Row],[afnemer_uri]],'Bron VKBO'!B:ZZ,28,FALSE)</f>
        <v>Provincie Limburg</v>
      </c>
    </row>
    <row r="455" spans="1:9" hidden="1" x14ac:dyDescent="0.25">
      <c r="A455">
        <v>4427</v>
      </c>
      <c r="B455" t="s">
        <v>193</v>
      </c>
      <c r="C455" t="s">
        <v>0</v>
      </c>
      <c r="D455" t="s">
        <v>1</v>
      </c>
      <c r="E455" t="s">
        <v>9114</v>
      </c>
      <c r="G455" t="str">
        <f>VLOOKUP(Tabel1[[#This Row],[afnemer_uri]],'Bron VKBO'!B:Z,12,FALSE)</f>
        <v xml:space="preserve">STAD OOSTENDE </v>
      </c>
      <c r="H455" t="str">
        <f>VLOOKUP(Tabel1[[#This Row],[afnemer_uri]],'Bron VKBO'!B:ZZ,43,FALSE)</f>
        <v>Steden en gemeenten</v>
      </c>
      <c r="I455" t="str">
        <f>VLOOKUP(Tabel1[[#This Row],[afnemer_uri]],'Bron VKBO'!B:ZZ,28,FALSE)</f>
        <v>Provincie West-Vlaanderen</v>
      </c>
    </row>
    <row r="456" spans="1:9" hidden="1" x14ac:dyDescent="0.25">
      <c r="A456">
        <v>388</v>
      </c>
      <c r="B456" t="s">
        <v>194</v>
      </c>
      <c r="C456" t="s">
        <v>0</v>
      </c>
      <c r="D456" t="s">
        <v>1</v>
      </c>
      <c r="E456" t="s">
        <v>9114</v>
      </c>
      <c r="G456" t="str">
        <f>VLOOKUP(Tabel1[[#This Row],[afnemer_uri]],'Bron VKBO'!B:Z,12,FALSE)</f>
        <v xml:space="preserve">GEMEENTE OOSTERZELE </v>
      </c>
      <c r="H456" t="str">
        <f>VLOOKUP(Tabel1[[#This Row],[afnemer_uri]],'Bron VKBO'!B:ZZ,43,FALSE)</f>
        <v>Steden en gemeenten</v>
      </c>
      <c r="I456" t="str">
        <f>VLOOKUP(Tabel1[[#This Row],[afnemer_uri]],'Bron VKBO'!B:ZZ,28,FALSE)</f>
        <v>Provincie Oost-Vlaanderen</v>
      </c>
    </row>
    <row r="457" spans="1:9" hidden="1" x14ac:dyDescent="0.25">
      <c r="A457">
        <v>3226</v>
      </c>
      <c r="B457" t="s">
        <v>195</v>
      </c>
      <c r="C457" t="s">
        <v>0</v>
      </c>
      <c r="D457" t="s">
        <v>1</v>
      </c>
      <c r="E457" t="s">
        <v>9114</v>
      </c>
      <c r="G457" t="str">
        <f>VLOOKUP(Tabel1[[#This Row],[afnemer_uri]],'Bron VKBO'!B:Z,12,FALSE)</f>
        <v xml:space="preserve">GEMEENTE OOSTKAMP </v>
      </c>
      <c r="H457" t="str">
        <f>VLOOKUP(Tabel1[[#This Row],[afnemer_uri]],'Bron VKBO'!B:ZZ,43,FALSE)</f>
        <v>Steden en gemeenten</v>
      </c>
      <c r="I457" t="str">
        <f>VLOOKUP(Tabel1[[#This Row],[afnemer_uri]],'Bron VKBO'!B:ZZ,28,FALSE)</f>
        <v>Provincie West-Vlaanderen</v>
      </c>
    </row>
    <row r="458" spans="1:9" hidden="1" x14ac:dyDescent="0.25">
      <c r="A458">
        <v>1256</v>
      </c>
      <c r="B458" t="s">
        <v>196</v>
      </c>
      <c r="C458" t="s">
        <v>0</v>
      </c>
      <c r="D458" t="s">
        <v>1</v>
      </c>
      <c r="E458" t="s">
        <v>9114</v>
      </c>
      <c r="G458" t="str">
        <f>VLOOKUP(Tabel1[[#This Row],[afnemer_uri]],'Bron VKBO'!B:Z,12,FALSE)</f>
        <v xml:space="preserve">GEMEENTE OOSTROZEBEKE </v>
      </c>
      <c r="H458" t="str">
        <f>VLOOKUP(Tabel1[[#This Row],[afnemer_uri]],'Bron VKBO'!B:ZZ,43,FALSE)</f>
        <v>Steden en gemeenten</v>
      </c>
      <c r="I458" t="str">
        <f>VLOOKUP(Tabel1[[#This Row],[afnemer_uri]],'Bron VKBO'!B:ZZ,28,FALSE)</f>
        <v>Provincie West-Vlaanderen</v>
      </c>
    </row>
    <row r="459" spans="1:9" hidden="1" x14ac:dyDescent="0.25">
      <c r="A459">
        <v>2240</v>
      </c>
      <c r="B459" t="s">
        <v>197</v>
      </c>
      <c r="C459" t="s">
        <v>0</v>
      </c>
      <c r="D459" t="s">
        <v>1</v>
      </c>
      <c r="E459" t="s">
        <v>9114</v>
      </c>
      <c r="G459" t="str">
        <f>VLOOKUP(Tabel1[[#This Row],[afnemer_uri]],'Bron VKBO'!B:Z,12,FALSE)</f>
        <v xml:space="preserve">GEMEENTE OPWIJK </v>
      </c>
      <c r="H459" t="str">
        <f>VLOOKUP(Tabel1[[#This Row],[afnemer_uri]],'Bron VKBO'!B:ZZ,43,FALSE)</f>
        <v>Steden en gemeenten</v>
      </c>
      <c r="I459" t="str">
        <f>VLOOKUP(Tabel1[[#This Row],[afnemer_uri]],'Bron VKBO'!B:ZZ,28,FALSE)</f>
        <v>Provincie Vlaams-Brabant</v>
      </c>
    </row>
    <row r="460" spans="1:9" hidden="1" x14ac:dyDescent="0.25">
      <c r="A460">
        <v>5414</v>
      </c>
      <c r="B460" t="s">
        <v>198</v>
      </c>
      <c r="C460" t="s">
        <v>0</v>
      </c>
      <c r="D460" t="s">
        <v>1</v>
      </c>
      <c r="E460" t="s">
        <v>9114</v>
      </c>
      <c r="G460" t="str">
        <f>VLOOKUP(Tabel1[[#This Row],[afnemer_uri]],'Bron VKBO'!B:Z,12,FALSE)</f>
        <v xml:space="preserve">OPENBAAR CENTRUM VOOR MAATSCHAPPELIJK WELZIJN VAN OUDENAARDE O.C.M.W. </v>
      </c>
      <c r="H460" t="str">
        <f>VLOOKUP(Tabel1[[#This Row],[afnemer_uri]],'Bron VKBO'!B:ZZ,43,FALSE)</f>
        <v>Openbaar centrum voor maatschappelijk welzijn</v>
      </c>
      <c r="I460" t="str">
        <f>VLOOKUP(Tabel1[[#This Row],[afnemer_uri]],'Bron VKBO'!B:ZZ,28,FALSE)</f>
        <v>Provincie Oost-Vlaanderen</v>
      </c>
    </row>
    <row r="461" spans="1:9" hidden="1" x14ac:dyDescent="0.25">
      <c r="A461">
        <v>524</v>
      </c>
      <c r="B461" t="s">
        <v>199</v>
      </c>
      <c r="C461" t="s">
        <v>0</v>
      </c>
      <c r="D461" t="s">
        <v>1</v>
      </c>
      <c r="E461" t="s">
        <v>9114</v>
      </c>
      <c r="G461" t="str">
        <f>VLOOKUP(Tabel1[[#This Row],[afnemer_uri]],'Bron VKBO'!B:Z,12,FALSE)</f>
        <v xml:space="preserve">STAD OUDENBURG </v>
      </c>
      <c r="H461" t="str">
        <f>VLOOKUP(Tabel1[[#This Row],[afnemer_uri]],'Bron VKBO'!B:ZZ,43,FALSE)</f>
        <v>Steden en gemeenten</v>
      </c>
      <c r="I461" t="str">
        <f>VLOOKUP(Tabel1[[#This Row],[afnemer_uri]],'Bron VKBO'!B:ZZ,28,FALSE)</f>
        <v>Provincie West-Vlaanderen</v>
      </c>
    </row>
    <row r="462" spans="1:9" hidden="1" x14ac:dyDescent="0.25">
      <c r="A462">
        <v>7</v>
      </c>
      <c r="B462" t="s">
        <v>200</v>
      </c>
      <c r="C462" t="s">
        <v>0</v>
      </c>
      <c r="D462" t="s">
        <v>1</v>
      </c>
      <c r="E462" t="s">
        <v>9114</v>
      </c>
      <c r="G462" t="str">
        <f>VLOOKUP(Tabel1[[#This Row],[afnemer_uri]],'Bron VKBO'!B:Z,12,FALSE)</f>
        <v xml:space="preserve">GEMEENTE OUDSBERGEN </v>
      </c>
      <c r="H462" t="str">
        <f>VLOOKUP(Tabel1[[#This Row],[afnemer_uri]],'Bron VKBO'!B:ZZ,43,FALSE)</f>
        <v>Steden en gemeenten</v>
      </c>
      <c r="I462" t="str">
        <f>VLOOKUP(Tabel1[[#This Row],[afnemer_uri]],'Bron VKBO'!B:ZZ,28,FALSE)</f>
        <v>Provincie Limburg</v>
      </c>
    </row>
    <row r="463" spans="1:9" hidden="1" x14ac:dyDescent="0.25">
      <c r="A463">
        <v>1251</v>
      </c>
      <c r="B463" t="s">
        <v>201</v>
      </c>
      <c r="C463" t="s">
        <v>0</v>
      </c>
      <c r="D463" t="s">
        <v>1</v>
      </c>
      <c r="E463" t="s">
        <v>9114</v>
      </c>
      <c r="G463" t="str">
        <f>VLOOKUP(Tabel1[[#This Row],[afnemer_uri]],'Bron VKBO'!B:Z,12,FALSE)</f>
        <v xml:space="preserve">GEMEENTE OUD-TURNHOUT </v>
      </c>
      <c r="H463" t="str">
        <f>VLOOKUP(Tabel1[[#This Row],[afnemer_uri]],'Bron VKBO'!B:ZZ,43,FALSE)</f>
        <v>Steden en gemeenten</v>
      </c>
      <c r="I463" t="str">
        <f>VLOOKUP(Tabel1[[#This Row],[afnemer_uri]],'Bron VKBO'!B:ZZ,28,FALSE)</f>
        <v>Provincie Antwerpen</v>
      </c>
    </row>
    <row r="464" spans="1:9" hidden="1" x14ac:dyDescent="0.25">
      <c r="A464">
        <v>3987</v>
      </c>
      <c r="B464" t="s">
        <v>202</v>
      </c>
      <c r="C464" t="s">
        <v>0</v>
      </c>
      <c r="D464" t="s">
        <v>1</v>
      </c>
      <c r="E464" t="s">
        <v>9114</v>
      </c>
      <c r="G464" t="str">
        <f>VLOOKUP(Tabel1[[#This Row],[afnemer_uri]],'Bron VKBO'!B:Z,12,FALSE)</f>
        <v xml:space="preserve">GEMEENTE OVERIJSE </v>
      </c>
      <c r="H464" t="str">
        <f>VLOOKUP(Tabel1[[#This Row],[afnemer_uri]],'Bron VKBO'!B:ZZ,43,FALSE)</f>
        <v>Steden en gemeenten</v>
      </c>
      <c r="I464" t="str">
        <f>VLOOKUP(Tabel1[[#This Row],[afnemer_uri]],'Bron VKBO'!B:ZZ,28,FALSE)</f>
        <v>Provincie Vlaams-Brabant</v>
      </c>
    </row>
    <row r="465" spans="1:9" hidden="1" x14ac:dyDescent="0.25">
      <c r="A465">
        <v>984</v>
      </c>
      <c r="B465" t="s">
        <v>203</v>
      </c>
      <c r="C465" t="s">
        <v>0</v>
      </c>
      <c r="D465" t="s">
        <v>1</v>
      </c>
      <c r="E465" t="s">
        <v>9114</v>
      </c>
      <c r="G465" t="str">
        <f>VLOOKUP(Tabel1[[#This Row],[afnemer_uri]],'Bron VKBO'!B:Z,12,FALSE)</f>
        <v xml:space="preserve">STAD PEER </v>
      </c>
      <c r="H465" t="str">
        <f>VLOOKUP(Tabel1[[#This Row],[afnemer_uri]],'Bron VKBO'!B:ZZ,43,FALSE)</f>
        <v>Steden en gemeenten</v>
      </c>
      <c r="I465" t="str">
        <f>VLOOKUP(Tabel1[[#This Row],[afnemer_uri]],'Bron VKBO'!B:ZZ,28,FALSE)</f>
        <v>Provincie Limburg</v>
      </c>
    </row>
    <row r="466" spans="1:9" hidden="1" x14ac:dyDescent="0.25">
      <c r="A466">
        <v>1238</v>
      </c>
      <c r="B466" t="s">
        <v>204</v>
      </c>
      <c r="C466" t="s">
        <v>0</v>
      </c>
      <c r="D466" t="s">
        <v>1</v>
      </c>
      <c r="E466" t="s">
        <v>9114</v>
      </c>
      <c r="G466" t="str">
        <f>VLOOKUP(Tabel1[[#This Row],[afnemer_uri]],'Bron VKBO'!B:Z,12,FALSE)</f>
        <v xml:space="preserve">GEMEENTE PELT </v>
      </c>
      <c r="H466" t="str">
        <f>VLOOKUP(Tabel1[[#This Row],[afnemer_uri]],'Bron VKBO'!B:ZZ,43,FALSE)</f>
        <v>Steden en gemeenten</v>
      </c>
      <c r="I466" t="str">
        <f>VLOOKUP(Tabel1[[#This Row],[afnemer_uri]],'Bron VKBO'!B:ZZ,28,FALSE)</f>
        <v>Provincie Limburg</v>
      </c>
    </row>
    <row r="467" spans="1:9" hidden="1" x14ac:dyDescent="0.25">
      <c r="A467">
        <v>53</v>
      </c>
      <c r="B467" t="s">
        <v>205</v>
      </c>
      <c r="C467" t="s">
        <v>0</v>
      </c>
      <c r="D467" t="s">
        <v>1</v>
      </c>
      <c r="E467" t="s">
        <v>9114</v>
      </c>
      <c r="G467" t="str">
        <f>VLOOKUP(Tabel1[[#This Row],[afnemer_uri]],'Bron VKBO'!B:Z,12,FALSE)</f>
        <v xml:space="preserve">GEMEENTE PITTEM </v>
      </c>
      <c r="H467" t="str">
        <f>VLOOKUP(Tabel1[[#This Row],[afnemer_uri]],'Bron VKBO'!B:ZZ,43,FALSE)</f>
        <v>Steden en gemeenten</v>
      </c>
      <c r="I467" t="str">
        <f>VLOOKUP(Tabel1[[#This Row],[afnemer_uri]],'Bron VKBO'!B:ZZ,28,FALSE)</f>
        <v>Provincie West-Vlaanderen</v>
      </c>
    </row>
    <row r="468" spans="1:9" hidden="1" x14ac:dyDescent="0.25">
      <c r="A468">
        <v>3002</v>
      </c>
      <c r="B468" t="s">
        <v>206</v>
      </c>
      <c r="C468" t="s">
        <v>0</v>
      </c>
      <c r="D468" t="s">
        <v>1</v>
      </c>
      <c r="E468" t="s">
        <v>9114</v>
      </c>
      <c r="G468" t="str">
        <f>VLOOKUP(Tabel1[[#This Row],[afnemer_uri]],'Bron VKBO'!B:Z,12,FALSE)</f>
        <v xml:space="preserve">STAD POPERINGE </v>
      </c>
      <c r="H468" t="str">
        <f>VLOOKUP(Tabel1[[#This Row],[afnemer_uri]],'Bron VKBO'!B:ZZ,43,FALSE)</f>
        <v>Steden en gemeenten</v>
      </c>
      <c r="I468" t="str">
        <f>VLOOKUP(Tabel1[[#This Row],[afnemer_uri]],'Bron VKBO'!B:ZZ,28,FALSE)</f>
        <v>Provincie West-Vlaanderen</v>
      </c>
    </row>
    <row r="469" spans="1:9" hidden="1" x14ac:dyDescent="0.25">
      <c r="A469">
        <v>4985</v>
      </c>
      <c r="B469" t="s">
        <v>207</v>
      </c>
      <c r="C469" t="s">
        <v>0</v>
      </c>
      <c r="D469" t="s">
        <v>1</v>
      </c>
      <c r="E469" t="s">
        <v>9114</v>
      </c>
      <c r="G469" t="str">
        <f>VLOOKUP(Tabel1[[#This Row],[afnemer_uri]],'Bron VKBO'!B:Z,12,FALSE)</f>
        <v xml:space="preserve">PROVINCIE ANTWERPEN </v>
      </c>
      <c r="H469" t="str">
        <f>VLOOKUP(Tabel1[[#This Row],[afnemer_uri]],'Bron VKBO'!B:ZZ,43,FALSE)</f>
        <v>Provinciale Overheden</v>
      </c>
      <c r="I469" t="str">
        <f>VLOOKUP(Tabel1[[#This Row],[afnemer_uri]],'Bron VKBO'!B:ZZ,28,FALSE)</f>
        <v>Provincie Antwerpen</v>
      </c>
    </row>
    <row r="470" spans="1:9" hidden="1" x14ac:dyDescent="0.25">
      <c r="A470">
        <v>4305</v>
      </c>
      <c r="B470" t="s">
        <v>208</v>
      </c>
      <c r="C470" t="s">
        <v>0</v>
      </c>
      <c r="D470" t="s">
        <v>1</v>
      </c>
      <c r="E470" t="s">
        <v>9114</v>
      </c>
      <c r="G470" t="str">
        <f>VLOOKUP(Tabel1[[#This Row],[afnemer_uri]],'Bron VKBO'!B:Z,12,FALSE)</f>
        <v xml:space="preserve">PROVINCIE LIMBURG </v>
      </c>
      <c r="H470" t="str">
        <f>VLOOKUP(Tabel1[[#This Row],[afnemer_uri]],'Bron VKBO'!B:ZZ,43,FALSE)</f>
        <v>Provinciale Overheden</v>
      </c>
      <c r="I470" t="str">
        <f>VLOOKUP(Tabel1[[#This Row],[afnemer_uri]],'Bron VKBO'!B:ZZ,28,FALSE)</f>
        <v>Provincie Limburg</v>
      </c>
    </row>
    <row r="471" spans="1:9" hidden="1" x14ac:dyDescent="0.25">
      <c r="A471">
        <v>6197</v>
      </c>
      <c r="B471" t="s">
        <v>209</v>
      </c>
      <c r="C471" t="s">
        <v>0</v>
      </c>
      <c r="D471" t="s">
        <v>1</v>
      </c>
      <c r="E471" t="s">
        <v>9114</v>
      </c>
      <c r="G471" t="str">
        <f>VLOOKUP(Tabel1[[#This Row],[afnemer_uri]],'Bron VKBO'!B:Z,12,FALSE)</f>
        <v xml:space="preserve">PROVINCIE OOST-VLAANDEREN </v>
      </c>
      <c r="H471" t="str">
        <f>VLOOKUP(Tabel1[[#This Row],[afnemer_uri]],'Bron VKBO'!B:ZZ,43,FALSE)</f>
        <v>Provinciale Overheden</v>
      </c>
      <c r="I471" t="str">
        <f>VLOOKUP(Tabel1[[#This Row],[afnemer_uri]],'Bron VKBO'!B:ZZ,28,FALSE)</f>
        <v>Provincie Oost-Vlaanderen</v>
      </c>
    </row>
    <row r="472" spans="1:9" hidden="1" x14ac:dyDescent="0.25">
      <c r="A472">
        <v>1534</v>
      </c>
      <c r="B472" t="s">
        <v>210</v>
      </c>
      <c r="C472" t="s">
        <v>0</v>
      </c>
      <c r="D472" t="s">
        <v>1</v>
      </c>
      <c r="E472" t="s">
        <v>9114</v>
      </c>
      <c r="G472" t="str">
        <f>VLOOKUP(Tabel1[[#This Row],[afnemer_uri]],'Bron VKBO'!B:Z,12,FALSE)</f>
        <v xml:space="preserve">PROVINCIE VLAAMS-BRABANT </v>
      </c>
      <c r="H472" t="str">
        <f>VLOOKUP(Tabel1[[#This Row],[afnemer_uri]],'Bron VKBO'!B:ZZ,43,FALSE)</f>
        <v>Provinciale Overheden</v>
      </c>
      <c r="I472" t="str">
        <f>VLOOKUP(Tabel1[[#This Row],[afnemer_uri]],'Bron VKBO'!B:ZZ,28,FALSE)</f>
        <v>Provincie Vlaams-Brabant</v>
      </c>
    </row>
    <row r="473" spans="1:9" hidden="1" x14ac:dyDescent="0.25">
      <c r="A473">
        <v>2499</v>
      </c>
      <c r="B473" t="s">
        <v>211</v>
      </c>
      <c r="C473" t="s">
        <v>0</v>
      </c>
      <c r="D473" t="s">
        <v>1</v>
      </c>
      <c r="E473" t="s">
        <v>9114</v>
      </c>
      <c r="G473" t="str">
        <f>VLOOKUP(Tabel1[[#This Row],[afnemer_uri]],'Bron VKBO'!B:Z,12,FALSE)</f>
        <v xml:space="preserve">GEMEENTE PUTTE </v>
      </c>
      <c r="H473" t="str">
        <f>VLOOKUP(Tabel1[[#This Row],[afnemer_uri]],'Bron VKBO'!B:ZZ,43,FALSE)</f>
        <v>Steden en gemeenten</v>
      </c>
      <c r="I473" t="str">
        <f>VLOOKUP(Tabel1[[#This Row],[afnemer_uri]],'Bron VKBO'!B:ZZ,28,FALSE)</f>
        <v>Provincie Antwerpen</v>
      </c>
    </row>
    <row r="474" spans="1:9" hidden="1" x14ac:dyDescent="0.25">
      <c r="A474">
        <v>3446</v>
      </c>
      <c r="B474" t="s">
        <v>212</v>
      </c>
      <c r="C474" t="s">
        <v>0</v>
      </c>
      <c r="D474" t="s">
        <v>1</v>
      </c>
      <c r="E474" t="s">
        <v>9114</v>
      </c>
      <c r="G474" t="str">
        <f>VLOOKUP(Tabel1[[#This Row],[afnemer_uri]],'Bron VKBO'!B:Z,12,FALSE)</f>
        <v xml:space="preserve">ZORGBEDRIJF KLEIN-BRABANT </v>
      </c>
      <c r="H474" t="str">
        <f>VLOOKUP(Tabel1[[#This Row],[afnemer_uri]],'Bron VKBO'!B:ZZ,43,FALSE)</f>
        <v>Vereniging van openbare centra voor maatschappelijk welzijn</v>
      </c>
      <c r="I474" t="str">
        <f>VLOOKUP(Tabel1[[#This Row],[afnemer_uri]],'Bron VKBO'!B:ZZ,28,FALSE)</f>
        <v>Provincie Antwerpen</v>
      </c>
    </row>
    <row r="475" spans="1:9" hidden="1" x14ac:dyDescent="0.25">
      <c r="A475">
        <v>1</v>
      </c>
      <c r="B475" t="s">
        <v>213</v>
      </c>
      <c r="C475" t="s">
        <v>0</v>
      </c>
      <c r="D475" t="s">
        <v>1</v>
      </c>
      <c r="E475" t="s">
        <v>9114</v>
      </c>
      <c r="G475" t="str">
        <f>VLOOKUP(Tabel1[[#This Row],[afnemer_uri]],'Bron VKBO'!B:Z,12,FALSE)</f>
        <v xml:space="preserve">POLITIEZONE : HEUVELLAND - IEPER - LANGEMARK - POELKAPELLE - MESEN - MOORSLEDE - POPERINGE - STADEN - VLETEREN - WERVIK - ZONNEBEKE ZPPZ 5462 ARRO </v>
      </c>
      <c r="H475" t="str">
        <f>VLOOKUP(Tabel1[[#This Row],[afnemer_uri]],'Bron VKBO'!B:ZZ,43,FALSE)</f>
        <v>Lokale politiezone</v>
      </c>
      <c r="I475" t="str">
        <f>VLOOKUP(Tabel1[[#This Row],[afnemer_uri]],'Bron VKBO'!B:ZZ,28,FALSE)</f>
        <v>Provincie West-Vlaanderen</v>
      </c>
    </row>
    <row r="476" spans="1:9" hidden="1" x14ac:dyDescent="0.25">
      <c r="A476">
        <v>96</v>
      </c>
      <c r="B476" t="s">
        <v>214</v>
      </c>
      <c r="C476" t="s">
        <v>0</v>
      </c>
      <c r="D476" t="s">
        <v>1</v>
      </c>
      <c r="E476" t="s">
        <v>9114</v>
      </c>
      <c r="G476" t="str">
        <f>VLOOKUP(Tabel1[[#This Row],[afnemer_uri]],'Bron VKBO'!B:Z,12,FALSE)</f>
        <v xml:space="preserve">POLITIEZONE : BONHEIDEN - DUFFEL - PUTTE - SINT-KATELIJNE-WAVER ZPPZ 5359 BODUKAP </v>
      </c>
      <c r="H476" t="str">
        <f>VLOOKUP(Tabel1[[#This Row],[afnemer_uri]],'Bron VKBO'!B:ZZ,43,FALSE)</f>
        <v>Lokale politiezone</v>
      </c>
      <c r="I476" t="str">
        <f>VLOOKUP(Tabel1[[#This Row],[afnemer_uri]],'Bron VKBO'!B:ZZ,28,FALSE)</f>
        <v>Provincie Antwerpen</v>
      </c>
    </row>
    <row r="477" spans="1:9" hidden="1" x14ac:dyDescent="0.25">
      <c r="A477">
        <v>1</v>
      </c>
      <c r="B477" t="s">
        <v>215</v>
      </c>
      <c r="C477" t="s">
        <v>0</v>
      </c>
      <c r="D477" t="s">
        <v>1</v>
      </c>
      <c r="E477" t="s">
        <v>9114</v>
      </c>
      <c r="G477" t="str">
        <f>VLOOKUP(Tabel1[[#This Row],[afnemer_uri]],'Bron VKBO'!B:Z,12,FALSE)</f>
        <v xml:space="preserve">POLITIEZONE CARMA </v>
      </c>
      <c r="H477" t="str">
        <f>VLOOKUP(Tabel1[[#This Row],[afnemer_uri]],'Bron VKBO'!B:ZZ,43,FALSE)</f>
        <v>Lokale politiezone</v>
      </c>
      <c r="I477" t="str">
        <f>VLOOKUP(Tabel1[[#This Row],[afnemer_uri]],'Bron VKBO'!B:ZZ,28,FALSE)</f>
        <v>Provincie Limburg</v>
      </c>
    </row>
    <row r="478" spans="1:9" hidden="1" x14ac:dyDescent="0.25">
      <c r="A478">
        <v>42</v>
      </c>
      <c r="B478" t="s">
        <v>216</v>
      </c>
      <c r="C478" t="s">
        <v>0</v>
      </c>
      <c r="D478" t="s">
        <v>1</v>
      </c>
      <c r="E478" t="s">
        <v>9114</v>
      </c>
      <c r="G478" t="str">
        <f>VLOOKUP(Tabel1[[#This Row],[afnemer_uri]],'Bron VKBO'!B:Z,12,FALSE)</f>
        <v xml:space="preserve">POLITIEZONE : GEEL - LAAKDAL - MEERHOUT ZPPZ 5366 </v>
      </c>
      <c r="H478" t="str">
        <f>VLOOKUP(Tabel1[[#This Row],[afnemer_uri]],'Bron VKBO'!B:ZZ,43,FALSE)</f>
        <v>Lokale politiezone</v>
      </c>
      <c r="I478" t="str">
        <f>VLOOKUP(Tabel1[[#This Row],[afnemer_uri]],'Bron VKBO'!B:ZZ,28,FALSE)</f>
        <v>Provincie Antwerpen</v>
      </c>
    </row>
    <row r="479" spans="1:9" hidden="1" x14ac:dyDescent="0.25">
      <c r="A479">
        <v>104</v>
      </c>
      <c r="B479" t="s">
        <v>217</v>
      </c>
      <c r="C479" t="s">
        <v>0</v>
      </c>
      <c r="D479" t="s">
        <v>1</v>
      </c>
      <c r="E479" t="s">
        <v>9114</v>
      </c>
      <c r="G479" t="str">
        <f>VLOOKUP(Tabel1[[#This Row],[afnemer_uri]],'Bron VKBO'!B:Z,12,FALSE)</f>
        <v xml:space="preserve">POLITIEZONE : ESSEN - KALMTHOUT - WUUSTWEZEL ZPPZ 5350 </v>
      </c>
      <c r="H479" t="str">
        <f>VLOOKUP(Tabel1[[#This Row],[afnemer_uri]],'Bron VKBO'!B:ZZ,43,FALSE)</f>
        <v>Lokale politiezone</v>
      </c>
      <c r="I479" t="str">
        <f>VLOOKUP(Tabel1[[#This Row],[afnemer_uri]],'Bron VKBO'!B:ZZ,28,FALSE)</f>
        <v>Provincie Antwerpen</v>
      </c>
    </row>
    <row r="480" spans="1:9" hidden="1" x14ac:dyDescent="0.25">
      <c r="A480">
        <v>73</v>
      </c>
      <c r="B480" t="s">
        <v>218</v>
      </c>
      <c r="C480" t="s">
        <v>0</v>
      </c>
      <c r="D480" t="s">
        <v>1</v>
      </c>
      <c r="E480" t="s">
        <v>9114</v>
      </c>
      <c r="G480" t="str">
        <f>VLOOKUP(Tabel1[[#This Row],[afnemer_uri]],'Bron VKBO'!B:Z,12,FALSE)</f>
        <v xml:space="preserve">POLITIEZONE : HAMONT-ACHEL - NEERPELT - OVERPELT ZPPZ 5372 </v>
      </c>
      <c r="H480" t="str">
        <f>VLOOKUP(Tabel1[[#This Row],[afnemer_uri]],'Bron VKBO'!B:ZZ,43,FALSE)</f>
        <v>Lokale politiezone</v>
      </c>
      <c r="I480" t="str">
        <f>VLOOKUP(Tabel1[[#This Row],[afnemer_uri]],'Bron VKBO'!B:ZZ,28,FALSE)</f>
        <v>Provincie Limburg</v>
      </c>
    </row>
    <row r="481" spans="1:9" hidden="1" x14ac:dyDescent="0.25">
      <c r="A481">
        <v>4</v>
      </c>
      <c r="B481" t="s">
        <v>219</v>
      </c>
      <c r="C481" t="s">
        <v>0</v>
      </c>
      <c r="D481" t="s">
        <v>1</v>
      </c>
      <c r="E481" t="s">
        <v>9114</v>
      </c>
      <c r="G481" t="str">
        <f>VLOOKUP(Tabel1[[#This Row],[afnemer_uri]],'Bron VKBO'!B:Z,12,FALSE)</f>
        <v xml:space="preserve">POLITIEZONE : MACHELEN - VILVOORDE ZPPZ 5411 </v>
      </c>
      <c r="H481" t="str">
        <f>VLOOKUP(Tabel1[[#This Row],[afnemer_uri]],'Bron VKBO'!B:ZZ,43,FALSE)</f>
        <v>Lokale politiezone</v>
      </c>
      <c r="I481" t="str">
        <f>VLOOKUP(Tabel1[[#This Row],[afnemer_uri]],'Bron VKBO'!B:ZZ,28,FALSE)</f>
        <v>Provincie Vlaams-Brabant</v>
      </c>
    </row>
    <row r="482" spans="1:9" hidden="1" x14ac:dyDescent="0.25">
      <c r="A482">
        <v>9</v>
      </c>
      <c r="B482" t="s">
        <v>220</v>
      </c>
      <c r="C482" t="s">
        <v>0</v>
      </c>
      <c r="D482" t="s">
        <v>1</v>
      </c>
      <c r="E482" t="s">
        <v>9114</v>
      </c>
      <c r="G482" t="str">
        <f>VLOOKUP(Tabel1[[#This Row],[afnemer_uri]],'Bron VKBO'!B:Z,12,FALSE)</f>
        <v xml:space="preserve">LOKALE POLITIEZONE MECHELEN - WILLEBROEK PZ - </v>
      </c>
      <c r="H482" t="str">
        <f>VLOOKUP(Tabel1[[#This Row],[afnemer_uri]],'Bron VKBO'!B:ZZ,43,FALSE)</f>
        <v>Lokale politiezone</v>
      </c>
      <c r="I482" t="str">
        <f>VLOOKUP(Tabel1[[#This Row],[afnemer_uri]],'Bron VKBO'!B:ZZ,28,FALSE)</f>
        <v>Provincie Antwerpen</v>
      </c>
    </row>
    <row r="483" spans="1:9" hidden="1" x14ac:dyDescent="0.25">
      <c r="A483">
        <v>159</v>
      </c>
      <c r="B483" t="s">
        <v>221</v>
      </c>
      <c r="C483" t="s">
        <v>0</v>
      </c>
      <c r="D483" t="s">
        <v>1</v>
      </c>
      <c r="E483" t="s">
        <v>9114</v>
      </c>
      <c r="G483" t="str">
        <f>VLOOKUP(Tabel1[[#This Row],[afnemer_uri]],'Bron VKBO'!B:Z,12,FALSE)</f>
        <v xml:space="preserve">POLITIEZONE : HOOGSTRATEN - MERKSPLAS - RIJKEVORSEL ZPPZ 5363 </v>
      </c>
      <c r="H483" t="str">
        <f>VLOOKUP(Tabel1[[#This Row],[afnemer_uri]],'Bron VKBO'!B:ZZ,43,FALSE)</f>
        <v>Lokale politiezone</v>
      </c>
      <c r="I483" t="str">
        <f>VLOOKUP(Tabel1[[#This Row],[afnemer_uri]],'Bron VKBO'!B:ZZ,28,FALSE)</f>
        <v>Provincie Antwerpen</v>
      </c>
    </row>
    <row r="484" spans="1:9" hidden="1" x14ac:dyDescent="0.25">
      <c r="A484">
        <v>2</v>
      </c>
      <c r="B484" t="s">
        <v>222</v>
      </c>
      <c r="C484" t="s">
        <v>0</v>
      </c>
      <c r="D484" t="s">
        <v>1</v>
      </c>
      <c r="E484" t="s">
        <v>9114</v>
      </c>
      <c r="G484" t="str">
        <f>VLOOKUP(Tabel1[[#This Row],[afnemer_uri]],'Bron VKBO'!B:Z,12,FALSE)</f>
        <v xml:space="preserve">POLITIEZONE : BRECHT - MALLE - SCHILDE - ZOERSEL ZPPZ 5355 </v>
      </c>
      <c r="H484" t="str">
        <f>VLOOKUP(Tabel1[[#This Row],[afnemer_uri]],'Bron VKBO'!B:ZZ,43,FALSE)</f>
        <v>Lokale politiezone</v>
      </c>
      <c r="I484" t="str">
        <f>VLOOKUP(Tabel1[[#This Row],[afnemer_uri]],'Bron VKBO'!B:ZZ,28,FALSE)</f>
        <v>Provincie Antwerpen</v>
      </c>
    </row>
    <row r="485" spans="1:9" hidden="1" x14ac:dyDescent="0.25">
      <c r="A485">
        <v>4</v>
      </c>
      <c r="B485" t="s">
        <v>223</v>
      </c>
      <c r="C485" t="s">
        <v>0</v>
      </c>
      <c r="D485" t="s">
        <v>1</v>
      </c>
      <c r="E485" t="s">
        <v>9114</v>
      </c>
      <c r="G485" t="str">
        <f>VLOOKUP(Tabel1[[#This Row],[afnemer_uri]],'Bron VKBO'!B:Z,12,FALSE)</f>
        <v xml:space="preserve">POLITIEZONE : RANST - ZANDHOVEN ZPPZ 5354 </v>
      </c>
      <c r="H485" t="str">
        <f>VLOOKUP(Tabel1[[#This Row],[afnemer_uri]],'Bron VKBO'!B:ZZ,43,FALSE)</f>
        <v>Lokale politiezone</v>
      </c>
      <c r="I485" t="str">
        <f>VLOOKUP(Tabel1[[#This Row],[afnemer_uri]],'Bron VKBO'!B:ZZ,28,FALSE)</f>
        <v>Provincie Antwerpen</v>
      </c>
    </row>
    <row r="486" spans="1:9" hidden="1" x14ac:dyDescent="0.25">
      <c r="A486">
        <v>261</v>
      </c>
      <c r="B486" t="s">
        <v>224</v>
      </c>
      <c r="C486" t="s">
        <v>0</v>
      </c>
      <c r="D486" t="s">
        <v>1</v>
      </c>
      <c r="E486" t="s">
        <v>9114</v>
      </c>
      <c r="G486" t="str">
        <f>VLOOKUP(Tabel1[[#This Row],[afnemer_uri]],'Bron VKBO'!B:Z,12,FALSE)</f>
        <v xml:space="preserve">POLITIEZONE ZENNEVALLEI </v>
      </c>
      <c r="H486" t="str">
        <f>VLOOKUP(Tabel1[[#This Row],[afnemer_uri]],'Bron VKBO'!B:ZZ,43,FALSE)</f>
        <v>Lokale politiezone</v>
      </c>
      <c r="I486" t="str">
        <f>VLOOKUP(Tabel1[[#This Row],[afnemer_uri]],'Bron VKBO'!B:ZZ,28,FALSE)</f>
        <v>Provincie Vlaams-Brabant</v>
      </c>
    </row>
    <row r="487" spans="1:9" hidden="1" x14ac:dyDescent="0.25">
      <c r="A487">
        <v>2581</v>
      </c>
      <c r="B487" t="s">
        <v>225</v>
      </c>
      <c r="C487" t="s">
        <v>0</v>
      </c>
      <c r="D487" t="s">
        <v>1</v>
      </c>
      <c r="E487" t="s">
        <v>9114</v>
      </c>
      <c r="G487" t="str">
        <f>VLOOKUP(Tabel1[[#This Row],[afnemer_uri]],'Bron VKBO'!B:Z,12,FALSE)</f>
        <v xml:space="preserve">GEMEENTE RANST </v>
      </c>
      <c r="H487" t="str">
        <f>VLOOKUP(Tabel1[[#This Row],[afnemer_uri]],'Bron VKBO'!B:ZZ,43,FALSE)</f>
        <v>Steden en gemeenten</v>
      </c>
      <c r="I487" t="str">
        <f>VLOOKUP(Tabel1[[#This Row],[afnemer_uri]],'Bron VKBO'!B:ZZ,28,FALSE)</f>
        <v>Provincie Antwerpen</v>
      </c>
    </row>
    <row r="488" spans="1:9" hidden="1" x14ac:dyDescent="0.25">
      <c r="A488">
        <v>1417</v>
      </c>
      <c r="B488" t="s">
        <v>226</v>
      </c>
      <c r="C488" t="s">
        <v>0</v>
      </c>
      <c r="D488" t="s">
        <v>1</v>
      </c>
      <c r="E488" t="s">
        <v>9114</v>
      </c>
      <c r="G488" t="str">
        <f>VLOOKUP(Tabel1[[#This Row],[afnemer_uri]],'Bron VKBO'!B:Z,12,FALSE)</f>
        <v xml:space="preserve">GEMEENTE RAVELS </v>
      </c>
      <c r="H488" t="str">
        <f>VLOOKUP(Tabel1[[#This Row],[afnemer_uri]],'Bron VKBO'!B:ZZ,43,FALSE)</f>
        <v>Steden en gemeenten</v>
      </c>
      <c r="I488" t="str">
        <f>VLOOKUP(Tabel1[[#This Row],[afnemer_uri]],'Bron VKBO'!B:ZZ,28,FALSE)</f>
        <v>Provincie Antwerpen</v>
      </c>
    </row>
    <row r="489" spans="1:9" hidden="1" x14ac:dyDescent="0.25">
      <c r="A489">
        <v>411</v>
      </c>
      <c r="B489" t="s">
        <v>227</v>
      </c>
      <c r="C489" t="s">
        <v>0</v>
      </c>
      <c r="D489" t="s">
        <v>1</v>
      </c>
      <c r="E489" t="s">
        <v>9114</v>
      </c>
      <c r="G489" t="str">
        <f>VLOOKUP(Tabel1[[#This Row],[afnemer_uri]],'Bron VKBO'!B:Z,12,FALSE)</f>
        <v xml:space="preserve">GEMEENTE RETIE </v>
      </c>
      <c r="H489" t="str">
        <f>VLOOKUP(Tabel1[[#This Row],[afnemer_uri]],'Bron VKBO'!B:ZZ,43,FALSE)</f>
        <v>Steden en gemeenten</v>
      </c>
      <c r="I489" t="str">
        <f>VLOOKUP(Tabel1[[#This Row],[afnemer_uri]],'Bron VKBO'!B:ZZ,28,FALSE)</f>
        <v>Provincie Antwerpen</v>
      </c>
    </row>
    <row r="490" spans="1:9" hidden="1" x14ac:dyDescent="0.25">
      <c r="A490">
        <v>786</v>
      </c>
      <c r="B490" t="s">
        <v>228</v>
      </c>
      <c r="C490" t="s">
        <v>0</v>
      </c>
      <c r="D490" t="s">
        <v>1</v>
      </c>
      <c r="E490" t="s">
        <v>9114</v>
      </c>
      <c r="G490" t="str">
        <f>VLOOKUP(Tabel1[[#This Row],[afnemer_uri]],'Bron VKBO'!B:Z,12,FALSE)</f>
        <v xml:space="preserve">GEMEENTE RIEMST </v>
      </c>
      <c r="H490" t="str">
        <f>VLOOKUP(Tabel1[[#This Row],[afnemer_uri]],'Bron VKBO'!B:ZZ,43,FALSE)</f>
        <v>Steden en gemeenten</v>
      </c>
      <c r="I490" t="str">
        <f>VLOOKUP(Tabel1[[#This Row],[afnemer_uri]],'Bron VKBO'!B:ZZ,28,FALSE)</f>
        <v>Provincie Limburg</v>
      </c>
    </row>
    <row r="491" spans="1:9" hidden="1" x14ac:dyDescent="0.25">
      <c r="A491">
        <v>1278</v>
      </c>
      <c r="B491" t="s">
        <v>229</v>
      </c>
      <c r="C491" t="s">
        <v>0</v>
      </c>
      <c r="D491" t="s">
        <v>1</v>
      </c>
      <c r="E491" t="s">
        <v>9114</v>
      </c>
      <c r="G491" t="str">
        <f>VLOOKUP(Tabel1[[#This Row],[afnemer_uri]],'Bron VKBO'!B:Z,12,FALSE)</f>
        <v xml:space="preserve">GEMEENTEBESTUUR RIJKEVORSEL </v>
      </c>
      <c r="H491" t="str">
        <f>VLOOKUP(Tabel1[[#This Row],[afnemer_uri]],'Bron VKBO'!B:ZZ,43,FALSE)</f>
        <v>Steden en gemeenten</v>
      </c>
      <c r="I491" t="str">
        <f>VLOOKUP(Tabel1[[#This Row],[afnemer_uri]],'Bron VKBO'!B:ZZ,28,FALSE)</f>
        <v>Provincie Antwerpen</v>
      </c>
    </row>
    <row r="492" spans="1:9" hidden="1" x14ac:dyDescent="0.25">
      <c r="A492">
        <v>12567</v>
      </c>
      <c r="B492" t="s">
        <v>230</v>
      </c>
      <c r="C492" t="s">
        <v>0</v>
      </c>
      <c r="D492" t="s">
        <v>1</v>
      </c>
      <c r="E492" t="s">
        <v>9114</v>
      </c>
      <c r="G492" t="str">
        <f>VLOOKUP(Tabel1[[#This Row],[afnemer_uri]],'Bron VKBO'!B:Z,12,FALSE)</f>
        <v xml:space="preserve">STAD ROESELARE </v>
      </c>
      <c r="H492" t="str">
        <f>VLOOKUP(Tabel1[[#This Row],[afnemer_uri]],'Bron VKBO'!B:ZZ,43,FALSE)</f>
        <v>Steden en gemeenten</v>
      </c>
      <c r="I492" t="str">
        <f>VLOOKUP(Tabel1[[#This Row],[afnemer_uri]],'Bron VKBO'!B:ZZ,28,FALSE)</f>
        <v>Provincie West-Vlaanderen</v>
      </c>
    </row>
    <row r="493" spans="1:9" hidden="1" x14ac:dyDescent="0.25">
      <c r="A493">
        <v>348</v>
      </c>
      <c r="B493" t="s">
        <v>231</v>
      </c>
      <c r="C493" t="s">
        <v>0</v>
      </c>
      <c r="D493" t="s">
        <v>1</v>
      </c>
      <c r="E493" t="s">
        <v>9114</v>
      </c>
      <c r="G493" t="str">
        <f>VLOOKUP(Tabel1[[#This Row],[afnemer_uri]],'Bron VKBO'!B:Z,12,FALSE)</f>
        <v xml:space="preserve">GEMEENTE RUISELEDE </v>
      </c>
      <c r="H493" t="str">
        <f>VLOOKUP(Tabel1[[#This Row],[afnemer_uri]],'Bron VKBO'!B:ZZ,43,FALSE)</f>
        <v>Steden en gemeenten</v>
      </c>
      <c r="I493" t="str">
        <f>VLOOKUP(Tabel1[[#This Row],[afnemer_uri]],'Bron VKBO'!B:ZZ,28,FALSE)</f>
        <v>Provincie West-Vlaanderen</v>
      </c>
    </row>
    <row r="494" spans="1:9" hidden="1" x14ac:dyDescent="0.25">
      <c r="A494">
        <v>2834</v>
      </c>
      <c r="B494" t="s">
        <v>232</v>
      </c>
      <c r="C494" t="s">
        <v>0</v>
      </c>
      <c r="D494" t="s">
        <v>1</v>
      </c>
      <c r="E494" t="s">
        <v>9114</v>
      </c>
      <c r="G494" t="e">
        <f>VLOOKUP(Tabel1[[#This Row],[afnemer_uri]],'Bron VKBO'!B:Z,12,FALSE)</f>
        <v>#N/A</v>
      </c>
      <c r="H494" t="e">
        <f>VLOOKUP(Tabel1[[#This Row],[afnemer_uri]],'Bron VKBO'!B:ZZ,43,FALSE)</f>
        <v>#N/A</v>
      </c>
      <c r="I494" t="e">
        <f>VLOOKUP(Tabel1[[#This Row],[afnemer_uri]],'Bron VKBO'!B:ZZ,28,FALSE)</f>
        <v>#N/A</v>
      </c>
    </row>
    <row r="495" spans="1:9" hidden="1" x14ac:dyDescent="0.25">
      <c r="A495">
        <v>2216</v>
      </c>
      <c r="B495" t="s">
        <v>233</v>
      </c>
      <c r="C495" t="s">
        <v>0</v>
      </c>
      <c r="D495" t="s">
        <v>1</v>
      </c>
      <c r="E495" t="s">
        <v>9114</v>
      </c>
      <c r="G495" t="str">
        <f>VLOOKUP(Tabel1[[#This Row],[afnemer_uri]],'Bron VKBO'!B:Z,12,FALSE)</f>
        <v xml:space="preserve">STAD SCHERPENHEUVEL-ZICHEM </v>
      </c>
      <c r="H495" t="str">
        <f>VLOOKUP(Tabel1[[#This Row],[afnemer_uri]],'Bron VKBO'!B:ZZ,43,FALSE)</f>
        <v>Steden en gemeenten</v>
      </c>
      <c r="I495" t="str">
        <f>VLOOKUP(Tabel1[[#This Row],[afnemer_uri]],'Bron VKBO'!B:ZZ,28,FALSE)</f>
        <v>Provincie Vlaams-Brabant</v>
      </c>
    </row>
    <row r="496" spans="1:9" hidden="1" x14ac:dyDescent="0.25">
      <c r="A496">
        <v>1341</v>
      </c>
      <c r="B496" t="s">
        <v>234</v>
      </c>
      <c r="C496" t="s">
        <v>0</v>
      </c>
      <c r="D496" t="s">
        <v>1</v>
      </c>
      <c r="E496" t="s">
        <v>9114</v>
      </c>
      <c r="G496" t="str">
        <f>VLOOKUP(Tabel1[[#This Row],[afnemer_uri]],'Bron VKBO'!B:Z,12,FALSE)</f>
        <v xml:space="preserve">GEMEENTE SCHILDE </v>
      </c>
      <c r="H496" t="str">
        <f>VLOOKUP(Tabel1[[#This Row],[afnemer_uri]],'Bron VKBO'!B:ZZ,43,FALSE)</f>
        <v>Steden en gemeenten</v>
      </c>
      <c r="I496" t="str">
        <f>VLOOKUP(Tabel1[[#This Row],[afnemer_uri]],'Bron VKBO'!B:ZZ,28,FALSE)</f>
        <v>Provincie Antwerpen</v>
      </c>
    </row>
    <row r="497" spans="1:9" hidden="1" x14ac:dyDescent="0.25">
      <c r="A497">
        <v>164</v>
      </c>
      <c r="B497" t="s">
        <v>235</v>
      </c>
      <c r="C497" t="s">
        <v>0</v>
      </c>
      <c r="D497" t="s">
        <v>1</v>
      </c>
      <c r="E497" t="s">
        <v>9114</v>
      </c>
      <c r="G497" t="str">
        <f>VLOOKUP(Tabel1[[#This Row],[afnemer_uri]],'Bron VKBO'!B:Z,12,FALSE)</f>
        <v xml:space="preserve">GEMEENTE SCHOTEN </v>
      </c>
      <c r="H497" t="str">
        <f>VLOOKUP(Tabel1[[#This Row],[afnemer_uri]],'Bron VKBO'!B:ZZ,43,FALSE)</f>
        <v>Steden en gemeenten</v>
      </c>
      <c r="I497" t="str">
        <f>VLOOKUP(Tabel1[[#This Row],[afnemer_uri]],'Bron VKBO'!B:ZZ,28,FALSE)</f>
        <v>Provincie Antwerpen</v>
      </c>
    </row>
    <row r="498" spans="1:9" hidden="1" x14ac:dyDescent="0.25">
      <c r="A498">
        <v>318</v>
      </c>
      <c r="B498" t="s">
        <v>236</v>
      </c>
      <c r="C498" t="s">
        <v>0</v>
      </c>
      <c r="D498" t="s">
        <v>1</v>
      </c>
      <c r="E498" t="s">
        <v>9114</v>
      </c>
      <c r="G498" t="str">
        <f>VLOOKUP(Tabel1[[#This Row],[afnemer_uri]],'Bron VKBO'!B:Z,12,FALSE)</f>
        <v xml:space="preserve">GEMEENTE SINT-GENESIUS-RODE </v>
      </c>
      <c r="H498" t="str">
        <f>VLOOKUP(Tabel1[[#This Row],[afnemer_uri]],'Bron VKBO'!B:ZZ,43,FALSE)</f>
        <v>Steden en gemeenten</v>
      </c>
      <c r="I498" t="str">
        <f>VLOOKUP(Tabel1[[#This Row],[afnemer_uri]],'Bron VKBO'!B:ZZ,28,FALSE)</f>
        <v>Provincie Vlaams-Brabant</v>
      </c>
    </row>
    <row r="499" spans="1:9" hidden="1" x14ac:dyDescent="0.25">
      <c r="A499">
        <v>2523</v>
      </c>
      <c r="B499" t="s">
        <v>237</v>
      </c>
      <c r="C499" t="s">
        <v>0</v>
      </c>
      <c r="D499" t="s">
        <v>1</v>
      </c>
      <c r="E499" t="s">
        <v>9114</v>
      </c>
      <c r="G499" t="str">
        <f>VLOOKUP(Tabel1[[#This Row],[afnemer_uri]],'Bron VKBO'!B:Z,12,FALSE)</f>
        <v xml:space="preserve">GEMEENTE SINT-KATELIJNE-WAVER </v>
      </c>
      <c r="H499" t="str">
        <f>VLOOKUP(Tabel1[[#This Row],[afnemer_uri]],'Bron VKBO'!B:ZZ,43,FALSE)</f>
        <v>Steden en gemeenten</v>
      </c>
      <c r="I499" t="str">
        <f>VLOOKUP(Tabel1[[#This Row],[afnemer_uri]],'Bron VKBO'!B:ZZ,28,FALSE)</f>
        <v>Provincie Antwerpen</v>
      </c>
    </row>
    <row r="500" spans="1:9" hidden="1" x14ac:dyDescent="0.25">
      <c r="A500">
        <v>1216</v>
      </c>
      <c r="B500" t="s">
        <v>238</v>
      </c>
      <c r="C500" t="s">
        <v>0</v>
      </c>
      <c r="D500" t="s">
        <v>1</v>
      </c>
      <c r="E500" t="s">
        <v>9114</v>
      </c>
      <c r="G500" t="str">
        <f>VLOOKUP(Tabel1[[#This Row],[afnemer_uri]],'Bron VKBO'!B:Z,12,FALSE)</f>
        <v xml:space="preserve">GEMEENTE SINT-LAUREINS </v>
      </c>
      <c r="H500" t="str">
        <f>VLOOKUP(Tabel1[[#This Row],[afnemer_uri]],'Bron VKBO'!B:ZZ,43,FALSE)</f>
        <v>Steden en gemeenten</v>
      </c>
      <c r="I500" t="str">
        <f>VLOOKUP(Tabel1[[#This Row],[afnemer_uri]],'Bron VKBO'!B:ZZ,28,FALSE)</f>
        <v>Provincie Oost-Vlaanderen</v>
      </c>
    </row>
    <row r="501" spans="1:9" hidden="1" x14ac:dyDescent="0.25">
      <c r="A501">
        <v>1559</v>
      </c>
      <c r="B501" t="s">
        <v>239</v>
      </c>
      <c r="C501" t="s">
        <v>0</v>
      </c>
      <c r="D501" t="s">
        <v>1</v>
      </c>
      <c r="E501" t="s">
        <v>9114</v>
      </c>
      <c r="G501" t="str">
        <f>VLOOKUP(Tabel1[[#This Row],[afnemer_uri]],'Bron VKBO'!B:Z,12,FALSE)</f>
        <v xml:space="preserve">GEMEENTE SINT-LIEVENS-HOUTEM </v>
      </c>
      <c r="H501" t="str">
        <f>VLOOKUP(Tabel1[[#This Row],[afnemer_uri]],'Bron VKBO'!B:ZZ,43,FALSE)</f>
        <v>Steden en gemeenten</v>
      </c>
      <c r="I501" t="str">
        <f>VLOOKUP(Tabel1[[#This Row],[afnemer_uri]],'Bron VKBO'!B:ZZ,28,FALSE)</f>
        <v>Provincie Oost-Vlaanderen</v>
      </c>
    </row>
    <row r="502" spans="1:9" hidden="1" x14ac:dyDescent="0.25">
      <c r="A502">
        <v>1789</v>
      </c>
      <c r="B502" t="s">
        <v>240</v>
      </c>
      <c r="C502" t="s">
        <v>0</v>
      </c>
      <c r="D502" t="s">
        <v>1</v>
      </c>
      <c r="E502" t="s">
        <v>9114</v>
      </c>
      <c r="G502" t="str">
        <f>VLOOKUP(Tabel1[[#This Row],[afnemer_uri]],'Bron VKBO'!B:Z,12,FALSE)</f>
        <v xml:space="preserve">GEMEENTE SINT-MARTENS-LATEM </v>
      </c>
      <c r="H502" t="str">
        <f>VLOOKUP(Tabel1[[#This Row],[afnemer_uri]],'Bron VKBO'!B:ZZ,43,FALSE)</f>
        <v>Steden en gemeenten</v>
      </c>
      <c r="I502" t="str">
        <f>VLOOKUP(Tabel1[[#This Row],[afnemer_uri]],'Bron VKBO'!B:ZZ,28,FALSE)</f>
        <v>Provincie Oost-Vlaanderen</v>
      </c>
    </row>
    <row r="503" spans="1:9" hidden="1" x14ac:dyDescent="0.25">
      <c r="A503">
        <v>3164</v>
      </c>
      <c r="B503" t="s">
        <v>241</v>
      </c>
      <c r="C503" t="s">
        <v>0</v>
      </c>
      <c r="D503" t="s">
        <v>1</v>
      </c>
      <c r="E503" t="s">
        <v>9114</v>
      </c>
      <c r="G503" t="str">
        <f>VLOOKUP(Tabel1[[#This Row],[afnemer_uri]],'Bron VKBO'!B:Z,12,FALSE)</f>
        <v xml:space="preserve">STAD SINT-NIKLAAS </v>
      </c>
      <c r="H503" t="str">
        <f>VLOOKUP(Tabel1[[#This Row],[afnemer_uri]],'Bron VKBO'!B:ZZ,43,FALSE)</f>
        <v>Steden en gemeenten</v>
      </c>
      <c r="I503" t="str">
        <f>VLOOKUP(Tabel1[[#This Row],[afnemer_uri]],'Bron VKBO'!B:ZZ,28,FALSE)</f>
        <v>Provincie Oost-Vlaanderen</v>
      </c>
    </row>
    <row r="504" spans="1:9" hidden="1" x14ac:dyDescent="0.25">
      <c r="A504">
        <v>2545</v>
      </c>
      <c r="B504" t="s">
        <v>242</v>
      </c>
      <c r="C504" t="s">
        <v>0</v>
      </c>
      <c r="D504" t="s">
        <v>1</v>
      </c>
      <c r="E504" t="s">
        <v>9114</v>
      </c>
      <c r="G504" t="str">
        <f>VLOOKUP(Tabel1[[#This Row],[afnemer_uri]],'Bron VKBO'!B:Z,12,FALSE)</f>
        <v xml:space="preserve">GEMEENTE SINT-PIETERS-LEEUW </v>
      </c>
      <c r="H504" t="str">
        <f>VLOOKUP(Tabel1[[#This Row],[afnemer_uri]],'Bron VKBO'!B:ZZ,43,FALSE)</f>
        <v>Steden en gemeenten</v>
      </c>
      <c r="I504" t="str">
        <f>VLOOKUP(Tabel1[[#This Row],[afnemer_uri]],'Bron VKBO'!B:ZZ,28,FALSE)</f>
        <v>Provincie Vlaams-Brabant</v>
      </c>
    </row>
    <row r="505" spans="1:9" hidden="1" x14ac:dyDescent="0.25">
      <c r="A505">
        <v>732</v>
      </c>
      <c r="B505" t="s">
        <v>243</v>
      </c>
      <c r="C505" t="s">
        <v>0</v>
      </c>
      <c r="D505" t="s">
        <v>1</v>
      </c>
      <c r="E505" t="s">
        <v>9114</v>
      </c>
      <c r="G505" t="str">
        <f>VLOOKUP(Tabel1[[#This Row],[afnemer_uri]],'Bron VKBO'!B:Z,12,FALSE)</f>
        <v xml:space="preserve">STAD SINT-TRUIDEN </v>
      </c>
      <c r="H505" t="str">
        <f>VLOOKUP(Tabel1[[#This Row],[afnemer_uri]],'Bron VKBO'!B:ZZ,43,FALSE)</f>
        <v>Steden en gemeenten</v>
      </c>
      <c r="I505" t="str">
        <f>VLOOKUP(Tabel1[[#This Row],[afnemer_uri]],'Bron VKBO'!B:ZZ,28,FALSE)</f>
        <v>Provincie Limburg</v>
      </c>
    </row>
    <row r="506" spans="1:9" hidden="1" x14ac:dyDescent="0.25">
      <c r="A506">
        <v>581</v>
      </c>
      <c r="B506" t="s">
        <v>244</v>
      </c>
      <c r="C506" t="s">
        <v>0</v>
      </c>
      <c r="D506" t="s">
        <v>1</v>
      </c>
      <c r="E506" t="s">
        <v>9114</v>
      </c>
      <c r="G506" t="str">
        <f>VLOOKUP(Tabel1[[#This Row],[afnemer_uri]],'Bron VKBO'!B:Z,12,FALSE)</f>
        <v xml:space="preserve">GEMEENTE SPIERE-HELKIJN </v>
      </c>
      <c r="H506" t="str">
        <f>VLOOKUP(Tabel1[[#This Row],[afnemer_uri]],'Bron VKBO'!B:ZZ,43,FALSE)</f>
        <v>Steden en gemeenten</v>
      </c>
      <c r="I506" t="str">
        <f>VLOOKUP(Tabel1[[#This Row],[afnemer_uri]],'Bron VKBO'!B:ZZ,28,FALSE)</f>
        <v>Provincie West-Vlaanderen</v>
      </c>
    </row>
    <row r="507" spans="1:9" hidden="1" x14ac:dyDescent="0.25">
      <c r="A507">
        <v>1948</v>
      </c>
      <c r="B507" t="s">
        <v>245</v>
      </c>
      <c r="C507" t="s">
        <v>0</v>
      </c>
      <c r="D507" t="s">
        <v>1</v>
      </c>
      <c r="E507" t="s">
        <v>9114</v>
      </c>
      <c r="G507" t="str">
        <f>VLOOKUP(Tabel1[[#This Row],[afnemer_uri]],'Bron VKBO'!B:Z,12,FALSE)</f>
        <v xml:space="preserve">GEMEENTE STABROEK </v>
      </c>
      <c r="H507" t="str">
        <f>VLOOKUP(Tabel1[[#This Row],[afnemer_uri]],'Bron VKBO'!B:ZZ,43,FALSE)</f>
        <v>Steden en gemeenten</v>
      </c>
      <c r="I507" t="str">
        <f>VLOOKUP(Tabel1[[#This Row],[afnemer_uri]],'Bron VKBO'!B:ZZ,28,FALSE)</f>
        <v>Provincie Antwerpen</v>
      </c>
    </row>
    <row r="508" spans="1:9" hidden="1" x14ac:dyDescent="0.25">
      <c r="A508">
        <v>922</v>
      </c>
      <c r="B508" t="s">
        <v>246</v>
      </c>
      <c r="C508" t="s">
        <v>0</v>
      </c>
      <c r="D508" t="s">
        <v>1</v>
      </c>
      <c r="E508" t="s">
        <v>9114</v>
      </c>
      <c r="G508" t="str">
        <f>VLOOKUP(Tabel1[[#This Row],[afnemer_uri]],'Bron VKBO'!B:Z,12,FALSE)</f>
        <v xml:space="preserve">GEMEENTE STADEN </v>
      </c>
      <c r="H508" t="str">
        <f>VLOOKUP(Tabel1[[#This Row],[afnemer_uri]],'Bron VKBO'!B:ZZ,43,FALSE)</f>
        <v>Steden en gemeenten</v>
      </c>
      <c r="I508" t="str">
        <f>VLOOKUP(Tabel1[[#This Row],[afnemer_uri]],'Bron VKBO'!B:ZZ,28,FALSE)</f>
        <v>Provincie West-Vlaanderen</v>
      </c>
    </row>
    <row r="509" spans="1:9" hidden="1" x14ac:dyDescent="0.25">
      <c r="A509">
        <v>554</v>
      </c>
      <c r="B509" t="s">
        <v>247</v>
      </c>
      <c r="C509" t="s">
        <v>0</v>
      </c>
      <c r="D509" t="s">
        <v>1</v>
      </c>
      <c r="E509" t="s">
        <v>9114</v>
      </c>
      <c r="G509" t="str">
        <f>VLOOKUP(Tabel1[[#This Row],[afnemer_uri]],'Bron VKBO'!B:Z,12,FALSE)</f>
        <v xml:space="preserve">GEMEENTE STEENOKKERZEEL </v>
      </c>
      <c r="H509" t="str">
        <f>VLOOKUP(Tabel1[[#This Row],[afnemer_uri]],'Bron VKBO'!B:ZZ,43,FALSE)</f>
        <v>Steden en gemeenten</v>
      </c>
      <c r="I509" t="str">
        <f>VLOOKUP(Tabel1[[#This Row],[afnemer_uri]],'Bron VKBO'!B:ZZ,28,FALSE)</f>
        <v>Provincie Vlaams-Brabant</v>
      </c>
    </row>
    <row r="510" spans="1:9" hidden="1" x14ac:dyDescent="0.25">
      <c r="A510">
        <v>274</v>
      </c>
      <c r="B510" t="s">
        <v>248</v>
      </c>
      <c r="C510" t="s">
        <v>0</v>
      </c>
      <c r="D510" t="s">
        <v>1</v>
      </c>
      <c r="E510" t="s">
        <v>9114</v>
      </c>
      <c r="G510" t="str">
        <f>VLOOKUP(Tabel1[[#This Row],[afnemer_uri]],'Bron VKBO'!B:Z,12,FALSE)</f>
        <v xml:space="preserve">GEMEENTE TEMSE </v>
      </c>
      <c r="H510" t="str">
        <f>VLOOKUP(Tabel1[[#This Row],[afnemer_uri]],'Bron VKBO'!B:ZZ,43,FALSE)</f>
        <v>Steden en gemeenten</v>
      </c>
      <c r="I510" t="str">
        <f>VLOOKUP(Tabel1[[#This Row],[afnemer_uri]],'Bron VKBO'!B:ZZ,28,FALSE)</f>
        <v>Provincie Oost-Vlaanderen</v>
      </c>
    </row>
    <row r="511" spans="1:9" hidden="1" x14ac:dyDescent="0.25">
      <c r="A511">
        <v>1263</v>
      </c>
      <c r="B511" t="s">
        <v>249</v>
      </c>
      <c r="C511" t="s">
        <v>0</v>
      </c>
      <c r="D511" t="s">
        <v>1</v>
      </c>
      <c r="E511" t="s">
        <v>9114</v>
      </c>
      <c r="G511" t="str">
        <f>VLOOKUP(Tabel1[[#This Row],[afnemer_uri]],'Bron VKBO'!B:Z,12,FALSE)</f>
        <v xml:space="preserve">GEMEENTE TERNAT </v>
      </c>
      <c r="H511" t="str">
        <f>VLOOKUP(Tabel1[[#This Row],[afnemer_uri]],'Bron VKBO'!B:ZZ,43,FALSE)</f>
        <v>Steden en gemeenten</v>
      </c>
      <c r="I511" t="str">
        <f>VLOOKUP(Tabel1[[#This Row],[afnemer_uri]],'Bron VKBO'!B:ZZ,28,FALSE)</f>
        <v>Provincie Vlaams-Brabant</v>
      </c>
    </row>
    <row r="512" spans="1:9" hidden="1" x14ac:dyDescent="0.25">
      <c r="A512">
        <v>321</v>
      </c>
      <c r="B512" t="s">
        <v>250</v>
      </c>
      <c r="C512" t="s">
        <v>0</v>
      </c>
      <c r="D512" t="s">
        <v>1</v>
      </c>
      <c r="E512" t="s">
        <v>9114</v>
      </c>
      <c r="G512" t="str">
        <f>VLOOKUP(Tabel1[[#This Row],[afnemer_uri]],'Bron VKBO'!B:Z,12,FALSE)</f>
        <v xml:space="preserve">GEMEENTE TERVUREN </v>
      </c>
      <c r="H512" t="str">
        <f>VLOOKUP(Tabel1[[#This Row],[afnemer_uri]],'Bron VKBO'!B:ZZ,43,FALSE)</f>
        <v>Steden en gemeenten</v>
      </c>
      <c r="I512" t="str">
        <f>VLOOKUP(Tabel1[[#This Row],[afnemer_uri]],'Bron VKBO'!B:ZZ,28,FALSE)</f>
        <v>Provincie Vlaams-Brabant</v>
      </c>
    </row>
    <row r="513" spans="1:9" hidden="1" x14ac:dyDescent="0.25">
      <c r="A513">
        <v>4169</v>
      </c>
      <c r="B513" t="s">
        <v>251</v>
      </c>
      <c r="C513" t="s">
        <v>0</v>
      </c>
      <c r="D513" t="s">
        <v>1</v>
      </c>
      <c r="E513" t="s">
        <v>9114</v>
      </c>
      <c r="G513" t="str">
        <f>VLOOKUP(Tabel1[[#This Row],[afnemer_uri]],'Bron VKBO'!B:Z,12,FALSE)</f>
        <v xml:space="preserve">GEMEENTE TESSENDERLO </v>
      </c>
      <c r="H513" t="str">
        <f>VLOOKUP(Tabel1[[#This Row],[afnemer_uri]],'Bron VKBO'!B:ZZ,43,FALSE)</f>
        <v>Steden en gemeenten</v>
      </c>
      <c r="I513" t="str">
        <f>VLOOKUP(Tabel1[[#This Row],[afnemer_uri]],'Bron VKBO'!B:ZZ,28,FALSE)</f>
        <v>Provincie Limburg</v>
      </c>
    </row>
    <row r="514" spans="1:9" hidden="1" x14ac:dyDescent="0.25">
      <c r="A514">
        <v>310</v>
      </c>
      <c r="B514" t="s">
        <v>252</v>
      </c>
      <c r="C514" t="s">
        <v>0</v>
      </c>
      <c r="D514" t="s">
        <v>1</v>
      </c>
      <c r="E514" t="s">
        <v>9114</v>
      </c>
      <c r="G514" t="str">
        <f>VLOOKUP(Tabel1[[#This Row],[afnemer_uri]],'Bron VKBO'!B:Z,12,FALSE)</f>
        <v xml:space="preserve">STAD TIELT </v>
      </c>
      <c r="H514" t="str">
        <f>VLOOKUP(Tabel1[[#This Row],[afnemer_uri]],'Bron VKBO'!B:ZZ,43,FALSE)</f>
        <v>Steden en gemeenten</v>
      </c>
      <c r="I514" t="str">
        <f>VLOOKUP(Tabel1[[#This Row],[afnemer_uri]],'Bron VKBO'!B:ZZ,28,FALSE)</f>
        <v>Provincie West-Vlaanderen</v>
      </c>
    </row>
    <row r="515" spans="1:9" hidden="1" x14ac:dyDescent="0.25">
      <c r="A515">
        <v>23</v>
      </c>
      <c r="B515" t="s">
        <v>253</v>
      </c>
      <c r="C515" t="s">
        <v>0</v>
      </c>
      <c r="D515" t="s">
        <v>1</v>
      </c>
      <c r="E515" t="s">
        <v>9114</v>
      </c>
      <c r="G515" t="str">
        <f>VLOOKUP(Tabel1[[#This Row],[afnemer_uri]],'Bron VKBO'!B:Z,12,FALSE)</f>
        <v xml:space="preserve">GEMEENTE TIELT-WINGE </v>
      </c>
      <c r="H515" t="str">
        <f>VLOOKUP(Tabel1[[#This Row],[afnemer_uri]],'Bron VKBO'!B:ZZ,43,FALSE)</f>
        <v>Steden en gemeenten</v>
      </c>
      <c r="I515" t="str">
        <f>VLOOKUP(Tabel1[[#This Row],[afnemer_uri]],'Bron VKBO'!B:ZZ,28,FALSE)</f>
        <v>Provincie Vlaams-Brabant</v>
      </c>
    </row>
    <row r="516" spans="1:9" hidden="1" x14ac:dyDescent="0.25">
      <c r="A516">
        <v>3553</v>
      </c>
      <c r="B516" t="s">
        <v>254</v>
      </c>
      <c r="C516" t="s">
        <v>0</v>
      </c>
      <c r="D516" t="s">
        <v>1</v>
      </c>
      <c r="E516" t="s">
        <v>9114</v>
      </c>
      <c r="G516" t="str">
        <f>VLOOKUP(Tabel1[[#This Row],[afnemer_uri]],'Bron VKBO'!B:Z,12,FALSE)</f>
        <v xml:space="preserve">STAD TIENEN </v>
      </c>
      <c r="H516" t="str">
        <f>VLOOKUP(Tabel1[[#This Row],[afnemer_uri]],'Bron VKBO'!B:ZZ,43,FALSE)</f>
        <v>Steden en gemeenten</v>
      </c>
      <c r="I516" t="str">
        <f>VLOOKUP(Tabel1[[#This Row],[afnemer_uri]],'Bron VKBO'!B:ZZ,28,FALSE)</f>
        <v>Provincie Vlaams-Brabant</v>
      </c>
    </row>
    <row r="517" spans="1:9" hidden="1" x14ac:dyDescent="0.25">
      <c r="A517">
        <v>711</v>
      </c>
      <c r="B517" t="s">
        <v>255</v>
      </c>
      <c r="C517" t="s">
        <v>0</v>
      </c>
      <c r="D517" t="s">
        <v>1</v>
      </c>
      <c r="E517" t="s">
        <v>9114</v>
      </c>
      <c r="G517" t="str">
        <f>VLOOKUP(Tabel1[[#This Row],[afnemer_uri]],'Bron VKBO'!B:Z,12,FALSE)</f>
        <v xml:space="preserve">STAD TONGEREN </v>
      </c>
      <c r="H517" t="str">
        <f>VLOOKUP(Tabel1[[#This Row],[afnemer_uri]],'Bron VKBO'!B:ZZ,43,FALSE)</f>
        <v>Steden en gemeenten</v>
      </c>
      <c r="I517" t="str">
        <f>VLOOKUP(Tabel1[[#This Row],[afnemer_uri]],'Bron VKBO'!B:ZZ,28,FALSE)</f>
        <v>Provincie Limburg</v>
      </c>
    </row>
    <row r="518" spans="1:9" hidden="1" x14ac:dyDescent="0.25">
      <c r="A518">
        <v>1425</v>
      </c>
      <c r="B518" t="s">
        <v>256</v>
      </c>
      <c r="C518" t="s">
        <v>0</v>
      </c>
      <c r="D518" t="s">
        <v>1</v>
      </c>
      <c r="E518" t="s">
        <v>9114</v>
      </c>
      <c r="G518" t="str">
        <f>VLOOKUP(Tabel1[[#This Row],[afnemer_uri]],'Bron VKBO'!B:Z,12,FALSE)</f>
        <v xml:space="preserve">STAD TORHOUT </v>
      </c>
      <c r="H518" t="str">
        <f>VLOOKUP(Tabel1[[#This Row],[afnemer_uri]],'Bron VKBO'!B:ZZ,43,FALSE)</f>
        <v>Steden en gemeenten</v>
      </c>
      <c r="I518" t="str">
        <f>VLOOKUP(Tabel1[[#This Row],[afnemer_uri]],'Bron VKBO'!B:ZZ,28,FALSE)</f>
        <v>Provincie West-Vlaanderen</v>
      </c>
    </row>
    <row r="519" spans="1:9" hidden="1" x14ac:dyDescent="0.25">
      <c r="A519">
        <v>4477</v>
      </c>
      <c r="B519" t="s">
        <v>257</v>
      </c>
      <c r="C519" t="s">
        <v>0</v>
      </c>
      <c r="D519" t="s">
        <v>1</v>
      </c>
      <c r="E519" t="s">
        <v>9114</v>
      </c>
      <c r="G519" t="str">
        <f>VLOOKUP(Tabel1[[#This Row],[afnemer_uri]],'Bron VKBO'!B:Z,12,FALSE)</f>
        <v xml:space="preserve">GEMEENTE TREMELO </v>
      </c>
      <c r="H519" t="str">
        <f>VLOOKUP(Tabel1[[#This Row],[afnemer_uri]],'Bron VKBO'!B:ZZ,43,FALSE)</f>
        <v>Steden en gemeenten</v>
      </c>
      <c r="I519" t="str">
        <f>VLOOKUP(Tabel1[[#This Row],[afnemer_uri]],'Bron VKBO'!B:ZZ,28,FALSE)</f>
        <v>Provincie Vlaams-Brabant</v>
      </c>
    </row>
    <row r="520" spans="1:9" hidden="1" x14ac:dyDescent="0.25">
      <c r="A520">
        <v>2401</v>
      </c>
      <c r="B520" t="s">
        <v>258</v>
      </c>
      <c r="C520" t="s">
        <v>0</v>
      </c>
      <c r="D520" t="s">
        <v>1</v>
      </c>
      <c r="E520" t="s">
        <v>9114</v>
      </c>
      <c r="G520" t="str">
        <f>VLOOKUP(Tabel1[[#This Row],[afnemer_uri]],'Bron VKBO'!B:Z,12,FALSE)</f>
        <v xml:space="preserve">STAD TURNHOUT </v>
      </c>
      <c r="H520" t="str">
        <f>VLOOKUP(Tabel1[[#This Row],[afnemer_uri]],'Bron VKBO'!B:ZZ,43,FALSE)</f>
        <v>Steden en gemeenten</v>
      </c>
      <c r="I520" t="str">
        <f>VLOOKUP(Tabel1[[#This Row],[afnemer_uri]],'Bron VKBO'!B:ZZ,28,FALSE)</f>
        <v>Provincie Antwerpen</v>
      </c>
    </row>
    <row r="521" spans="1:9" hidden="1" x14ac:dyDescent="0.25">
      <c r="A521">
        <v>250</v>
      </c>
      <c r="B521" t="s">
        <v>259</v>
      </c>
      <c r="C521" t="s">
        <v>0</v>
      </c>
      <c r="D521" t="s">
        <v>1</v>
      </c>
      <c r="E521" t="s">
        <v>9114</v>
      </c>
      <c r="G521" t="str">
        <f>VLOOKUP(Tabel1[[#This Row],[afnemer_uri]],'Bron VKBO'!B:Z,12,FALSE)</f>
        <v xml:space="preserve">UNIVERSITEIT HASSELT </v>
      </c>
      <c r="H521" t="str">
        <f>VLOOKUP(Tabel1[[#This Row],[afnemer_uri]],'Bron VKBO'!B:ZZ,43,FALSE)</f>
        <v>Openbare instelling</v>
      </c>
      <c r="I521" t="str">
        <f>VLOOKUP(Tabel1[[#This Row],[afnemer_uri]],'Bron VKBO'!B:ZZ,28,FALSE)</f>
        <v>Provincie Limburg</v>
      </c>
    </row>
    <row r="522" spans="1:9" hidden="1" x14ac:dyDescent="0.25">
      <c r="A522">
        <v>12</v>
      </c>
      <c r="B522" t="s">
        <v>260</v>
      </c>
      <c r="C522" t="s">
        <v>0</v>
      </c>
      <c r="D522" t="s">
        <v>1</v>
      </c>
      <c r="E522" t="s">
        <v>9114</v>
      </c>
      <c r="G522" t="str">
        <f>VLOOKUP(Tabel1[[#This Row],[afnemer_uri]],'Bron VKBO'!B:Z,12,FALSE)</f>
        <v xml:space="preserve">AUTONOOM PROVINCIEBEDRIJF VLAAMS-BRABANTS EXTRANET VOOR REGIO EN ADMINISTRATIE VERA </v>
      </c>
      <c r="H522" t="str">
        <f>VLOOKUP(Tabel1[[#This Row],[afnemer_uri]],'Bron VKBO'!B:ZZ,43,FALSE)</f>
        <v>Autonoom provinciebedrijf</v>
      </c>
      <c r="I522" t="str">
        <f>VLOOKUP(Tabel1[[#This Row],[afnemer_uri]],'Bron VKBO'!B:ZZ,28,FALSE)</f>
        <v>Provincie Vlaams-Brabant</v>
      </c>
    </row>
    <row r="523" spans="1:9" hidden="1" x14ac:dyDescent="0.25">
      <c r="A523">
        <v>5648</v>
      </c>
      <c r="B523" t="s">
        <v>261</v>
      </c>
      <c r="C523" t="s">
        <v>0</v>
      </c>
      <c r="D523" t="s">
        <v>1</v>
      </c>
      <c r="E523" t="s">
        <v>9114</v>
      </c>
      <c r="G523" t="str">
        <f>VLOOKUP(Tabel1[[#This Row],[afnemer_uri]],'Bron VKBO'!B:Z,12,FALSE)</f>
        <v xml:space="preserve">STAD VILVOORDE </v>
      </c>
      <c r="H523" t="str">
        <f>VLOOKUP(Tabel1[[#This Row],[afnemer_uri]],'Bron VKBO'!B:ZZ,43,FALSE)</f>
        <v>Steden en gemeenten</v>
      </c>
      <c r="I523" t="str">
        <f>VLOOKUP(Tabel1[[#This Row],[afnemer_uri]],'Bron VKBO'!B:ZZ,28,FALSE)</f>
        <v>Provincie Vlaams-Brabant</v>
      </c>
    </row>
    <row r="524" spans="1:9" hidden="1" x14ac:dyDescent="0.25">
      <c r="A524">
        <v>7865</v>
      </c>
      <c r="B524" t="s">
        <v>262</v>
      </c>
      <c r="C524" t="s">
        <v>0</v>
      </c>
      <c r="D524" t="s">
        <v>1</v>
      </c>
      <c r="E524" t="s">
        <v>9114</v>
      </c>
      <c r="G524" t="str">
        <f>VLOOKUP(Tabel1[[#This Row],[afnemer_uri]],'Bron VKBO'!B:Z,12,FALSE)</f>
        <v xml:space="preserve">VLAAMSE INSTELLING VOOR TECHNOLOGISCH ONDERZOEK VITO </v>
      </c>
      <c r="H524" t="str">
        <f>VLOOKUP(Tabel1[[#This Row],[afnemer_uri]],'Bron VKBO'!B:ZZ,43,FALSE)</f>
        <v>Naamloze vennootschap (Publiek recht)</v>
      </c>
      <c r="I524" t="str">
        <f>VLOOKUP(Tabel1[[#This Row],[afnemer_uri]],'Bron VKBO'!B:ZZ,28,FALSE)</f>
        <v>Provincie Antwerpen</v>
      </c>
    </row>
    <row r="525" spans="1:9" hidden="1" x14ac:dyDescent="0.25">
      <c r="A525">
        <v>3490</v>
      </c>
      <c r="B525" t="s">
        <v>263</v>
      </c>
      <c r="C525" t="s">
        <v>0</v>
      </c>
      <c r="D525" t="s">
        <v>1</v>
      </c>
      <c r="E525" t="s">
        <v>9114</v>
      </c>
      <c r="G525" t="str">
        <f>VLOOKUP(Tabel1[[#This Row],[afnemer_uri]],'Bron VKBO'!B:Z,12,FALSE)</f>
        <v xml:space="preserve">VLAAMSE OMBUDSDIENST </v>
      </c>
      <c r="H525" t="str">
        <f>VLOOKUP(Tabel1[[#This Row],[afnemer_uri]],'Bron VKBO'!B:ZZ,43,FALSE)</f>
        <v>Overheden van het Vlaams Gewest en Vlaams Gemeenschap</v>
      </c>
      <c r="I525" t="str">
        <f>VLOOKUP(Tabel1[[#This Row],[afnemer_uri]],'Bron VKBO'!B:ZZ,28,FALSE)</f>
        <v>Arrondissement Brussel Hoofdstad</v>
      </c>
    </row>
    <row r="526" spans="1:9" hidden="1" x14ac:dyDescent="0.25">
      <c r="A526">
        <v>447</v>
      </c>
      <c r="B526" t="s">
        <v>264</v>
      </c>
      <c r="C526" t="s">
        <v>0</v>
      </c>
      <c r="D526" t="s">
        <v>1</v>
      </c>
      <c r="E526" t="s">
        <v>9114</v>
      </c>
      <c r="G526" t="str">
        <f>VLOOKUP(Tabel1[[#This Row],[afnemer_uri]],'Bron VKBO'!B:Z,12,FALSE)</f>
        <v xml:space="preserve">GEWESTELIJKE BOUWVENNOOTSCHAP VOLKSWONINGEN VAN DUFFEL </v>
      </c>
      <c r="H526" t="str">
        <f>VLOOKUP(Tabel1[[#This Row],[afnemer_uri]],'Bron VKBO'!B:ZZ,43,FALSE)</f>
        <v>Coöperatieve vennootschap met beperkte aansprakelijkheid</v>
      </c>
      <c r="I526" t="str">
        <f>VLOOKUP(Tabel1[[#This Row],[afnemer_uri]],'Bron VKBO'!B:ZZ,28,FALSE)</f>
        <v>Provincie Antwerpen</v>
      </c>
    </row>
    <row r="527" spans="1:9" hidden="1" x14ac:dyDescent="0.25">
      <c r="A527">
        <v>424</v>
      </c>
      <c r="B527" t="s">
        <v>265</v>
      </c>
      <c r="C527" t="s">
        <v>0</v>
      </c>
      <c r="D527" t="s">
        <v>1</v>
      </c>
      <c r="E527" t="s">
        <v>9114</v>
      </c>
      <c r="G527" t="str">
        <f>VLOOKUP(Tabel1[[#This Row],[afnemer_uri]],'Bron VKBO'!B:Z,12,FALSE)</f>
        <v xml:space="preserve">GEMEENTE VORSELAAR </v>
      </c>
      <c r="H527" t="str">
        <f>VLOOKUP(Tabel1[[#This Row],[afnemer_uri]],'Bron VKBO'!B:ZZ,43,FALSE)</f>
        <v>Steden en gemeenten</v>
      </c>
      <c r="I527" t="str">
        <f>VLOOKUP(Tabel1[[#This Row],[afnemer_uri]],'Bron VKBO'!B:ZZ,28,FALSE)</f>
        <v>Provincie Antwerpen</v>
      </c>
    </row>
    <row r="528" spans="1:9" hidden="1" x14ac:dyDescent="0.25">
      <c r="A528">
        <v>904</v>
      </c>
      <c r="B528" t="s">
        <v>266</v>
      </c>
      <c r="C528" t="s">
        <v>0</v>
      </c>
      <c r="D528" t="s">
        <v>1</v>
      </c>
      <c r="E528" t="s">
        <v>9114</v>
      </c>
      <c r="G528" t="str">
        <f>VLOOKUP(Tabel1[[#This Row],[afnemer_uri]],'Bron VKBO'!B:Z,12,FALSE)</f>
        <v xml:space="preserve">GEMEENTE VOSSELAAR </v>
      </c>
      <c r="H528" t="str">
        <f>VLOOKUP(Tabel1[[#This Row],[afnemer_uri]],'Bron VKBO'!B:ZZ,43,FALSE)</f>
        <v>Steden en gemeenten</v>
      </c>
      <c r="I528" t="str">
        <f>VLOOKUP(Tabel1[[#This Row],[afnemer_uri]],'Bron VKBO'!B:ZZ,28,FALSE)</f>
        <v>Provincie Antwerpen</v>
      </c>
    </row>
    <row r="529" spans="1:9" hidden="1" x14ac:dyDescent="0.25">
      <c r="A529">
        <v>1528</v>
      </c>
      <c r="B529" t="s">
        <v>267</v>
      </c>
      <c r="C529" t="s">
        <v>0</v>
      </c>
      <c r="D529" t="s">
        <v>1</v>
      </c>
      <c r="E529" t="s">
        <v>9114</v>
      </c>
      <c r="G529" t="str">
        <f>VLOOKUP(Tabel1[[#This Row],[afnemer_uri]],'Bron VKBO'!B:Z,12,FALSE)</f>
        <v xml:space="preserve">GEMEENTE WAASMUNSTER </v>
      </c>
      <c r="H529" t="str">
        <f>VLOOKUP(Tabel1[[#This Row],[afnemer_uri]],'Bron VKBO'!B:ZZ,43,FALSE)</f>
        <v>Steden en gemeenten</v>
      </c>
      <c r="I529" t="str">
        <f>VLOOKUP(Tabel1[[#This Row],[afnemer_uri]],'Bron VKBO'!B:ZZ,28,FALSE)</f>
        <v>Provincie Oost-Vlaanderen</v>
      </c>
    </row>
    <row r="530" spans="1:9" hidden="1" x14ac:dyDescent="0.25">
      <c r="A530">
        <v>2941</v>
      </c>
      <c r="B530" t="s">
        <v>268</v>
      </c>
      <c r="C530" t="s">
        <v>0</v>
      </c>
      <c r="D530" t="s">
        <v>1</v>
      </c>
      <c r="E530" t="s">
        <v>9114</v>
      </c>
      <c r="G530" t="str">
        <f>VLOOKUP(Tabel1[[#This Row],[afnemer_uri]],'Bron VKBO'!B:Z,12,FALSE)</f>
        <v xml:space="preserve">STAD WAREGEM </v>
      </c>
      <c r="H530" t="str">
        <f>VLOOKUP(Tabel1[[#This Row],[afnemer_uri]],'Bron VKBO'!B:ZZ,43,FALSE)</f>
        <v>Steden en gemeenten</v>
      </c>
      <c r="I530" t="str">
        <f>VLOOKUP(Tabel1[[#This Row],[afnemer_uri]],'Bron VKBO'!B:ZZ,28,FALSE)</f>
        <v>Provincie West-Vlaanderen</v>
      </c>
    </row>
    <row r="531" spans="1:9" hidden="1" x14ac:dyDescent="0.25">
      <c r="A531">
        <v>15514</v>
      </c>
      <c r="B531" t="s">
        <v>269</v>
      </c>
      <c r="C531" t="s">
        <v>0</v>
      </c>
      <c r="D531" t="s">
        <v>1</v>
      </c>
      <c r="E531" t="s">
        <v>9114</v>
      </c>
      <c r="G531" t="str">
        <f>VLOOKUP(Tabel1[[#This Row],[afnemer_uri]],'Bron VKBO'!B:Z,12,FALSE)</f>
        <v xml:space="preserve">VLAAMSE MAATSCHAPPIJ VOOR WATERVOORZIENING VMW DE WATERGROEP </v>
      </c>
      <c r="H531" t="str">
        <f>VLOOKUP(Tabel1[[#This Row],[afnemer_uri]],'Bron VKBO'!B:ZZ,43,FALSE)</f>
        <v>Coöperatieve vennootschap van publiek recht</v>
      </c>
      <c r="I531" t="str">
        <f>VLOOKUP(Tabel1[[#This Row],[afnemer_uri]],'Bron VKBO'!B:ZZ,28,FALSE)</f>
        <v>Arrondissement Brussel Hoofdstad</v>
      </c>
    </row>
    <row r="532" spans="1:9" hidden="1" x14ac:dyDescent="0.25">
      <c r="A532">
        <v>100</v>
      </c>
      <c r="B532" t="s">
        <v>270</v>
      </c>
      <c r="C532" t="s">
        <v>0</v>
      </c>
      <c r="D532" t="s">
        <v>1</v>
      </c>
      <c r="E532" t="s">
        <v>9114</v>
      </c>
      <c r="G532" t="str">
        <f>VLOOKUP(Tabel1[[#This Row],[afnemer_uri]],'Bron VKBO'!B:Z,12,FALSE)</f>
        <v xml:space="preserve">GEMEENTE WEMMEL </v>
      </c>
      <c r="H532" t="str">
        <f>VLOOKUP(Tabel1[[#This Row],[afnemer_uri]],'Bron VKBO'!B:ZZ,43,FALSE)</f>
        <v>Steden en gemeenten</v>
      </c>
      <c r="I532" t="str">
        <f>VLOOKUP(Tabel1[[#This Row],[afnemer_uri]],'Bron VKBO'!B:ZZ,28,FALSE)</f>
        <v>Provincie Vlaams-Brabant</v>
      </c>
    </row>
    <row r="533" spans="1:9" hidden="1" x14ac:dyDescent="0.25">
      <c r="A533">
        <v>2947</v>
      </c>
      <c r="B533" t="s">
        <v>271</v>
      </c>
      <c r="C533" t="s">
        <v>0</v>
      </c>
      <c r="D533" t="s">
        <v>1</v>
      </c>
      <c r="E533" t="s">
        <v>9114</v>
      </c>
      <c r="G533" t="str">
        <f>VLOOKUP(Tabel1[[#This Row],[afnemer_uri]],'Bron VKBO'!B:Z,12,FALSE)</f>
        <v xml:space="preserve">STAD WERVIK </v>
      </c>
      <c r="H533" t="str">
        <f>VLOOKUP(Tabel1[[#This Row],[afnemer_uri]],'Bron VKBO'!B:ZZ,43,FALSE)</f>
        <v>Steden en gemeenten</v>
      </c>
      <c r="I533" t="str">
        <f>VLOOKUP(Tabel1[[#This Row],[afnemer_uri]],'Bron VKBO'!B:ZZ,28,FALSE)</f>
        <v>Provincie West-Vlaanderen</v>
      </c>
    </row>
    <row r="534" spans="1:9" hidden="1" x14ac:dyDescent="0.25">
      <c r="A534">
        <v>3689</v>
      </c>
      <c r="B534" t="s">
        <v>272</v>
      </c>
      <c r="C534" t="s">
        <v>0</v>
      </c>
      <c r="D534" t="s">
        <v>1</v>
      </c>
      <c r="E534" t="s">
        <v>9114</v>
      </c>
      <c r="G534" t="str">
        <f>VLOOKUP(Tabel1[[#This Row],[afnemer_uri]],'Bron VKBO'!B:Z,12,FALSE)</f>
        <v xml:space="preserve">GEMEENTE WESTERLO </v>
      </c>
      <c r="H534" t="str">
        <f>VLOOKUP(Tabel1[[#This Row],[afnemer_uri]],'Bron VKBO'!B:ZZ,43,FALSE)</f>
        <v>Steden en gemeenten</v>
      </c>
      <c r="I534" t="str">
        <f>VLOOKUP(Tabel1[[#This Row],[afnemer_uri]],'Bron VKBO'!B:ZZ,28,FALSE)</f>
        <v>Provincie Antwerpen</v>
      </c>
    </row>
    <row r="535" spans="1:9" hidden="1" x14ac:dyDescent="0.25">
      <c r="A535">
        <v>1043</v>
      </c>
      <c r="B535" t="s">
        <v>273</v>
      </c>
      <c r="C535" t="s">
        <v>0</v>
      </c>
      <c r="D535" t="s">
        <v>1</v>
      </c>
      <c r="E535" t="s">
        <v>9114</v>
      </c>
      <c r="G535" t="str">
        <f>VLOOKUP(Tabel1[[#This Row],[afnemer_uri]],'Bron VKBO'!B:Z,12,FALSE)</f>
        <v xml:space="preserve">WEST-VLAAMSE INTERCOMMUNALE WVI </v>
      </c>
      <c r="H535" t="str">
        <f>VLOOKUP(Tabel1[[#This Row],[afnemer_uri]],'Bron VKBO'!B:ZZ,43,FALSE)</f>
        <v>Dienstverlenende vereniging (Vlaams Gewest)</v>
      </c>
      <c r="I535" t="str">
        <f>VLOOKUP(Tabel1[[#This Row],[afnemer_uri]],'Bron VKBO'!B:ZZ,28,FALSE)</f>
        <v>Provincie West-Vlaanderen</v>
      </c>
    </row>
    <row r="536" spans="1:9" hidden="1" x14ac:dyDescent="0.25">
      <c r="A536">
        <v>3326</v>
      </c>
      <c r="B536" t="s">
        <v>274</v>
      </c>
      <c r="C536" t="s">
        <v>0</v>
      </c>
      <c r="D536" t="s">
        <v>1</v>
      </c>
      <c r="E536" t="s">
        <v>9114</v>
      </c>
      <c r="G536" t="str">
        <f>VLOOKUP(Tabel1[[#This Row],[afnemer_uri]],'Bron VKBO'!B:Z,12,FALSE)</f>
        <v xml:space="preserve">PROVINCIE WEST-VLAANDEREN </v>
      </c>
      <c r="H536" t="str">
        <f>VLOOKUP(Tabel1[[#This Row],[afnemer_uri]],'Bron VKBO'!B:ZZ,43,FALSE)</f>
        <v>Provinciale Overheden</v>
      </c>
      <c r="I536" t="str">
        <f>VLOOKUP(Tabel1[[#This Row],[afnemer_uri]],'Bron VKBO'!B:ZZ,28,FALSE)</f>
        <v>Provincie West-Vlaanderen</v>
      </c>
    </row>
    <row r="537" spans="1:9" hidden="1" x14ac:dyDescent="0.25">
      <c r="A537">
        <v>2521</v>
      </c>
      <c r="B537" t="s">
        <v>275</v>
      </c>
      <c r="C537" t="s">
        <v>0</v>
      </c>
      <c r="D537" t="s">
        <v>1</v>
      </c>
      <c r="E537" t="s">
        <v>9114</v>
      </c>
      <c r="G537" t="str">
        <f>VLOOKUP(Tabel1[[#This Row],[afnemer_uri]],'Bron VKBO'!B:Z,12,FALSE)</f>
        <v xml:space="preserve">GEMEENTE WETTEREN </v>
      </c>
      <c r="H537" t="str">
        <f>VLOOKUP(Tabel1[[#This Row],[afnemer_uri]],'Bron VKBO'!B:ZZ,43,FALSE)</f>
        <v>Steden en gemeenten</v>
      </c>
      <c r="I537" t="str">
        <f>VLOOKUP(Tabel1[[#This Row],[afnemer_uri]],'Bron VKBO'!B:ZZ,28,FALSE)</f>
        <v>Provincie Oost-Vlaanderen</v>
      </c>
    </row>
    <row r="538" spans="1:9" hidden="1" x14ac:dyDescent="0.25">
      <c r="A538">
        <v>2969</v>
      </c>
      <c r="B538" t="s">
        <v>276</v>
      </c>
      <c r="C538" t="s">
        <v>0</v>
      </c>
      <c r="D538" t="s">
        <v>1</v>
      </c>
      <c r="E538" t="s">
        <v>9114</v>
      </c>
      <c r="G538" t="str">
        <f>VLOOKUP(Tabel1[[#This Row],[afnemer_uri]],'Bron VKBO'!B:Z,12,FALSE)</f>
        <v xml:space="preserve">GEMEENTE WEVELGEM </v>
      </c>
      <c r="H538" t="str">
        <f>VLOOKUP(Tabel1[[#This Row],[afnemer_uri]],'Bron VKBO'!B:ZZ,43,FALSE)</f>
        <v>Steden en gemeenten</v>
      </c>
      <c r="I538" t="str">
        <f>VLOOKUP(Tabel1[[#This Row],[afnemer_uri]],'Bron VKBO'!B:ZZ,28,FALSE)</f>
        <v>Provincie West-Vlaanderen</v>
      </c>
    </row>
    <row r="539" spans="1:9" hidden="1" x14ac:dyDescent="0.25">
      <c r="A539">
        <v>1393</v>
      </c>
      <c r="B539" t="s">
        <v>277</v>
      </c>
      <c r="C539" t="s">
        <v>0</v>
      </c>
      <c r="D539" t="s">
        <v>1</v>
      </c>
      <c r="E539" t="s">
        <v>9114</v>
      </c>
      <c r="G539" t="str">
        <f>VLOOKUP(Tabel1[[#This Row],[afnemer_uri]],'Bron VKBO'!B:Z,12,FALSE)</f>
        <v xml:space="preserve">GEMEENTE WEZEMBEEK-OPPEM </v>
      </c>
      <c r="H539" t="str">
        <f>VLOOKUP(Tabel1[[#This Row],[afnemer_uri]],'Bron VKBO'!B:ZZ,43,FALSE)</f>
        <v>Steden en gemeenten</v>
      </c>
      <c r="I539" t="str">
        <f>VLOOKUP(Tabel1[[#This Row],[afnemer_uri]],'Bron VKBO'!B:ZZ,28,FALSE)</f>
        <v>Provincie Vlaams-Brabant</v>
      </c>
    </row>
    <row r="540" spans="1:9" hidden="1" x14ac:dyDescent="0.25">
      <c r="A540">
        <v>17</v>
      </c>
      <c r="B540" t="s">
        <v>278</v>
      </c>
      <c r="C540" t="s">
        <v>0</v>
      </c>
      <c r="D540" t="s">
        <v>1</v>
      </c>
      <c r="E540" t="s">
        <v>9114</v>
      </c>
      <c r="G540" t="str">
        <f>VLOOKUP(Tabel1[[#This Row],[afnemer_uri]],'Bron VKBO'!B:Z,12,FALSE)</f>
        <v xml:space="preserve">GEMEENTE WIJNEGEM </v>
      </c>
      <c r="H540" t="str">
        <f>VLOOKUP(Tabel1[[#This Row],[afnemer_uri]],'Bron VKBO'!B:ZZ,43,FALSE)</f>
        <v>Steden en gemeenten</v>
      </c>
      <c r="I540" t="str">
        <f>VLOOKUP(Tabel1[[#This Row],[afnemer_uri]],'Bron VKBO'!B:ZZ,28,FALSE)</f>
        <v>Provincie Antwerpen</v>
      </c>
    </row>
    <row r="541" spans="1:9" hidden="1" x14ac:dyDescent="0.25">
      <c r="A541">
        <v>4808</v>
      </c>
      <c r="B541" t="s">
        <v>279</v>
      </c>
      <c r="C541" t="s">
        <v>0</v>
      </c>
      <c r="D541" t="s">
        <v>1</v>
      </c>
      <c r="E541" t="s">
        <v>9114</v>
      </c>
      <c r="G541" t="str">
        <f>VLOOKUP(Tabel1[[#This Row],[afnemer_uri]],'Bron VKBO'!B:Z,12,FALSE)</f>
        <v xml:space="preserve">GEMEENTE WILLEBROEK </v>
      </c>
      <c r="H541" t="str">
        <f>VLOOKUP(Tabel1[[#This Row],[afnemer_uri]],'Bron VKBO'!B:ZZ,43,FALSE)</f>
        <v>Steden en gemeenten</v>
      </c>
      <c r="I541" t="str">
        <f>VLOOKUP(Tabel1[[#This Row],[afnemer_uri]],'Bron VKBO'!B:ZZ,28,FALSE)</f>
        <v>Provincie Antwerpen</v>
      </c>
    </row>
    <row r="542" spans="1:9" hidden="1" x14ac:dyDescent="0.25">
      <c r="A542">
        <v>2229</v>
      </c>
      <c r="B542" t="s">
        <v>280</v>
      </c>
      <c r="C542" t="s">
        <v>0</v>
      </c>
      <c r="D542" t="s">
        <v>1</v>
      </c>
      <c r="E542" t="s">
        <v>9114</v>
      </c>
      <c r="G542" t="str">
        <f>VLOOKUP(Tabel1[[#This Row],[afnemer_uri]],'Bron VKBO'!B:Z,12,FALSE)</f>
        <v xml:space="preserve">GEMEENTE WINGENE </v>
      </c>
      <c r="H542" t="str">
        <f>VLOOKUP(Tabel1[[#This Row],[afnemer_uri]],'Bron VKBO'!B:ZZ,43,FALSE)</f>
        <v>Steden en gemeenten</v>
      </c>
      <c r="I542" t="str">
        <f>VLOOKUP(Tabel1[[#This Row],[afnemer_uri]],'Bron VKBO'!B:ZZ,28,FALSE)</f>
        <v>Provincie West-Vlaanderen</v>
      </c>
    </row>
    <row r="543" spans="1:9" hidden="1" x14ac:dyDescent="0.25">
      <c r="A543">
        <v>41</v>
      </c>
      <c r="B543" t="s">
        <v>281</v>
      </c>
      <c r="C543" t="s">
        <v>0</v>
      </c>
      <c r="D543" t="s">
        <v>1</v>
      </c>
      <c r="E543" t="s">
        <v>9114</v>
      </c>
      <c r="G543" t="str">
        <f>VLOOKUP(Tabel1[[#This Row],[afnemer_uri]],'Bron VKBO'!B:Z,12,FALSE)</f>
        <v xml:space="preserve">GEMEENTE WOMMELGEM </v>
      </c>
      <c r="H543" t="str">
        <f>VLOOKUP(Tabel1[[#This Row],[afnemer_uri]],'Bron VKBO'!B:ZZ,43,FALSE)</f>
        <v>Steden en gemeenten</v>
      </c>
      <c r="I543" t="str">
        <f>VLOOKUP(Tabel1[[#This Row],[afnemer_uri]],'Bron VKBO'!B:ZZ,28,FALSE)</f>
        <v>Provincie Antwerpen</v>
      </c>
    </row>
    <row r="544" spans="1:9" hidden="1" x14ac:dyDescent="0.25">
      <c r="A544">
        <v>11727</v>
      </c>
      <c r="B544" t="s">
        <v>282</v>
      </c>
      <c r="C544" t="s">
        <v>0</v>
      </c>
      <c r="D544" t="s">
        <v>1</v>
      </c>
      <c r="E544" t="s">
        <v>9114</v>
      </c>
      <c r="G544" t="str">
        <f>VLOOKUP(Tabel1[[#This Row],[afnemer_uri]],'Bron VKBO'!B:Z,12,FALSE)</f>
        <v xml:space="preserve">WOONHAVEN ANTWERPEN D.M.W. </v>
      </c>
      <c r="H544" t="str">
        <f>VLOOKUP(Tabel1[[#This Row],[afnemer_uri]],'Bron VKBO'!B:ZZ,43,FALSE)</f>
        <v>Besloten Vennootschap</v>
      </c>
      <c r="I544" t="str">
        <f>VLOOKUP(Tabel1[[#This Row],[afnemer_uri]],'Bron VKBO'!B:ZZ,28,FALSE)</f>
        <v>Provincie Antwerpen</v>
      </c>
    </row>
    <row r="545" spans="1:9" hidden="1" x14ac:dyDescent="0.25">
      <c r="A545">
        <v>576</v>
      </c>
      <c r="B545" t="s">
        <v>283</v>
      </c>
      <c r="C545" t="s">
        <v>0</v>
      </c>
      <c r="D545" t="s">
        <v>1</v>
      </c>
      <c r="E545" t="s">
        <v>9114</v>
      </c>
      <c r="G545" t="str">
        <f>VLOOKUP(Tabel1[[#This Row],[afnemer_uri]],'Bron VKBO'!B:Z,12,FALSE)</f>
        <v xml:space="preserve">WOONZORGNET-DIJLELAND </v>
      </c>
      <c r="H545" t="str">
        <f>VLOOKUP(Tabel1[[#This Row],[afnemer_uri]],'Bron VKBO'!B:ZZ,43,FALSE)</f>
        <v>Vereniging zonder winstoogmerk</v>
      </c>
      <c r="I545" t="str">
        <f>VLOOKUP(Tabel1[[#This Row],[afnemer_uri]],'Bron VKBO'!B:ZZ,28,FALSE)</f>
        <v>Provincie Vlaams-Brabant</v>
      </c>
    </row>
    <row r="546" spans="1:9" hidden="1" x14ac:dyDescent="0.25">
      <c r="A546">
        <v>1214</v>
      </c>
      <c r="B546" t="s">
        <v>284</v>
      </c>
      <c r="C546" t="s">
        <v>0</v>
      </c>
      <c r="D546" t="s">
        <v>1</v>
      </c>
      <c r="E546" t="s">
        <v>9114</v>
      </c>
      <c r="G546" t="str">
        <f>VLOOKUP(Tabel1[[#This Row],[afnemer_uri]],'Bron VKBO'!B:Z,12,FALSE)</f>
        <v xml:space="preserve">GEMEENTE WORTEGEM-PETEGEM </v>
      </c>
      <c r="H546" t="str">
        <f>VLOOKUP(Tabel1[[#This Row],[afnemer_uri]],'Bron VKBO'!B:ZZ,43,FALSE)</f>
        <v>Steden en gemeenten</v>
      </c>
      <c r="I546" t="str">
        <f>VLOOKUP(Tabel1[[#This Row],[afnemer_uri]],'Bron VKBO'!B:ZZ,28,FALSE)</f>
        <v>Provincie Oost-Vlaanderen</v>
      </c>
    </row>
    <row r="547" spans="1:9" hidden="1" x14ac:dyDescent="0.25">
      <c r="A547">
        <v>36625</v>
      </c>
      <c r="B547" t="s">
        <v>285</v>
      </c>
      <c r="C547" t="s">
        <v>0</v>
      </c>
      <c r="D547" t="s">
        <v>1</v>
      </c>
      <c r="E547" t="s">
        <v>9114</v>
      </c>
      <c r="G547" t="str">
        <f>VLOOKUP(Tabel1[[#This Row],[afnemer_uri]],'Bron VKBO'!B:Z,12,FALSE)</f>
        <v xml:space="preserve">VLAAMSE DIENST VOOR ARBEIDSBEMIDDELING EN BEROEPSOPLEIDING VDAB </v>
      </c>
      <c r="H547" t="str">
        <f>VLOOKUP(Tabel1[[#This Row],[afnemer_uri]],'Bron VKBO'!B:ZZ,43,FALSE)</f>
        <v>Overheden van het Vlaams Gewest en Vlaams Gemeenschap</v>
      </c>
      <c r="I547" t="str">
        <f>VLOOKUP(Tabel1[[#This Row],[afnemer_uri]],'Bron VKBO'!B:ZZ,28,FALSE)</f>
        <v>Arrondissement Brussel Hoofdstad</v>
      </c>
    </row>
    <row r="548" spans="1:9" hidden="1" x14ac:dyDescent="0.25">
      <c r="A548">
        <v>276</v>
      </c>
      <c r="B548" t="s">
        <v>286</v>
      </c>
      <c r="C548" t="s">
        <v>0</v>
      </c>
      <c r="D548" t="s">
        <v>1</v>
      </c>
      <c r="E548" t="s">
        <v>9114</v>
      </c>
      <c r="G548" t="str">
        <f>VLOOKUP(Tabel1[[#This Row],[afnemer_uri]],'Bron VKBO'!B:Z,12,FALSE)</f>
        <v xml:space="preserve">GEMEENTE WUUSTWEZEL </v>
      </c>
      <c r="H548" t="str">
        <f>VLOOKUP(Tabel1[[#This Row],[afnemer_uri]],'Bron VKBO'!B:ZZ,43,FALSE)</f>
        <v>Steden en gemeenten</v>
      </c>
      <c r="I548" t="str">
        <f>VLOOKUP(Tabel1[[#This Row],[afnemer_uri]],'Bron VKBO'!B:ZZ,28,FALSE)</f>
        <v>Provincie Antwerpen</v>
      </c>
    </row>
    <row r="549" spans="1:9" hidden="1" x14ac:dyDescent="0.25">
      <c r="A549">
        <v>530</v>
      </c>
      <c r="B549" t="s">
        <v>287</v>
      </c>
      <c r="C549" t="s">
        <v>0</v>
      </c>
      <c r="D549" t="s">
        <v>1</v>
      </c>
      <c r="E549" t="s">
        <v>9114</v>
      </c>
      <c r="G549" t="str">
        <f>VLOOKUP(Tabel1[[#This Row],[afnemer_uri]],'Bron VKBO'!B:Z,12,FALSE)</f>
        <v xml:space="preserve">GEMEENTE ZANDHOVEN </v>
      </c>
      <c r="H549" t="str">
        <f>VLOOKUP(Tabel1[[#This Row],[afnemer_uri]],'Bron VKBO'!B:ZZ,43,FALSE)</f>
        <v>Steden en gemeenten</v>
      </c>
      <c r="I549" t="str">
        <f>VLOOKUP(Tabel1[[#This Row],[afnemer_uri]],'Bron VKBO'!B:ZZ,28,FALSE)</f>
        <v>Provincie Antwerpen</v>
      </c>
    </row>
    <row r="550" spans="1:9" hidden="1" x14ac:dyDescent="0.25">
      <c r="A550">
        <v>5573</v>
      </c>
      <c r="B550" t="s">
        <v>288</v>
      </c>
      <c r="C550" t="s">
        <v>0</v>
      </c>
      <c r="D550" t="s">
        <v>1</v>
      </c>
      <c r="E550" t="s">
        <v>9114</v>
      </c>
      <c r="G550" t="str">
        <f>VLOOKUP(Tabel1[[#This Row],[afnemer_uri]],'Bron VKBO'!B:Z,12,FALSE)</f>
        <v xml:space="preserve">GEMEENTE ZAVENTEM </v>
      </c>
      <c r="H550" t="str">
        <f>VLOOKUP(Tabel1[[#This Row],[afnemer_uri]],'Bron VKBO'!B:ZZ,43,FALSE)</f>
        <v>Steden en gemeenten</v>
      </c>
      <c r="I550" t="str">
        <f>VLOOKUP(Tabel1[[#This Row],[afnemer_uri]],'Bron VKBO'!B:ZZ,28,FALSE)</f>
        <v>Provincie Vlaams-Brabant</v>
      </c>
    </row>
    <row r="551" spans="1:9" hidden="1" x14ac:dyDescent="0.25">
      <c r="A551">
        <v>1360</v>
      </c>
      <c r="B551" t="s">
        <v>289</v>
      </c>
      <c r="C551" t="s">
        <v>0</v>
      </c>
      <c r="D551" t="s">
        <v>1</v>
      </c>
      <c r="E551" t="s">
        <v>9114</v>
      </c>
      <c r="G551" t="str">
        <f>VLOOKUP(Tabel1[[#This Row],[afnemer_uri]],'Bron VKBO'!B:Z,12,FALSE)</f>
        <v xml:space="preserve">GEMEENTE ZELE </v>
      </c>
      <c r="H551" t="str">
        <f>VLOOKUP(Tabel1[[#This Row],[afnemer_uri]],'Bron VKBO'!B:ZZ,43,FALSE)</f>
        <v>Steden en gemeenten</v>
      </c>
      <c r="I551" t="str">
        <f>VLOOKUP(Tabel1[[#This Row],[afnemer_uri]],'Bron VKBO'!B:ZZ,28,FALSE)</f>
        <v>Provincie Oost-Vlaanderen</v>
      </c>
    </row>
    <row r="552" spans="1:9" hidden="1" x14ac:dyDescent="0.25">
      <c r="A552">
        <v>53</v>
      </c>
      <c r="B552" t="s">
        <v>290</v>
      </c>
      <c r="C552" t="s">
        <v>0</v>
      </c>
      <c r="D552" t="s">
        <v>1</v>
      </c>
      <c r="E552" t="s">
        <v>9114</v>
      </c>
      <c r="G552" t="str">
        <f>VLOOKUP(Tabel1[[#This Row],[afnemer_uri]],'Bron VKBO'!B:Z,12,FALSE)</f>
        <v xml:space="preserve">GEMEENTE ZELZATE </v>
      </c>
      <c r="H552" t="str">
        <f>VLOOKUP(Tabel1[[#This Row],[afnemer_uri]],'Bron VKBO'!B:ZZ,43,FALSE)</f>
        <v>Steden en gemeenten</v>
      </c>
      <c r="I552" t="str">
        <f>VLOOKUP(Tabel1[[#This Row],[afnemer_uri]],'Bron VKBO'!B:ZZ,28,FALSE)</f>
        <v>Provincie Oost-Vlaanderen</v>
      </c>
    </row>
    <row r="553" spans="1:9" hidden="1" x14ac:dyDescent="0.25">
      <c r="A553">
        <v>2250</v>
      </c>
      <c r="B553" t="s">
        <v>291</v>
      </c>
      <c r="C553" t="s">
        <v>0</v>
      </c>
      <c r="D553" t="s">
        <v>1</v>
      </c>
      <c r="E553" t="s">
        <v>9114</v>
      </c>
      <c r="G553" t="str">
        <f>VLOOKUP(Tabel1[[#This Row],[afnemer_uri]],'Bron VKBO'!B:Z,12,FALSE)</f>
        <v xml:space="preserve">GEMEENTE ZOERSEL </v>
      </c>
      <c r="H553" t="str">
        <f>VLOOKUP(Tabel1[[#This Row],[afnemer_uri]],'Bron VKBO'!B:ZZ,43,FALSE)</f>
        <v>Steden en gemeenten</v>
      </c>
      <c r="I553" t="str">
        <f>VLOOKUP(Tabel1[[#This Row],[afnemer_uri]],'Bron VKBO'!B:ZZ,28,FALSE)</f>
        <v>Provincie Antwerpen</v>
      </c>
    </row>
    <row r="554" spans="1:9" hidden="1" x14ac:dyDescent="0.25">
      <c r="A554">
        <v>1984</v>
      </c>
      <c r="B554" t="s">
        <v>292</v>
      </c>
      <c r="C554" t="s">
        <v>0</v>
      </c>
      <c r="D554" t="s">
        <v>1</v>
      </c>
      <c r="E554" t="s">
        <v>9114</v>
      </c>
      <c r="G554" t="str">
        <f>VLOOKUP(Tabel1[[#This Row],[afnemer_uri]],'Bron VKBO'!B:Z,12,FALSE)</f>
        <v xml:space="preserve">GEMEENTE ZONHOVEN </v>
      </c>
      <c r="H554" t="str">
        <f>VLOOKUP(Tabel1[[#This Row],[afnemer_uri]],'Bron VKBO'!B:ZZ,43,FALSE)</f>
        <v>Steden en gemeenten</v>
      </c>
      <c r="I554" t="str">
        <f>VLOOKUP(Tabel1[[#This Row],[afnemer_uri]],'Bron VKBO'!B:ZZ,28,FALSE)</f>
        <v>Provincie Limburg</v>
      </c>
    </row>
    <row r="555" spans="1:9" hidden="1" x14ac:dyDescent="0.25">
      <c r="A555">
        <v>1482</v>
      </c>
      <c r="B555" t="s">
        <v>293</v>
      </c>
      <c r="C555" t="s">
        <v>0</v>
      </c>
      <c r="D555" t="s">
        <v>1</v>
      </c>
      <c r="E555" t="s">
        <v>9114</v>
      </c>
      <c r="G555" t="str">
        <f>VLOOKUP(Tabel1[[#This Row],[afnemer_uri]],'Bron VKBO'!B:Z,12,FALSE)</f>
        <v xml:space="preserve">GEMEENTE ZONNEBEKE </v>
      </c>
      <c r="H555" t="str">
        <f>VLOOKUP(Tabel1[[#This Row],[afnemer_uri]],'Bron VKBO'!B:ZZ,43,FALSE)</f>
        <v>Steden en gemeenten</v>
      </c>
      <c r="I555" t="str">
        <f>VLOOKUP(Tabel1[[#This Row],[afnemer_uri]],'Bron VKBO'!B:ZZ,28,FALSE)</f>
        <v>Provincie West-Vlaanderen</v>
      </c>
    </row>
    <row r="556" spans="1:9" hidden="1" x14ac:dyDescent="0.25">
      <c r="A556">
        <v>1187</v>
      </c>
      <c r="B556" t="s">
        <v>294</v>
      </c>
      <c r="C556" t="s">
        <v>0</v>
      </c>
      <c r="D556" t="s">
        <v>1</v>
      </c>
      <c r="E556" t="s">
        <v>9114</v>
      </c>
      <c r="G556" t="str">
        <f>VLOOKUP(Tabel1[[#This Row],[afnemer_uri]],'Bron VKBO'!B:Z,12,FALSE)</f>
        <v xml:space="preserve">ZORGBAND LEIE EN SCHELDE OCMW-VERENIGING VAN PUBLIEKRECHT </v>
      </c>
      <c r="H556" t="str">
        <f>VLOOKUP(Tabel1[[#This Row],[afnemer_uri]],'Bron VKBO'!B:ZZ,43,FALSE)</f>
        <v>Vereniging van openbare centra voor maatschappelijk welzijn</v>
      </c>
      <c r="I556" t="str">
        <f>VLOOKUP(Tabel1[[#This Row],[afnemer_uri]],'Bron VKBO'!B:ZZ,28,FALSE)</f>
        <v>Provincie Oost-Vlaanderen</v>
      </c>
    </row>
    <row r="557" spans="1:9" hidden="1" x14ac:dyDescent="0.25">
      <c r="A557">
        <v>2688</v>
      </c>
      <c r="B557" t="s">
        <v>295</v>
      </c>
      <c r="C557" t="s">
        <v>0</v>
      </c>
      <c r="D557" t="s">
        <v>1</v>
      </c>
      <c r="E557" t="s">
        <v>9114</v>
      </c>
      <c r="G557" t="str">
        <f>VLOOKUP(Tabel1[[#This Row],[afnemer_uri]],'Bron VKBO'!B:Z,12,FALSE)</f>
        <v xml:space="preserve">ZORGBEDRIJF MEETJESLAND </v>
      </c>
      <c r="H557" t="str">
        <f>VLOOKUP(Tabel1[[#This Row],[afnemer_uri]],'Bron VKBO'!B:ZZ,43,FALSE)</f>
        <v>Vereniging van openbare centra voor maatschappelijk welzijn</v>
      </c>
      <c r="I557" t="str">
        <f>VLOOKUP(Tabel1[[#This Row],[afnemer_uri]],'Bron VKBO'!B:ZZ,28,FALSE)</f>
        <v>Provincie Oost-Vlaanderen</v>
      </c>
    </row>
    <row r="558" spans="1:9" hidden="1" x14ac:dyDescent="0.25">
      <c r="A558">
        <v>2246</v>
      </c>
      <c r="B558" t="s">
        <v>296</v>
      </c>
      <c r="C558" t="s">
        <v>0</v>
      </c>
      <c r="D558" t="s">
        <v>1</v>
      </c>
      <c r="E558" t="s">
        <v>9114</v>
      </c>
      <c r="G558" t="str">
        <f>VLOOKUP(Tabel1[[#This Row],[afnemer_uri]],'Bron VKBO'!B:Z,12,FALSE)</f>
        <v xml:space="preserve">ZORG LEUVEN </v>
      </c>
      <c r="H558" t="str">
        <f>VLOOKUP(Tabel1[[#This Row],[afnemer_uri]],'Bron VKBO'!B:ZZ,43,FALSE)</f>
        <v>Vereniging van openbare centra voor maatschappelijk welzijn</v>
      </c>
      <c r="I558" t="str">
        <f>VLOOKUP(Tabel1[[#This Row],[afnemer_uri]],'Bron VKBO'!B:ZZ,28,FALSE)</f>
        <v>Provincie Vlaams-Brabant</v>
      </c>
    </row>
    <row r="559" spans="1:9" hidden="1" x14ac:dyDescent="0.25">
      <c r="A559">
        <v>3383</v>
      </c>
      <c r="B559" t="s">
        <v>297</v>
      </c>
      <c r="C559" t="s">
        <v>0</v>
      </c>
      <c r="D559" t="s">
        <v>1</v>
      </c>
      <c r="E559" t="s">
        <v>9114</v>
      </c>
      <c r="G559" t="str">
        <f>VLOOKUP(Tabel1[[#This Row],[afnemer_uri]],'Bron VKBO'!B:Z,12,FALSE)</f>
        <v xml:space="preserve">STAD ZOTTEGEM </v>
      </c>
      <c r="H559" t="str">
        <f>VLOOKUP(Tabel1[[#This Row],[afnemer_uri]],'Bron VKBO'!B:ZZ,43,FALSE)</f>
        <v>Steden en gemeenten</v>
      </c>
      <c r="I559" t="str">
        <f>VLOOKUP(Tabel1[[#This Row],[afnemer_uri]],'Bron VKBO'!B:ZZ,28,FALSE)</f>
        <v>Provincie Oost-Vlaanderen</v>
      </c>
    </row>
    <row r="560" spans="1:9" hidden="1" x14ac:dyDescent="0.25">
      <c r="A560">
        <v>688</v>
      </c>
      <c r="B560" t="s">
        <v>298</v>
      </c>
      <c r="C560" t="s">
        <v>0</v>
      </c>
      <c r="D560" t="s">
        <v>1</v>
      </c>
      <c r="E560" t="s">
        <v>9114</v>
      </c>
      <c r="G560" t="str">
        <f>VLOOKUP(Tabel1[[#This Row],[afnemer_uri]],'Bron VKBO'!B:Z,12,FALSE)</f>
        <v xml:space="preserve">STAD ZOUTLEEUW </v>
      </c>
      <c r="H560" t="str">
        <f>VLOOKUP(Tabel1[[#This Row],[afnemer_uri]],'Bron VKBO'!B:ZZ,43,FALSE)</f>
        <v>Steden en gemeenten</v>
      </c>
      <c r="I560" t="str">
        <f>VLOOKUP(Tabel1[[#This Row],[afnemer_uri]],'Bron VKBO'!B:ZZ,28,FALSE)</f>
        <v>Provincie Vlaams-Brabant</v>
      </c>
    </row>
    <row r="561" spans="1:9" hidden="1" x14ac:dyDescent="0.25">
      <c r="A561">
        <v>109</v>
      </c>
      <c r="B561" t="s">
        <v>299</v>
      </c>
      <c r="C561" t="s">
        <v>0</v>
      </c>
      <c r="D561" t="s">
        <v>1</v>
      </c>
      <c r="E561" t="s">
        <v>9114</v>
      </c>
      <c r="G561" t="e">
        <f>VLOOKUP(Tabel1[[#This Row],[afnemer_uri]],'Bron VKBO'!B:Z,12,FALSE)</f>
        <v>#N/A</v>
      </c>
      <c r="H561" t="e">
        <f>VLOOKUP(Tabel1[[#This Row],[afnemer_uri]],'Bron VKBO'!B:ZZ,43,FALSE)</f>
        <v>#N/A</v>
      </c>
      <c r="I561" t="e">
        <f>VLOOKUP(Tabel1[[#This Row],[afnemer_uri]],'Bron VKBO'!B:ZZ,28,FALSE)</f>
        <v>#N/A</v>
      </c>
    </row>
    <row r="562" spans="1:9" hidden="1" x14ac:dyDescent="0.25">
      <c r="A562">
        <v>222</v>
      </c>
      <c r="B562" t="s">
        <v>300</v>
      </c>
      <c r="C562" t="s">
        <v>0</v>
      </c>
      <c r="D562" t="s">
        <v>1</v>
      </c>
      <c r="E562" t="s">
        <v>9114</v>
      </c>
      <c r="G562" t="str">
        <f>VLOOKUP(Tabel1[[#This Row],[afnemer_uri]],'Bron VKBO'!B:Z,12,FALSE)</f>
        <v xml:space="preserve">HULPVERLENINGSZONE ZUIDWEST LIMBURG </v>
      </c>
      <c r="H562" t="str">
        <f>VLOOKUP(Tabel1[[#This Row],[afnemer_uri]],'Bron VKBO'!B:ZZ,43,FALSE)</f>
        <v>Hulpverleningszone</v>
      </c>
      <c r="I562" t="str">
        <f>VLOOKUP(Tabel1[[#This Row],[afnemer_uri]],'Bron VKBO'!B:ZZ,28,FALSE)</f>
        <v>Provincie Limburg</v>
      </c>
    </row>
    <row r="563" spans="1:9" hidden="1" x14ac:dyDescent="0.25">
      <c r="A563">
        <v>646</v>
      </c>
      <c r="B563" t="s">
        <v>301</v>
      </c>
      <c r="C563" t="s">
        <v>0</v>
      </c>
      <c r="D563" t="s">
        <v>1</v>
      </c>
      <c r="E563" t="s">
        <v>9114</v>
      </c>
      <c r="G563" t="str">
        <f>VLOOKUP(Tabel1[[#This Row],[afnemer_uri]],'Bron VKBO'!B:Z,12,FALSE)</f>
        <v xml:space="preserve">GEMEENTE ZULTE </v>
      </c>
      <c r="H563" t="str">
        <f>VLOOKUP(Tabel1[[#This Row],[afnemer_uri]],'Bron VKBO'!B:ZZ,43,FALSE)</f>
        <v>Steden en gemeenten</v>
      </c>
      <c r="I563" t="str">
        <f>VLOOKUP(Tabel1[[#This Row],[afnemer_uri]],'Bron VKBO'!B:ZZ,28,FALSE)</f>
        <v>Provincie Oost-Vlaanderen</v>
      </c>
    </row>
    <row r="564" spans="1:9" hidden="1" x14ac:dyDescent="0.25">
      <c r="A564">
        <v>241</v>
      </c>
      <c r="B564" t="s">
        <v>302</v>
      </c>
      <c r="C564" t="s">
        <v>0</v>
      </c>
      <c r="D564" t="s">
        <v>1</v>
      </c>
      <c r="E564" t="s">
        <v>9114</v>
      </c>
      <c r="G564" t="str">
        <f>VLOOKUP(Tabel1[[#This Row],[afnemer_uri]],'Bron VKBO'!B:Z,12,FALSE)</f>
        <v xml:space="preserve">GEMEENTE ZWALM </v>
      </c>
      <c r="H564" t="str">
        <f>VLOOKUP(Tabel1[[#This Row],[afnemer_uri]],'Bron VKBO'!B:ZZ,43,FALSE)</f>
        <v>Steden en gemeenten</v>
      </c>
      <c r="I564" t="str">
        <f>VLOOKUP(Tabel1[[#This Row],[afnemer_uri]],'Bron VKBO'!B:ZZ,28,FALSE)</f>
        <v>Provincie Oost-Vlaanderen</v>
      </c>
    </row>
    <row r="565" spans="1:9" hidden="1" x14ac:dyDescent="0.25">
      <c r="A565">
        <v>3532</v>
      </c>
      <c r="B565" t="s">
        <v>303</v>
      </c>
      <c r="C565" t="s">
        <v>0</v>
      </c>
      <c r="D565" t="s">
        <v>1</v>
      </c>
      <c r="E565" t="s">
        <v>9114</v>
      </c>
      <c r="G565" t="str">
        <f>VLOOKUP(Tabel1[[#This Row],[afnemer_uri]],'Bron VKBO'!B:Z,12,FALSE)</f>
        <v xml:space="preserve">GEMEENTE ZWEVEGEM </v>
      </c>
      <c r="H565" t="str">
        <f>VLOOKUP(Tabel1[[#This Row],[afnemer_uri]],'Bron VKBO'!B:ZZ,43,FALSE)</f>
        <v>Steden en gemeenten</v>
      </c>
      <c r="I565" t="str">
        <f>VLOOKUP(Tabel1[[#This Row],[afnemer_uri]],'Bron VKBO'!B:ZZ,28,FALSE)</f>
        <v>Provincie West-Vlaanderen</v>
      </c>
    </row>
    <row r="566" spans="1:9" hidden="1" x14ac:dyDescent="0.25">
      <c r="A566">
        <v>318</v>
      </c>
      <c r="B566" t="s">
        <v>304</v>
      </c>
      <c r="C566" t="s">
        <v>0</v>
      </c>
      <c r="D566" t="s">
        <v>1</v>
      </c>
      <c r="E566" t="s">
        <v>9114</v>
      </c>
      <c r="G566" t="str">
        <f>VLOOKUP(Tabel1[[#This Row],[afnemer_uri]],'Bron VKBO'!B:Z,12,FALSE)</f>
        <v xml:space="preserve">GEMEENTE ZWIJNDRECHT </v>
      </c>
      <c r="H566" t="str">
        <f>VLOOKUP(Tabel1[[#This Row],[afnemer_uri]],'Bron VKBO'!B:ZZ,43,FALSE)</f>
        <v>Steden en gemeenten</v>
      </c>
      <c r="I566" t="str">
        <f>VLOOKUP(Tabel1[[#This Row],[afnemer_uri]],'Bron VKBO'!B:ZZ,28,FALSE)</f>
        <v>Provincie Antwerpen</v>
      </c>
    </row>
  </sheetData>
  <phoneticPr fontId="19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51964-9BC2-46B1-80D6-359F9DEE46E0}">
  <sheetPr>
    <pageSetUpPr fitToPage="1"/>
  </sheetPr>
  <dimension ref="A1:BO812"/>
  <sheetViews>
    <sheetView topLeftCell="S1" workbookViewId="0">
      <pane ySplit="1" topLeftCell="A779" activePane="bottomLeft" state="frozen"/>
      <selection activeCell="I2" sqref="I2"/>
      <selection pane="bottomLeft" activeCell="I2" sqref="I2"/>
    </sheetView>
  </sheetViews>
  <sheetFormatPr defaultColWidth="9.140625" defaultRowHeight="15" x14ac:dyDescent="0.25"/>
  <cols>
    <col min="1" max="1" width="11" style="4" bestFit="1" customWidth="1"/>
    <col min="2" max="2" width="45.7109375" style="4" bestFit="1" customWidth="1"/>
    <col min="3" max="3" width="17.85546875" style="4" customWidth="1"/>
    <col min="4" max="5" width="17.28515625" style="4" customWidth="1"/>
    <col min="6" max="6" width="24" style="4" customWidth="1"/>
    <col min="7" max="7" width="21.85546875" style="4" customWidth="1"/>
    <col min="8" max="8" width="15.7109375" style="4" customWidth="1"/>
    <col min="9" max="9" width="14.85546875" style="4" customWidth="1"/>
    <col min="10" max="10" width="22.85546875" style="4" customWidth="1"/>
    <col min="11" max="11" width="14.7109375" style="4" customWidth="1"/>
    <col min="12" max="12" width="16" style="4" customWidth="1"/>
    <col min="13" max="13" width="151.28515625" style="4" bestFit="1" customWidth="1"/>
    <col min="14" max="14" width="21.7109375" style="4" customWidth="1"/>
    <col min="15" max="15" width="127.28515625" style="4" bestFit="1" customWidth="1"/>
    <col min="16" max="16" width="27.28515625" style="4" customWidth="1"/>
    <col min="17" max="17" width="23.28515625" style="4" customWidth="1"/>
    <col min="18" max="18" width="20.140625" style="4" customWidth="1"/>
    <col min="19" max="20" width="25.7109375" style="4" customWidth="1"/>
    <col min="21" max="21" width="22.7109375" style="4" customWidth="1"/>
    <col min="22" max="22" width="24.7109375" style="4" customWidth="1"/>
    <col min="23" max="23" width="12" style="4" customWidth="1"/>
    <col min="24" max="24" width="14.7109375" style="4" customWidth="1"/>
    <col min="25" max="26" width="9.85546875" style="4" customWidth="1"/>
    <col min="27" max="27" width="9.140625" style="4"/>
    <col min="28" max="28" width="11" style="13" customWidth="1"/>
    <col min="29" max="29" width="32.28515625" style="4" bestFit="1" customWidth="1"/>
    <col min="30" max="31" width="12.7109375" style="4" customWidth="1"/>
    <col min="32" max="32" width="9.140625" style="4"/>
    <col min="33" max="33" width="12.85546875" style="4" customWidth="1"/>
    <col min="34" max="34" width="13.7109375" style="4" customWidth="1"/>
    <col min="35" max="35" width="21.28515625" style="4" customWidth="1"/>
    <col min="36" max="36" width="20.7109375" style="4" customWidth="1"/>
    <col min="37" max="37" width="14.85546875" style="4" customWidth="1"/>
    <col min="38" max="38" width="15.28515625" style="4" customWidth="1"/>
    <col min="39" max="39" width="20.140625" style="4" customWidth="1"/>
    <col min="40" max="40" width="21.28515625" style="4" customWidth="1"/>
    <col min="41" max="41" width="19.140625" style="4" customWidth="1"/>
    <col min="42" max="42" width="30.28515625" style="4" customWidth="1"/>
    <col min="43" max="43" width="17.28515625" style="4" customWidth="1"/>
    <col min="44" max="44" width="52.140625" style="4" bestFit="1" customWidth="1"/>
    <col min="45" max="45" width="26.7109375" style="4" customWidth="1"/>
    <col min="46" max="46" width="9.140625" style="4"/>
    <col min="47" max="47" width="20.28515625" style="4" customWidth="1"/>
    <col min="48" max="48" width="18.7109375" style="4" customWidth="1"/>
    <col min="49" max="49" width="10.28515625" style="4" customWidth="1"/>
    <col min="50" max="50" width="9.140625" style="4"/>
    <col min="51" max="51" width="27.140625" style="4" customWidth="1"/>
    <col min="52" max="53" width="28.7109375" style="4" customWidth="1"/>
    <col min="54" max="54" width="30" style="4" customWidth="1"/>
    <col min="55" max="55" width="28.85546875" style="4" customWidth="1"/>
    <col min="56" max="56" width="32.7109375" style="4" customWidth="1"/>
    <col min="57" max="57" width="31.140625" style="4" customWidth="1"/>
    <col min="58" max="58" width="29.7109375" style="4" customWidth="1"/>
    <col min="59" max="59" width="20.85546875" style="4" customWidth="1"/>
    <col min="60" max="60" width="21.28515625" style="4" customWidth="1"/>
    <col min="61" max="61" width="15.7109375" style="4" customWidth="1"/>
    <col min="62" max="63" width="24.28515625" style="4" customWidth="1"/>
    <col min="64" max="64" width="25.7109375" style="4" customWidth="1"/>
    <col min="65" max="65" width="32.85546875" style="4" customWidth="1"/>
    <col min="66" max="66" width="12.85546875" style="4" customWidth="1"/>
    <col min="67" max="16384" width="9.140625" style="4"/>
  </cols>
  <sheetData>
    <row r="1" spans="1:67" x14ac:dyDescent="0.25">
      <c r="A1" s="4" t="s">
        <v>313</v>
      </c>
      <c r="B1" s="4" t="s">
        <v>8333</v>
      </c>
      <c r="C1" s="4" t="s">
        <v>314</v>
      </c>
      <c r="D1" s="4" t="s">
        <v>315</v>
      </c>
      <c r="E1" s="4" t="s">
        <v>316</v>
      </c>
      <c r="F1" s="4" t="s">
        <v>317</v>
      </c>
      <c r="G1" s="4" t="s">
        <v>318</v>
      </c>
      <c r="H1" s="4" t="s">
        <v>319</v>
      </c>
      <c r="I1" s="4" t="s">
        <v>320</v>
      </c>
      <c r="J1" s="4" t="s">
        <v>321</v>
      </c>
      <c r="K1" s="4" t="s">
        <v>322</v>
      </c>
      <c r="L1" s="4" t="s">
        <v>323</v>
      </c>
      <c r="M1" s="4" t="s">
        <v>324</v>
      </c>
      <c r="N1" s="4" t="s">
        <v>325</v>
      </c>
      <c r="O1" s="4" t="s">
        <v>326</v>
      </c>
      <c r="P1" s="4" t="s">
        <v>327</v>
      </c>
      <c r="Q1" s="4" t="s">
        <v>328</v>
      </c>
      <c r="R1" s="4" t="s">
        <v>329</v>
      </c>
      <c r="S1" s="4" t="s">
        <v>330</v>
      </c>
      <c r="T1" s="4" t="s">
        <v>331</v>
      </c>
      <c r="U1" s="4" t="s">
        <v>332</v>
      </c>
      <c r="V1" s="4" t="s">
        <v>333</v>
      </c>
      <c r="W1" s="4" t="s">
        <v>334</v>
      </c>
      <c r="X1" s="4" t="s">
        <v>335</v>
      </c>
      <c r="Y1" s="4" t="s">
        <v>336</v>
      </c>
      <c r="Z1" s="4" t="s">
        <v>337</v>
      </c>
      <c r="AA1" s="4" t="s">
        <v>338</v>
      </c>
      <c r="AB1" s="13" t="s">
        <v>339</v>
      </c>
      <c r="AC1" s="4" t="s">
        <v>8718</v>
      </c>
      <c r="AD1" s="4" t="s">
        <v>340</v>
      </c>
      <c r="AE1" s="4" t="s">
        <v>341</v>
      </c>
      <c r="AF1" s="4" t="s">
        <v>342</v>
      </c>
      <c r="AG1" s="4" t="s">
        <v>343</v>
      </c>
      <c r="AH1" s="4" t="s">
        <v>344</v>
      </c>
      <c r="AI1" s="4" t="s">
        <v>345</v>
      </c>
      <c r="AJ1" s="4" t="s">
        <v>346</v>
      </c>
      <c r="AK1" s="4" t="s">
        <v>347</v>
      </c>
      <c r="AL1" s="4" t="s">
        <v>348</v>
      </c>
      <c r="AM1" s="4" t="s">
        <v>349</v>
      </c>
      <c r="AN1" s="4" t="s">
        <v>350</v>
      </c>
      <c r="AO1" s="4" t="s">
        <v>351</v>
      </c>
      <c r="AP1" s="4" t="s">
        <v>352</v>
      </c>
      <c r="AQ1" s="4" t="s">
        <v>353</v>
      </c>
      <c r="AR1" s="4" t="s">
        <v>354</v>
      </c>
      <c r="AS1" s="4" t="s">
        <v>355</v>
      </c>
      <c r="AT1" s="4" t="s">
        <v>356</v>
      </c>
      <c r="AU1" s="4" t="s">
        <v>357</v>
      </c>
      <c r="AV1" s="4" t="s">
        <v>358</v>
      </c>
      <c r="AW1" s="4" t="s">
        <v>359</v>
      </c>
      <c r="AX1" s="4" t="s">
        <v>360</v>
      </c>
      <c r="AY1" s="4" t="s">
        <v>361</v>
      </c>
      <c r="AZ1" s="4" t="s">
        <v>362</v>
      </c>
      <c r="BA1" s="4" t="s">
        <v>363</v>
      </c>
      <c r="BB1" s="4" t="s">
        <v>364</v>
      </c>
      <c r="BC1" s="4" t="s">
        <v>365</v>
      </c>
      <c r="BD1" s="4" t="s">
        <v>366</v>
      </c>
      <c r="BE1" s="4" t="s">
        <v>367</v>
      </c>
      <c r="BF1" s="4" t="s">
        <v>368</v>
      </c>
      <c r="BG1" s="4" t="s">
        <v>369</v>
      </c>
      <c r="BH1" s="4" t="s">
        <v>370</v>
      </c>
      <c r="BI1" s="4" t="s">
        <v>371</v>
      </c>
      <c r="BJ1" s="4" t="s">
        <v>372</v>
      </c>
      <c r="BK1" s="4" t="s">
        <v>373</v>
      </c>
      <c r="BL1" s="4" t="s">
        <v>374</v>
      </c>
      <c r="BM1" s="4" t="s">
        <v>375</v>
      </c>
      <c r="BN1" s="4" t="s">
        <v>376</v>
      </c>
      <c r="BO1" s="4" t="s">
        <v>377</v>
      </c>
    </row>
    <row r="2" spans="1:67" x14ac:dyDescent="0.25">
      <c r="A2" s="4" t="s">
        <v>378</v>
      </c>
      <c r="B2" s="4" t="str">
        <f>VLOOKUP('Bron VKBO'!A2,'Bron VSBaut'!A:B,2,FALSE)</f>
        <v>aalter.be/eprior</v>
      </c>
      <c r="C2" s="4" t="s">
        <v>379</v>
      </c>
      <c r="D2" s="4" t="s">
        <v>380</v>
      </c>
      <c r="E2" s="4" t="s">
        <v>381</v>
      </c>
      <c r="H2" s="4" t="s">
        <v>382</v>
      </c>
      <c r="I2" s="4" t="s">
        <v>383</v>
      </c>
      <c r="J2" s="4" t="s">
        <v>384</v>
      </c>
      <c r="K2" s="4" t="s">
        <v>385</v>
      </c>
      <c r="L2" s="4" t="s">
        <v>386</v>
      </c>
      <c r="M2" s="4" t="s">
        <v>387</v>
      </c>
      <c r="N2" s="4" t="s">
        <v>386</v>
      </c>
      <c r="O2" s="4" t="s">
        <v>388</v>
      </c>
      <c r="P2" s="4" t="s">
        <v>389</v>
      </c>
      <c r="W2" s="4" t="s">
        <v>386</v>
      </c>
      <c r="X2" s="4" t="s">
        <v>390</v>
      </c>
      <c r="Y2" s="4" t="s">
        <v>391</v>
      </c>
      <c r="Z2" s="4" t="s">
        <v>392</v>
      </c>
      <c r="AB2" s="13" t="s">
        <v>393</v>
      </c>
      <c r="AC2" s="4" t="str">
        <f>VLOOKUP(Tabel2[[#This Row],[NISCODE]],'Bron niscode'!A:C,3,FALSE)</f>
        <v>Provincie Oost-Vlaanderen</v>
      </c>
      <c r="AD2" s="4" t="s">
        <v>394</v>
      </c>
      <c r="AE2" s="4" t="s">
        <v>395</v>
      </c>
      <c r="AG2" s="4" t="s">
        <v>396</v>
      </c>
      <c r="AH2" s="4" t="s">
        <v>397</v>
      </c>
      <c r="AM2" s="4" t="s">
        <v>398</v>
      </c>
      <c r="AN2" s="4" t="s">
        <v>399</v>
      </c>
      <c r="AO2" s="4" t="s">
        <v>400</v>
      </c>
      <c r="AP2" s="4" t="s">
        <v>389</v>
      </c>
      <c r="AQ2" s="4" t="s">
        <v>401</v>
      </c>
      <c r="AR2" s="4" t="s">
        <v>402</v>
      </c>
      <c r="AS2" s="4" t="s">
        <v>389</v>
      </c>
      <c r="AV2" s="4" t="s">
        <v>403</v>
      </c>
      <c r="AW2" s="4" t="s">
        <v>404</v>
      </c>
      <c r="AX2" s="4" t="s">
        <v>405</v>
      </c>
      <c r="BI2" s="4" t="s">
        <v>378</v>
      </c>
      <c r="BJ2" s="4" t="s">
        <v>380</v>
      </c>
      <c r="BK2" s="4" t="s">
        <v>382</v>
      </c>
      <c r="BN2" s="4" t="s">
        <v>378</v>
      </c>
    </row>
    <row r="3" spans="1:67" x14ac:dyDescent="0.25">
      <c r="A3" s="4" t="s">
        <v>406</v>
      </c>
      <c r="B3" s="4" t="str">
        <f>VLOOKUP('Bron VKBO'!A3,'Bron VSBaut'!A:B,2,FALSE)</f>
        <v>aalter.be/eprior</v>
      </c>
      <c r="C3" s="4" t="s">
        <v>407</v>
      </c>
      <c r="D3" s="4" t="s">
        <v>380</v>
      </c>
      <c r="E3" s="4" t="s">
        <v>381</v>
      </c>
      <c r="H3" s="4" t="s">
        <v>382</v>
      </c>
      <c r="I3" s="4" t="s">
        <v>383</v>
      </c>
      <c r="J3" s="4" t="s">
        <v>408</v>
      </c>
      <c r="K3" s="4" t="s">
        <v>385</v>
      </c>
      <c r="L3" s="4" t="s">
        <v>386</v>
      </c>
      <c r="M3" s="4" t="s">
        <v>409</v>
      </c>
      <c r="N3" s="4" t="s">
        <v>386</v>
      </c>
      <c r="O3" s="4" t="s">
        <v>410</v>
      </c>
      <c r="P3" s="4" t="s">
        <v>389</v>
      </c>
      <c r="W3" s="4" t="s">
        <v>386</v>
      </c>
      <c r="X3" s="4" t="s">
        <v>390</v>
      </c>
      <c r="Y3" s="4" t="s">
        <v>391</v>
      </c>
      <c r="Z3" s="4" t="s">
        <v>392</v>
      </c>
      <c r="AB3" s="13" t="s">
        <v>393</v>
      </c>
      <c r="AC3" s="4" t="str">
        <f>VLOOKUP(Tabel2[[#This Row],[NISCODE]],'Bron niscode'!A:C,3,FALSE)</f>
        <v>Provincie Oost-Vlaanderen</v>
      </c>
      <c r="AD3" s="4" t="s">
        <v>394</v>
      </c>
      <c r="AE3" s="4" t="s">
        <v>395</v>
      </c>
      <c r="AG3" s="4" t="s">
        <v>396</v>
      </c>
      <c r="AH3" s="4" t="s">
        <v>397</v>
      </c>
      <c r="AL3" s="4" t="s">
        <v>411</v>
      </c>
      <c r="AM3" s="4" t="s">
        <v>398</v>
      </c>
      <c r="AN3" s="4" t="s">
        <v>399</v>
      </c>
      <c r="AO3" s="4" t="s">
        <v>400</v>
      </c>
      <c r="AP3" s="4" t="s">
        <v>389</v>
      </c>
      <c r="AQ3" s="4" t="s">
        <v>412</v>
      </c>
      <c r="AR3" s="4" t="s">
        <v>413</v>
      </c>
      <c r="AS3" s="4" t="s">
        <v>389</v>
      </c>
      <c r="AV3" s="4" t="s">
        <v>403</v>
      </c>
      <c r="AW3" s="4" t="s">
        <v>414</v>
      </c>
      <c r="AX3" s="4" t="s">
        <v>405</v>
      </c>
      <c r="BI3" s="4" t="s">
        <v>406</v>
      </c>
      <c r="BJ3" s="4" t="s">
        <v>380</v>
      </c>
      <c r="BK3" s="4" t="s">
        <v>382</v>
      </c>
      <c r="BN3" s="4" t="s">
        <v>406</v>
      </c>
    </row>
    <row r="4" spans="1:67" x14ac:dyDescent="0.25">
      <c r="A4" s="4" t="s">
        <v>415</v>
      </c>
      <c r="B4" s="4" t="str">
        <f>VLOOKUP('Bron VKBO'!A4,'Bron VSBaut'!A:B,2,FALSE)</f>
        <v>aalter.be/eprior</v>
      </c>
      <c r="C4" s="4" t="s">
        <v>416</v>
      </c>
      <c r="D4" s="4" t="s">
        <v>417</v>
      </c>
      <c r="E4" s="4" t="s">
        <v>381</v>
      </c>
      <c r="H4" s="4" t="s">
        <v>382</v>
      </c>
      <c r="I4" s="4" t="s">
        <v>383</v>
      </c>
      <c r="J4" s="4" t="s">
        <v>418</v>
      </c>
      <c r="K4" s="4" t="s">
        <v>385</v>
      </c>
      <c r="L4" s="4" t="s">
        <v>386</v>
      </c>
      <c r="M4" s="4" t="s">
        <v>419</v>
      </c>
      <c r="N4" s="4" t="s">
        <v>386</v>
      </c>
      <c r="O4" s="4" t="s">
        <v>420</v>
      </c>
      <c r="P4" s="4" t="s">
        <v>421</v>
      </c>
      <c r="W4" s="4" t="s">
        <v>386</v>
      </c>
      <c r="X4" s="4" t="s">
        <v>390</v>
      </c>
      <c r="Y4" s="4" t="s">
        <v>391</v>
      </c>
      <c r="Z4" s="4" t="s">
        <v>392</v>
      </c>
      <c r="AB4" s="13" t="s">
        <v>393</v>
      </c>
      <c r="AC4" s="4" t="str">
        <f>VLOOKUP(Tabel2[[#This Row],[NISCODE]],'Bron niscode'!A:C,3,FALSE)</f>
        <v>Provincie Oost-Vlaanderen</v>
      </c>
      <c r="AD4" s="4" t="s">
        <v>394</v>
      </c>
      <c r="AE4" s="4" t="s">
        <v>395</v>
      </c>
      <c r="AG4" s="4" t="s">
        <v>396</v>
      </c>
      <c r="AH4" s="4" t="s">
        <v>397</v>
      </c>
      <c r="AM4" s="4" t="s">
        <v>398</v>
      </c>
      <c r="AN4" s="4" t="s">
        <v>399</v>
      </c>
      <c r="AO4" s="4" t="s">
        <v>400</v>
      </c>
      <c r="AP4" s="4" t="s">
        <v>421</v>
      </c>
      <c r="AQ4" s="4" t="s">
        <v>422</v>
      </c>
      <c r="AR4" s="4" t="s">
        <v>423</v>
      </c>
      <c r="AS4" s="4" t="s">
        <v>421</v>
      </c>
      <c r="AV4" s="4" t="s">
        <v>403</v>
      </c>
      <c r="AW4" s="4" t="s">
        <v>424</v>
      </c>
      <c r="AX4" s="4" t="s">
        <v>405</v>
      </c>
      <c r="BI4" s="4" t="s">
        <v>415</v>
      </c>
      <c r="BJ4" s="4" t="s">
        <v>417</v>
      </c>
      <c r="BK4" s="4" t="s">
        <v>382</v>
      </c>
      <c r="BN4" s="4" t="s">
        <v>415</v>
      </c>
    </row>
    <row r="5" spans="1:67" x14ac:dyDescent="0.25">
      <c r="A5" s="4" t="s">
        <v>425</v>
      </c>
      <c r="B5" s="4" t="str">
        <f>VLOOKUP('Bron VKBO'!A5,'Bron VSBaut'!A:B,2,FALSE)</f>
        <v>aarschot.be/eprior</v>
      </c>
      <c r="C5" s="4" t="s">
        <v>426</v>
      </c>
      <c r="D5" s="4" t="s">
        <v>427</v>
      </c>
      <c r="E5" s="4" t="s">
        <v>381</v>
      </c>
      <c r="H5" s="4" t="s">
        <v>382</v>
      </c>
      <c r="I5" s="4" t="s">
        <v>383</v>
      </c>
      <c r="J5" s="4" t="s">
        <v>428</v>
      </c>
      <c r="K5" s="4" t="s">
        <v>385</v>
      </c>
      <c r="L5" s="4" t="s">
        <v>386</v>
      </c>
      <c r="M5" s="4" t="s">
        <v>429</v>
      </c>
      <c r="N5" s="4" t="s">
        <v>386</v>
      </c>
      <c r="O5" s="4" t="s">
        <v>430</v>
      </c>
      <c r="P5" s="4" t="s">
        <v>431</v>
      </c>
      <c r="W5" s="4" t="s">
        <v>386</v>
      </c>
      <c r="X5" s="4" t="s">
        <v>432</v>
      </c>
      <c r="Y5" s="4" t="s">
        <v>433</v>
      </c>
      <c r="Z5" s="4" t="s">
        <v>385</v>
      </c>
      <c r="AB5" s="13" t="s">
        <v>434</v>
      </c>
      <c r="AC5" s="4" t="str">
        <f>VLOOKUP(Tabel2[[#This Row],[NISCODE]],'Bron niscode'!A:C,3,FALSE)</f>
        <v>Provincie Vlaams-Brabant</v>
      </c>
      <c r="AD5" s="4" t="s">
        <v>435</v>
      </c>
      <c r="AE5" s="4" t="s">
        <v>436</v>
      </c>
      <c r="AG5" s="4" t="s">
        <v>396</v>
      </c>
      <c r="AH5" s="4" t="s">
        <v>397</v>
      </c>
      <c r="AM5" s="4" t="s">
        <v>437</v>
      </c>
      <c r="AN5" s="4" t="s">
        <v>399</v>
      </c>
      <c r="AO5" s="4" t="s">
        <v>400</v>
      </c>
      <c r="AP5" s="4" t="s">
        <v>431</v>
      </c>
      <c r="AQ5" s="4" t="s">
        <v>401</v>
      </c>
      <c r="AR5" s="4" t="s">
        <v>402</v>
      </c>
      <c r="AS5" s="4" t="s">
        <v>431</v>
      </c>
      <c r="AV5" s="4" t="s">
        <v>438</v>
      </c>
      <c r="AW5" s="4" t="s">
        <v>439</v>
      </c>
      <c r="AX5" s="4" t="s">
        <v>405</v>
      </c>
      <c r="BI5" s="4" t="s">
        <v>425</v>
      </c>
      <c r="BJ5" s="4" t="s">
        <v>427</v>
      </c>
      <c r="BK5" s="4" t="s">
        <v>382</v>
      </c>
      <c r="BN5" s="4" t="s">
        <v>425</v>
      </c>
    </row>
    <row r="6" spans="1:67" x14ac:dyDescent="0.25">
      <c r="A6" s="4" t="s">
        <v>440</v>
      </c>
      <c r="B6" s="4" t="str">
        <f>VLOOKUP('Bron VKBO'!A6,'Bron VSBaut'!A:B,2,FALSE)</f>
        <v>aarschot.be/eprior</v>
      </c>
      <c r="C6" s="4" t="s">
        <v>426</v>
      </c>
      <c r="D6" s="4" t="s">
        <v>427</v>
      </c>
      <c r="E6" s="4" t="s">
        <v>381</v>
      </c>
      <c r="H6" s="4" t="s">
        <v>382</v>
      </c>
      <c r="I6" s="4" t="s">
        <v>383</v>
      </c>
      <c r="J6" s="4" t="s">
        <v>441</v>
      </c>
      <c r="K6" s="4" t="s">
        <v>385</v>
      </c>
      <c r="L6" s="4" t="s">
        <v>386</v>
      </c>
      <c r="M6" s="4" t="s">
        <v>442</v>
      </c>
      <c r="N6" s="4" t="s">
        <v>386</v>
      </c>
      <c r="O6" s="4" t="s">
        <v>443</v>
      </c>
      <c r="P6" s="4" t="s">
        <v>444</v>
      </c>
      <c r="Q6" s="4" t="s">
        <v>386</v>
      </c>
      <c r="R6" s="4" t="s">
        <v>445</v>
      </c>
      <c r="S6" s="4" t="s">
        <v>444</v>
      </c>
      <c r="W6" s="4" t="s">
        <v>386</v>
      </c>
      <c r="X6" s="4" t="s">
        <v>432</v>
      </c>
      <c r="Y6" s="4" t="s">
        <v>433</v>
      </c>
      <c r="Z6" s="4" t="s">
        <v>385</v>
      </c>
      <c r="AB6" s="13" t="s">
        <v>434</v>
      </c>
      <c r="AC6" s="4" t="str">
        <f>VLOOKUP(Tabel2[[#This Row],[NISCODE]],'Bron niscode'!A:C,3,FALSE)</f>
        <v>Provincie Vlaams-Brabant</v>
      </c>
      <c r="AD6" s="4" t="s">
        <v>435</v>
      </c>
      <c r="AE6" s="4" t="s">
        <v>436</v>
      </c>
      <c r="AG6" s="4" t="s">
        <v>396</v>
      </c>
      <c r="AH6" s="4" t="s">
        <v>397</v>
      </c>
      <c r="AM6" s="4" t="s">
        <v>446</v>
      </c>
      <c r="AN6" s="4" t="s">
        <v>399</v>
      </c>
      <c r="AO6" s="4" t="s">
        <v>400</v>
      </c>
      <c r="AP6" s="4" t="s">
        <v>431</v>
      </c>
      <c r="AQ6" s="4" t="s">
        <v>412</v>
      </c>
      <c r="AR6" s="4" t="s">
        <v>413</v>
      </c>
      <c r="AS6" s="4" t="s">
        <v>431</v>
      </c>
      <c r="AV6" s="4" t="s">
        <v>447</v>
      </c>
      <c r="AW6" s="4" t="s">
        <v>448</v>
      </c>
      <c r="AX6" s="4" t="s">
        <v>405</v>
      </c>
      <c r="BI6" s="4" t="s">
        <v>440</v>
      </c>
      <c r="BJ6" s="4" t="s">
        <v>427</v>
      </c>
      <c r="BK6" s="4" t="s">
        <v>382</v>
      </c>
      <c r="BN6" s="4" t="s">
        <v>440</v>
      </c>
    </row>
    <row r="7" spans="1:67" x14ac:dyDescent="0.25">
      <c r="A7" s="4" t="s">
        <v>449</v>
      </c>
      <c r="B7" s="4" t="str">
        <f>VLOOKUP('Bron VKBO'!A7,'Bron VSBaut'!A:B,2,FALSE)</f>
        <v>aarschot.be/eprior</v>
      </c>
      <c r="C7" s="4" t="s">
        <v>450</v>
      </c>
      <c r="D7" s="4" t="s">
        <v>451</v>
      </c>
      <c r="E7" s="4" t="s">
        <v>381</v>
      </c>
      <c r="H7" s="4" t="s">
        <v>382</v>
      </c>
      <c r="I7" s="4" t="s">
        <v>383</v>
      </c>
      <c r="J7" s="4" t="s">
        <v>452</v>
      </c>
      <c r="K7" s="4" t="s">
        <v>385</v>
      </c>
      <c r="L7" s="4" t="s">
        <v>386</v>
      </c>
      <c r="M7" s="4" t="s">
        <v>453</v>
      </c>
      <c r="N7" s="4" t="s">
        <v>386</v>
      </c>
      <c r="O7" s="4" t="s">
        <v>454</v>
      </c>
      <c r="P7" s="4" t="s">
        <v>455</v>
      </c>
      <c r="W7" s="4" t="s">
        <v>386</v>
      </c>
      <c r="X7" s="4" t="s">
        <v>432</v>
      </c>
      <c r="Y7" s="4" t="s">
        <v>433</v>
      </c>
      <c r="Z7" s="4" t="s">
        <v>385</v>
      </c>
      <c r="AB7" s="13" t="s">
        <v>434</v>
      </c>
      <c r="AC7" s="4" t="str">
        <f>VLOOKUP(Tabel2[[#This Row],[NISCODE]],'Bron niscode'!A:C,3,FALSE)</f>
        <v>Provincie Vlaams-Brabant</v>
      </c>
      <c r="AD7" s="4" t="s">
        <v>435</v>
      </c>
      <c r="AE7" s="4" t="s">
        <v>436</v>
      </c>
      <c r="AG7" s="4" t="s">
        <v>396</v>
      </c>
      <c r="AH7" s="4" t="s">
        <v>397</v>
      </c>
      <c r="AM7" s="4" t="s">
        <v>455</v>
      </c>
      <c r="AN7" s="4" t="s">
        <v>399</v>
      </c>
      <c r="AO7" s="4" t="s">
        <v>400</v>
      </c>
      <c r="AP7" s="4" t="s">
        <v>455</v>
      </c>
      <c r="AQ7" s="4" t="s">
        <v>422</v>
      </c>
      <c r="AR7" s="4" t="s">
        <v>423</v>
      </c>
      <c r="AS7" s="4" t="s">
        <v>455</v>
      </c>
      <c r="AV7" s="4" t="s">
        <v>452</v>
      </c>
      <c r="AW7" s="4" t="s">
        <v>456</v>
      </c>
      <c r="AX7" s="4" t="s">
        <v>405</v>
      </c>
      <c r="BI7" s="4" t="s">
        <v>449</v>
      </c>
      <c r="BJ7" s="4" t="s">
        <v>451</v>
      </c>
      <c r="BK7" s="4" t="s">
        <v>382</v>
      </c>
      <c r="BN7" s="4" t="s">
        <v>449</v>
      </c>
    </row>
    <row r="8" spans="1:67" x14ac:dyDescent="0.25">
      <c r="A8" s="4" t="s">
        <v>457</v>
      </c>
      <c r="B8" s="4" t="str">
        <f>VLOOKUP('Bron VKBO'!A8,'Bron VSBaut'!A:B,2,FALSE)</f>
        <v>aartselaar.be/eprior</v>
      </c>
      <c r="C8" s="4" t="s">
        <v>426</v>
      </c>
      <c r="D8" s="4" t="s">
        <v>427</v>
      </c>
      <c r="E8" s="4" t="s">
        <v>381</v>
      </c>
      <c r="H8" s="4" t="s">
        <v>382</v>
      </c>
      <c r="I8" s="4" t="s">
        <v>383</v>
      </c>
      <c r="J8" s="4" t="s">
        <v>458</v>
      </c>
      <c r="K8" s="4" t="s">
        <v>385</v>
      </c>
      <c r="L8" s="4" t="s">
        <v>386</v>
      </c>
      <c r="M8" s="4" t="s">
        <v>459</v>
      </c>
      <c r="N8" s="4" t="s">
        <v>386</v>
      </c>
      <c r="O8" s="4" t="s">
        <v>460</v>
      </c>
      <c r="P8" s="4" t="s">
        <v>431</v>
      </c>
      <c r="W8" s="4" t="s">
        <v>386</v>
      </c>
      <c r="X8" s="4" t="s">
        <v>461</v>
      </c>
      <c r="Y8" s="4" t="s">
        <v>462</v>
      </c>
      <c r="Z8" s="4" t="s">
        <v>463</v>
      </c>
      <c r="AB8" s="13" t="s">
        <v>464</v>
      </c>
      <c r="AC8" s="4" t="str">
        <f>VLOOKUP(Tabel2[[#This Row],[NISCODE]],'Bron niscode'!A:C,3,FALSE)</f>
        <v>Provincie Antwerpen</v>
      </c>
      <c r="AD8" s="4" t="s">
        <v>465</v>
      </c>
      <c r="AE8" s="4" t="s">
        <v>466</v>
      </c>
      <c r="AG8" s="4" t="s">
        <v>396</v>
      </c>
      <c r="AH8" s="4" t="s">
        <v>397</v>
      </c>
      <c r="AM8" s="4" t="s">
        <v>467</v>
      </c>
      <c r="AN8" s="4" t="s">
        <v>399</v>
      </c>
      <c r="AO8" s="4" t="s">
        <v>400</v>
      </c>
      <c r="AP8" s="4" t="s">
        <v>431</v>
      </c>
      <c r="AQ8" s="4" t="s">
        <v>401</v>
      </c>
      <c r="AR8" s="4" t="s">
        <v>402</v>
      </c>
      <c r="AS8" s="4" t="s">
        <v>431</v>
      </c>
      <c r="AV8" s="4" t="s">
        <v>468</v>
      </c>
      <c r="AW8" s="4" t="s">
        <v>469</v>
      </c>
      <c r="AX8" s="4" t="s">
        <v>405</v>
      </c>
      <c r="BI8" s="4" t="s">
        <v>457</v>
      </c>
      <c r="BJ8" s="4" t="s">
        <v>427</v>
      </c>
      <c r="BK8" s="4" t="s">
        <v>382</v>
      </c>
      <c r="BN8" s="4" t="s">
        <v>457</v>
      </c>
    </row>
    <row r="9" spans="1:67" x14ac:dyDescent="0.25">
      <c r="A9" s="4" t="s">
        <v>470</v>
      </c>
      <c r="B9" s="4" t="str">
        <f>VLOOKUP('Bron VKBO'!A9,'Bron VSBaut'!A:B,2,FALSE)</f>
        <v>aartselaar.be/eprior</v>
      </c>
      <c r="C9" s="4" t="s">
        <v>426</v>
      </c>
      <c r="D9" s="4" t="s">
        <v>427</v>
      </c>
      <c r="E9" s="4" t="s">
        <v>381</v>
      </c>
      <c r="H9" s="4" t="s">
        <v>382</v>
      </c>
      <c r="I9" s="4" t="s">
        <v>383</v>
      </c>
      <c r="J9" s="4" t="s">
        <v>471</v>
      </c>
      <c r="K9" s="4" t="s">
        <v>385</v>
      </c>
      <c r="L9" s="4" t="s">
        <v>386</v>
      </c>
      <c r="M9" s="4" t="s">
        <v>472</v>
      </c>
      <c r="N9" s="4" t="s">
        <v>386</v>
      </c>
      <c r="O9" s="4" t="s">
        <v>473</v>
      </c>
      <c r="P9" s="4" t="s">
        <v>444</v>
      </c>
      <c r="Q9" s="4" t="s">
        <v>386</v>
      </c>
      <c r="R9" s="4" t="s">
        <v>445</v>
      </c>
      <c r="S9" s="4" t="s">
        <v>444</v>
      </c>
      <c r="W9" s="4" t="s">
        <v>386</v>
      </c>
      <c r="X9" s="4" t="s">
        <v>474</v>
      </c>
      <c r="Y9" s="4" t="s">
        <v>475</v>
      </c>
      <c r="Z9" s="4" t="s">
        <v>476</v>
      </c>
      <c r="AB9" s="13" t="s">
        <v>464</v>
      </c>
      <c r="AC9" s="4" t="str">
        <f>VLOOKUP(Tabel2[[#This Row],[NISCODE]],'Bron niscode'!A:C,3,FALSE)</f>
        <v>Provincie Antwerpen</v>
      </c>
      <c r="AD9" s="4" t="s">
        <v>465</v>
      </c>
      <c r="AE9" s="4" t="s">
        <v>466</v>
      </c>
      <c r="AG9" s="4" t="s">
        <v>396</v>
      </c>
      <c r="AH9" s="4" t="s">
        <v>397</v>
      </c>
      <c r="AM9" s="4" t="s">
        <v>477</v>
      </c>
      <c r="AN9" s="4" t="s">
        <v>399</v>
      </c>
      <c r="AO9" s="4" t="s">
        <v>400</v>
      </c>
      <c r="AP9" s="4" t="s">
        <v>431</v>
      </c>
      <c r="AQ9" s="4" t="s">
        <v>412</v>
      </c>
      <c r="AR9" s="4" t="s">
        <v>413</v>
      </c>
      <c r="AS9" s="4" t="s">
        <v>431</v>
      </c>
      <c r="AV9" s="4" t="s">
        <v>478</v>
      </c>
      <c r="AW9" s="4" t="s">
        <v>479</v>
      </c>
      <c r="AX9" s="4" t="s">
        <v>405</v>
      </c>
      <c r="BI9" s="4" t="s">
        <v>470</v>
      </c>
      <c r="BJ9" s="4" t="s">
        <v>427</v>
      </c>
      <c r="BK9" s="4" t="s">
        <v>382</v>
      </c>
      <c r="BN9" s="4" t="s">
        <v>470</v>
      </c>
    </row>
    <row r="10" spans="1:67" x14ac:dyDescent="0.25">
      <c r="A10" s="4" t="s">
        <v>480</v>
      </c>
      <c r="B10" s="4" t="str">
        <f>VLOOKUP('Bron VKBO'!A10,'Bron VSBaut'!A:B,2,FALSE)</f>
        <v>affligem.be/eprior</v>
      </c>
      <c r="C10" s="4" t="s">
        <v>426</v>
      </c>
      <c r="D10" s="4" t="s">
        <v>427</v>
      </c>
      <c r="E10" s="4" t="s">
        <v>381</v>
      </c>
      <c r="H10" s="4" t="s">
        <v>382</v>
      </c>
      <c r="I10" s="4" t="s">
        <v>383</v>
      </c>
      <c r="J10" s="4" t="s">
        <v>458</v>
      </c>
      <c r="K10" s="4" t="s">
        <v>385</v>
      </c>
      <c r="L10" s="4" t="s">
        <v>386</v>
      </c>
      <c r="M10" s="4" t="s">
        <v>481</v>
      </c>
      <c r="N10" s="4" t="s">
        <v>386</v>
      </c>
      <c r="O10" s="4" t="s">
        <v>482</v>
      </c>
      <c r="P10" s="4" t="s">
        <v>483</v>
      </c>
      <c r="W10" s="4" t="s">
        <v>386</v>
      </c>
      <c r="X10" s="4" t="s">
        <v>484</v>
      </c>
      <c r="Y10" s="4" t="s">
        <v>485</v>
      </c>
      <c r="Z10" s="4" t="s">
        <v>486</v>
      </c>
      <c r="AB10" s="13" t="s">
        <v>487</v>
      </c>
      <c r="AC10" s="4" t="str">
        <f>VLOOKUP(Tabel2[[#This Row],[NISCODE]],'Bron niscode'!A:C,3,FALSE)</f>
        <v>Provincie Vlaams-Brabant</v>
      </c>
      <c r="AD10" s="4" t="s">
        <v>488</v>
      </c>
      <c r="AE10" s="4" t="s">
        <v>489</v>
      </c>
      <c r="AG10" s="4" t="s">
        <v>396</v>
      </c>
      <c r="AH10" s="4" t="s">
        <v>397</v>
      </c>
      <c r="AM10" s="4" t="s">
        <v>490</v>
      </c>
      <c r="AN10" s="4" t="s">
        <v>399</v>
      </c>
      <c r="AO10" s="4" t="s">
        <v>400</v>
      </c>
      <c r="AP10" s="4" t="s">
        <v>431</v>
      </c>
      <c r="AQ10" s="4" t="s">
        <v>401</v>
      </c>
      <c r="AR10" s="4" t="s">
        <v>402</v>
      </c>
      <c r="AS10" s="4" t="s">
        <v>431</v>
      </c>
      <c r="AV10" s="4" t="s">
        <v>491</v>
      </c>
      <c r="AW10" s="4" t="s">
        <v>492</v>
      </c>
      <c r="AX10" s="4" t="s">
        <v>405</v>
      </c>
      <c r="BI10" s="4" t="s">
        <v>480</v>
      </c>
      <c r="BJ10" s="4" t="s">
        <v>427</v>
      </c>
      <c r="BK10" s="4" t="s">
        <v>382</v>
      </c>
      <c r="BN10" s="4" t="s">
        <v>480</v>
      </c>
    </row>
    <row r="11" spans="1:67" x14ac:dyDescent="0.25">
      <c r="A11" s="4" t="s">
        <v>493</v>
      </c>
      <c r="B11" s="4" t="str">
        <f>VLOOKUP('Bron VKBO'!A11,'Bron VSBaut'!A:B,2,FALSE)</f>
        <v>affligem.be/eprior</v>
      </c>
      <c r="C11" s="4" t="s">
        <v>426</v>
      </c>
      <c r="D11" s="4" t="s">
        <v>494</v>
      </c>
      <c r="E11" s="4" t="s">
        <v>381</v>
      </c>
      <c r="H11" s="4" t="s">
        <v>382</v>
      </c>
      <c r="I11" s="4" t="s">
        <v>383</v>
      </c>
      <c r="J11" s="4" t="s">
        <v>495</v>
      </c>
      <c r="K11" s="4" t="s">
        <v>385</v>
      </c>
      <c r="L11" s="4" t="s">
        <v>386</v>
      </c>
      <c r="M11" s="4" t="s">
        <v>496</v>
      </c>
      <c r="N11" s="4" t="s">
        <v>386</v>
      </c>
      <c r="O11" s="4" t="s">
        <v>497</v>
      </c>
      <c r="P11" s="4" t="s">
        <v>483</v>
      </c>
      <c r="Q11" s="4" t="s">
        <v>386</v>
      </c>
      <c r="R11" s="4" t="s">
        <v>445</v>
      </c>
      <c r="S11" s="4" t="s">
        <v>483</v>
      </c>
      <c r="W11" s="4" t="s">
        <v>386</v>
      </c>
      <c r="X11" s="4" t="s">
        <v>484</v>
      </c>
      <c r="Y11" s="4" t="s">
        <v>485</v>
      </c>
      <c r="Z11" s="4" t="s">
        <v>498</v>
      </c>
      <c r="AB11" s="13" t="s">
        <v>487</v>
      </c>
      <c r="AC11" s="4" t="str">
        <f>VLOOKUP(Tabel2[[#This Row],[NISCODE]],'Bron niscode'!A:C,3,FALSE)</f>
        <v>Provincie Vlaams-Brabant</v>
      </c>
      <c r="AD11" s="4" t="s">
        <v>488</v>
      </c>
      <c r="AE11" s="4" t="s">
        <v>489</v>
      </c>
      <c r="AG11" s="4" t="s">
        <v>396</v>
      </c>
      <c r="AH11" s="4" t="s">
        <v>397</v>
      </c>
      <c r="AJ11" s="4" t="s">
        <v>499</v>
      </c>
      <c r="AM11" s="4" t="s">
        <v>500</v>
      </c>
      <c r="AN11" s="4" t="s">
        <v>399</v>
      </c>
      <c r="AO11" s="4" t="s">
        <v>400</v>
      </c>
      <c r="AP11" s="4" t="s">
        <v>483</v>
      </c>
      <c r="AQ11" s="4" t="s">
        <v>412</v>
      </c>
      <c r="AR11" s="4" t="s">
        <v>413</v>
      </c>
      <c r="AS11" s="4" t="s">
        <v>483</v>
      </c>
      <c r="AV11" s="4" t="s">
        <v>478</v>
      </c>
      <c r="AW11" s="4" t="s">
        <v>501</v>
      </c>
      <c r="AX11" s="4" t="s">
        <v>405</v>
      </c>
      <c r="BI11" s="4" t="s">
        <v>493</v>
      </c>
      <c r="BJ11" s="4" t="s">
        <v>494</v>
      </c>
      <c r="BK11" s="4" t="s">
        <v>382</v>
      </c>
      <c r="BN11" s="4" t="s">
        <v>493</v>
      </c>
    </row>
    <row r="12" spans="1:67" x14ac:dyDescent="0.25">
      <c r="A12" s="4" t="s">
        <v>502</v>
      </c>
      <c r="B12" s="4" t="str">
        <f>VLOOKUP('Bron VKBO'!A12,'Bron VSBaut'!A:B,2,FALSE)</f>
        <v>agb-menen.be/eprior</v>
      </c>
      <c r="C12" s="4" t="s">
        <v>503</v>
      </c>
      <c r="D12" s="4" t="s">
        <v>504</v>
      </c>
      <c r="E12" s="4" t="s">
        <v>381</v>
      </c>
      <c r="H12" s="4" t="s">
        <v>382</v>
      </c>
      <c r="I12" s="4" t="s">
        <v>383</v>
      </c>
      <c r="J12" s="4" t="s">
        <v>505</v>
      </c>
      <c r="K12" s="4" t="s">
        <v>385</v>
      </c>
      <c r="L12" s="4" t="s">
        <v>386</v>
      </c>
      <c r="M12" s="4" t="s">
        <v>506</v>
      </c>
      <c r="N12" s="4" t="s">
        <v>386</v>
      </c>
      <c r="O12" s="4" t="s">
        <v>507</v>
      </c>
      <c r="P12" s="4" t="s">
        <v>508</v>
      </c>
      <c r="W12" s="4" t="s">
        <v>386</v>
      </c>
      <c r="X12" s="4" t="s">
        <v>484</v>
      </c>
      <c r="Y12" s="4" t="s">
        <v>509</v>
      </c>
      <c r="Z12" s="4" t="s">
        <v>385</v>
      </c>
      <c r="AB12" s="13" t="s">
        <v>510</v>
      </c>
      <c r="AC12" s="4" t="str">
        <f>VLOOKUP(Tabel2[[#This Row],[NISCODE]],'Bron niscode'!A:C,3,FALSE)</f>
        <v>Provincie West-Vlaanderen</v>
      </c>
      <c r="AD12" s="4" t="s">
        <v>511</v>
      </c>
      <c r="AE12" s="4" t="s">
        <v>512</v>
      </c>
      <c r="AG12" s="4" t="s">
        <v>396</v>
      </c>
      <c r="AH12" s="4" t="s">
        <v>397</v>
      </c>
      <c r="AM12" s="4" t="s">
        <v>508</v>
      </c>
      <c r="AN12" s="4" t="s">
        <v>399</v>
      </c>
      <c r="AO12" s="4" t="s">
        <v>400</v>
      </c>
      <c r="AP12" s="4" t="s">
        <v>508</v>
      </c>
      <c r="AQ12" s="4" t="s">
        <v>422</v>
      </c>
      <c r="AR12" s="4" t="s">
        <v>423</v>
      </c>
      <c r="AS12" s="4" t="s">
        <v>508</v>
      </c>
      <c r="AV12" s="4" t="s">
        <v>513</v>
      </c>
      <c r="AW12" s="4" t="s">
        <v>514</v>
      </c>
      <c r="AX12" s="4" t="s">
        <v>405</v>
      </c>
      <c r="BI12" s="4" t="s">
        <v>502</v>
      </c>
      <c r="BJ12" s="4" t="s">
        <v>504</v>
      </c>
      <c r="BK12" s="4" t="s">
        <v>382</v>
      </c>
      <c r="BN12" s="4" t="s">
        <v>502</v>
      </c>
    </row>
    <row r="13" spans="1:67" x14ac:dyDescent="0.25">
      <c r="A13" s="4" t="s">
        <v>515</v>
      </c>
      <c r="B13" s="4" t="str">
        <f>VLOOKUP('Bron VKBO'!A13,'Bron VSBaut'!A:B,2,FALSE)</f>
        <v>agb-oudsbergen.be/eprior</v>
      </c>
      <c r="C13" s="4" t="s">
        <v>516</v>
      </c>
      <c r="D13" s="4" t="s">
        <v>517</v>
      </c>
      <c r="E13" s="4" t="s">
        <v>381</v>
      </c>
      <c r="H13" s="4" t="s">
        <v>382</v>
      </c>
      <c r="I13" s="4" t="s">
        <v>383</v>
      </c>
      <c r="J13" s="4" t="s">
        <v>518</v>
      </c>
      <c r="K13" s="4" t="s">
        <v>385</v>
      </c>
      <c r="L13" s="4" t="s">
        <v>386</v>
      </c>
      <c r="M13" s="4" t="s">
        <v>519</v>
      </c>
      <c r="N13" s="4" t="s">
        <v>386</v>
      </c>
      <c r="O13" s="4" t="s">
        <v>520</v>
      </c>
      <c r="P13" s="4" t="s">
        <v>521</v>
      </c>
      <c r="Q13" s="4" t="s">
        <v>386</v>
      </c>
      <c r="R13" s="4" t="s">
        <v>522</v>
      </c>
      <c r="S13" s="4" t="s">
        <v>521</v>
      </c>
      <c r="W13" s="4" t="s">
        <v>386</v>
      </c>
      <c r="X13" s="4" t="s">
        <v>523</v>
      </c>
      <c r="Y13" s="4" t="s">
        <v>524</v>
      </c>
      <c r="Z13" s="4" t="s">
        <v>525</v>
      </c>
      <c r="AB13" s="13" t="s">
        <v>526</v>
      </c>
      <c r="AC13" s="4" t="str">
        <f>VLOOKUP(Tabel2[[#This Row],[NISCODE]],'Bron niscode'!A:C,3,FALSE)</f>
        <v>Provincie Limburg</v>
      </c>
      <c r="AD13" s="4" t="s">
        <v>527</v>
      </c>
      <c r="AE13" s="4" t="s">
        <v>528</v>
      </c>
      <c r="AG13" s="4" t="s">
        <v>396</v>
      </c>
      <c r="AH13" s="4" t="s">
        <v>397</v>
      </c>
      <c r="AJ13" s="4" t="s">
        <v>529</v>
      </c>
      <c r="AK13" s="4" t="s">
        <v>530</v>
      </c>
      <c r="AL13" s="4" t="s">
        <v>531</v>
      </c>
      <c r="AM13" s="4" t="s">
        <v>521</v>
      </c>
      <c r="AN13" s="4" t="s">
        <v>399</v>
      </c>
      <c r="AO13" s="4" t="s">
        <v>400</v>
      </c>
      <c r="AP13" s="4" t="s">
        <v>532</v>
      </c>
      <c r="AQ13" s="4" t="s">
        <v>422</v>
      </c>
      <c r="AR13" s="4" t="s">
        <v>423</v>
      </c>
      <c r="AS13" s="4" t="s">
        <v>532</v>
      </c>
      <c r="AV13" s="4" t="s">
        <v>533</v>
      </c>
      <c r="AW13" s="4" t="s">
        <v>534</v>
      </c>
      <c r="AX13" s="4" t="s">
        <v>405</v>
      </c>
      <c r="BI13" s="4" t="s">
        <v>515</v>
      </c>
      <c r="BJ13" s="4" t="s">
        <v>517</v>
      </c>
      <c r="BK13" s="4" t="s">
        <v>382</v>
      </c>
      <c r="BN13" s="4" t="s">
        <v>515</v>
      </c>
    </row>
    <row r="14" spans="1:67" x14ac:dyDescent="0.25">
      <c r="A14" s="4" t="s">
        <v>535</v>
      </c>
      <c r="B14" s="4" t="str">
        <f>VLOOKUP('Bron VKBO'!A14,'Bron VSBaut'!A:B,2,FALSE)</f>
        <v>agb-stadsontwikkeling-leuven.be/eprior</v>
      </c>
      <c r="C14" s="4" t="s">
        <v>536</v>
      </c>
      <c r="D14" s="4" t="s">
        <v>537</v>
      </c>
      <c r="E14" s="4" t="s">
        <v>381</v>
      </c>
      <c r="H14" s="4" t="s">
        <v>382</v>
      </c>
      <c r="I14" s="4" t="s">
        <v>383</v>
      </c>
      <c r="J14" s="4" t="s">
        <v>538</v>
      </c>
      <c r="K14" s="4" t="s">
        <v>385</v>
      </c>
      <c r="L14" s="4" t="s">
        <v>386</v>
      </c>
      <c r="M14" s="4" t="s">
        <v>539</v>
      </c>
      <c r="N14" s="4" t="s">
        <v>386</v>
      </c>
      <c r="O14" s="4" t="s">
        <v>540</v>
      </c>
      <c r="P14" s="4" t="s">
        <v>541</v>
      </c>
      <c r="W14" s="4" t="s">
        <v>386</v>
      </c>
      <c r="X14" s="4" t="s">
        <v>542</v>
      </c>
      <c r="Y14" s="4" t="s">
        <v>543</v>
      </c>
      <c r="Z14" s="4" t="s">
        <v>385</v>
      </c>
      <c r="AB14" s="13" t="s">
        <v>544</v>
      </c>
      <c r="AC14" s="4" t="str">
        <f>VLOOKUP(Tabel2[[#This Row],[NISCODE]],'Bron niscode'!A:C,3,FALSE)</f>
        <v>Provincie Vlaams-Brabant</v>
      </c>
      <c r="AD14" s="4" t="s">
        <v>545</v>
      </c>
      <c r="AE14" s="4" t="s">
        <v>546</v>
      </c>
      <c r="AG14" s="4" t="s">
        <v>396</v>
      </c>
      <c r="AH14" s="4" t="s">
        <v>397</v>
      </c>
      <c r="AJ14" s="4" t="s">
        <v>547</v>
      </c>
      <c r="AM14" s="4" t="s">
        <v>548</v>
      </c>
      <c r="AN14" s="4" t="s">
        <v>399</v>
      </c>
      <c r="AO14" s="4" t="s">
        <v>400</v>
      </c>
      <c r="AP14" s="4" t="s">
        <v>541</v>
      </c>
      <c r="AQ14" s="4" t="s">
        <v>422</v>
      </c>
      <c r="AR14" s="4" t="s">
        <v>423</v>
      </c>
      <c r="AS14" s="4" t="s">
        <v>549</v>
      </c>
      <c r="AV14" s="4" t="s">
        <v>550</v>
      </c>
      <c r="AW14" s="4" t="s">
        <v>551</v>
      </c>
      <c r="AX14" s="4" t="s">
        <v>405</v>
      </c>
      <c r="BI14" s="4" t="s">
        <v>535</v>
      </c>
      <c r="BJ14" s="4" t="s">
        <v>537</v>
      </c>
      <c r="BK14" s="4" t="s">
        <v>382</v>
      </c>
      <c r="BN14" s="4" t="s">
        <v>535</v>
      </c>
    </row>
    <row r="15" spans="1:67" x14ac:dyDescent="0.25">
      <c r="A15" s="4" t="s">
        <v>552</v>
      </c>
      <c r="B15" s="4" t="str">
        <f>VLOOKUP('Bron VKBO'!A15,'Bron VSBaut'!A:B,2,FALSE)</f>
        <v>alken.be/eprior</v>
      </c>
      <c r="C15" s="4" t="s">
        <v>426</v>
      </c>
      <c r="D15" s="4" t="s">
        <v>427</v>
      </c>
      <c r="E15" s="4" t="s">
        <v>381</v>
      </c>
      <c r="H15" s="4" t="s">
        <v>382</v>
      </c>
      <c r="I15" s="4" t="s">
        <v>383</v>
      </c>
      <c r="J15" s="4" t="s">
        <v>553</v>
      </c>
      <c r="K15" s="4" t="s">
        <v>385</v>
      </c>
      <c r="L15" s="4" t="s">
        <v>386</v>
      </c>
      <c r="M15" s="4" t="s">
        <v>554</v>
      </c>
      <c r="N15" s="4" t="s">
        <v>386</v>
      </c>
      <c r="O15" s="4" t="s">
        <v>555</v>
      </c>
      <c r="P15" s="4" t="s">
        <v>431</v>
      </c>
      <c r="W15" s="4" t="s">
        <v>386</v>
      </c>
      <c r="X15" s="4" t="s">
        <v>556</v>
      </c>
      <c r="Y15" s="4" t="s">
        <v>557</v>
      </c>
      <c r="Z15" s="4" t="s">
        <v>558</v>
      </c>
      <c r="AB15" s="13" t="s">
        <v>559</v>
      </c>
      <c r="AC15" s="4" t="str">
        <f>VLOOKUP(Tabel2[[#This Row],[NISCODE]],'Bron niscode'!A:C,3,FALSE)</f>
        <v>Provincie Limburg</v>
      </c>
      <c r="AD15" s="4" t="s">
        <v>560</v>
      </c>
      <c r="AE15" s="4" t="s">
        <v>561</v>
      </c>
      <c r="AG15" s="4" t="s">
        <v>396</v>
      </c>
      <c r="AH15" s="4" t="s">
        <v>397</v>
      </c>
      <c r="AM15" s="4" t="s">
        <v>562</v>
      </c>
      <c r="AN15" s="4" t="s">
        <v>399</v>
      </c>
      <c r="AO15" s="4" t="s">
        <v>400</v>
      </c>
      <c r="AP15" s="4" t="s">
        <v>431</v>
      </c>
      <c r="AQ15" s="4" t="s">
        <v>401</v>
      </c>
      <c r="AR15" s="4" t="s">
        <v>402</v>
      </c>
      <c r="AS15" s="4" t="s">
        <v>431</v>
      </c>
      <c r="AV15" s="4" t="s">
        <v>563</v>
      </c>
      <c r="AW15" s="4" t="s">
        <v>564</v>
      </c>
      <c r="AX15" s="4" t="s">
        <v>405</v>
      </c>
      <c r="BI15" s="4" t="s">
        <v>552</v>
      </c>
      <c r="BJ15" s="4" t="s">
        <v>427</v>
      </c>
      <c r="BK15" s="4" t="s">
        <v>382</v>
      </c>
      <c r="BN15" s="4" t="s">
        <v>552</v>
      </c>
    </row>
    <row r="16" spans="1:67" x14ac:dyDescent="0.25">
      <c r="A16" s="4" t="s">
        <v>565</v>
      </c>
      <c r="B16" s="4" t="str">
        <f>VLOOKUP('Bron VKBO'!A16,'Bron VSBaut'!A:B,2,FALSE)</f>
        <v>alken.be/eprior</v>
      </c>
      <c r="C16" s="4" t="s">
        <v>426</v>
      </c>
      <c r="D16" s="4" t="s">
        <v>427</v>
      </c>
      <c r="E16" s="4" t="s">
        <v>381</v>
      </c>
      <c r="H16" s="4" t="s">
        <v>382</v>
      </c>
      <c r="I16" s="4" t="s">
        <v>383</v>
      </c>
      <c r="J16" s="4" t="s">
        <v>471</v>
      </c>
      <c r="K16" s="4" t="s">
        <v>385</v>
      </c>
      <c r="L16" s="4" t="s">
        <v>386</v>
      </c>
      <c r="M16" s="4" t="s">
        <v>566</v>
      </c>
      <c r="N16" s="4" t="s">
        <v>386</v>
      </c>
      <c r="O16" s="4" t="s">
        <v>567</v>
      </c>
      <c r="P16" s="4" t="s">
        <v>444</v>
      </c>
      <c r="Q16" s="4" t="s">
        <v>386</v>
      </c>
      <c r="R16" s="4" t="s">
        <v>445</v>
      </c>
      <c r="S16" s="4" t="s">
        <v>444</v>
      </c>
      <c r="W16" s="4" t="s">
        <v>386</v>
      </c>
      <c r="X16" s="4" t="s">
        <v>568</v>
      </c>
      <c r="Y16" s="4" t="s">
        <v>569</v>
      </c>
      <c r="Z16" s="4" t="s">
        <v>570</v>
      </c>
      <c r="AB16" s="13" t="s">
        <v>559</v>
      </c>
      <c r="AC16" s="4" t="str">
        <f>VLOOKUP(Tabel2[[#This Row],[NISCODE]],'Bron niscode'!A:C,3,FALSE)</f>
        <v>Provincie Limburg</v>
      </c>
      <c r="AD16" s="4" t="s">
        <v>560</v>
      </c>
      <c r="AE16" s="4" t="s">
        <v>561</v>
      </c>
      <c r="AG16" s="4" t="s">
        <v>396</v>
      </c>
      <c r="AH16" s="4" t="s">
        <v>397</v>
      </c>
      <c r="AM16" s="4" t="s">
        <v>571</v>
      </c>
      <c r="AN16" s="4" t="s">
        <v>399</v>
      </c>
      <c r="AO16" s="4" t="s">
        <v>400</v>
      </c>
      <c r="AP16" s="4" t="s">
        <v>431</v>
      </c>
      <c r="AQ16" s="4" t="s">
        <v>412</v>
      </c>
      <c r="AR16" s="4" t="s">
        <v>413</v>
      </c>
      <c r="AS16" s="4" t="s">
        <v>431</v>
      </c>
      <c r="AV16" s="4" t="s">
        <v>572</v>
      </c>
      <c r="AW16" s="4" t="s">
        <v>573</v>
      </c>
      <c r="AX16" s="4" t="s">
        <v>405</v>
      </c>
      <c r="BI16" s="4" t="s">
        <v>565</v>
      </c>
      <c r="BJ16" s="4" t="s">
        <v>427</v>
      </c>
      <c r="BK16" s="4" t="s">
        <v>382</v>
      </c>
      <c r="BN16" s="4" t="s">
        <v>565</v>
      </c>
    </row>
    <row r="17" spans="1:66" x14ac:dyDescent="0.25">
      <c r="A17" s="4" t="s">
        <v>574</v>
      </c>
      <c r="B17" s="4" t="str">
        <f>VLOOKUP('Bron VKBO'!A17,'Bron VSBaut'!A:B,2,FALSE)</f>
        <v>antwerpen.be/eprior</v>
      </c>
      <c r="C17" s="4" t="s">
        <v>426</v>
      </c>
      <c r="D17" s="4" t="s">
        <v>575</v>
      </c>
      <c r="E17" s="4" t="s">
        <v>381</v>
      </c>
      <c r="H17" s="4" t="s">
        <v>382</v>
      </c>
      <c r="I17" s="4" t="s">
        <v>383</v>
      </c>
      <c r="J17" s="4" t="s">
        <v>576</v>
      </c>
      <c r="K17" s="4" t="s">
        <v>385</v>
      </c>
      <c r="L17" s="4" t="s">
        <v>386</v>
      </c>
      <c r="M17" s="4" t="s">
        <v>577</v>
      </c>
      <c r="N17" s="4" t="s">
        <v>386</v>
      </c>
      <c r="O17" s="4" t="s">
        <v>578</v>
      </c>
      <c r="P17" s="4" t="s">
        <v>579</v>
      </c>
      <c r="W17" s="4" t="s">
        <v>386</v>
      </c>
      <c r="X17" s="4" t="s">
        <v>580</v>
      </c>
      <c r="Y17" s="4" t="s">
        <v>509</v>
      </c>
      <c r="Z17" s="4" t="s">
        <v>385</v>
      </c>
      <c r="AB17" s="13" t="s">
        <v>581</v>
      </c>
      <c r="AC17" s="4" t="str">
        <f>VLOOKUP(Tabel2[[#This Row],[NISCODE]],'Bron niscode'!A:C,3,FALSE)</f>
        <v>Provincie Antwerpen</v>
      </c>
      <c r="AD17" s="4" t="s">
        <v>582</v>
      </c>
      <c r="AE17" s="4" t="s">
        <v>583</v>
      </c>
      <c r="AG17" s="4" t="s">
        <v>396</v>
      </c>
      <c r="AH17" s="4" t="s">
        <v>397</v>
      </c>
      <c r="AI17" s="4" t="s">
        <v>584</v>
      </c>
      <c r="AM17" s="4" t="s">
        <v>579</v>
      </c>
      <c r="AN17" s="4" t="s">
        <v>399</v>
      </c>
      <c r="AO17" s="4" t="s">
        <v>400</v>
      </c>
      <c r="AP17" s="4" t="s">
        <v>579</v>
      </c>
      <c r="AQ17" s="4" t="s">
        <v>401</v>
      </c>
      <c r="AR17" s="4" t="s">
        <v>402</v>
      </c>
      <c r="AS17" s="4" t="s">
        <v>579</v>
      </c>
      <c r="AV17" s="4" t="s">
        <v>585</v>
      </c>
      <c r="AW17" s="4" t="s">
        <v>586</v>
      </c>
      <c r="AX17" s="4" t="s">
        <v>405</v>
      </c>
      <c r="BI17" s="4" t="s">
        <v>574</v>
      </c>
      <c r="BJ17" s="4" t="s">
        <v>575</v>
      </c>
      <c r="BK17" s="4" t="s">
        <v>382</v>
      </c>
      <c r="BN17" s="4" t="s">
        <v>574</v>
      </c>
    </row>
    <row r="18" spans="1:66" x14ac:dyDescent="0.25">
      <c r="A18" s="4" t="s">
        <v>587</v>
      </c>
      <c r="B18" s="4" t="str">
        <f>VLOOKUP('Bron VKBO'!A18,'Bron VSBaut'!A:B,2,FALSE)</f>
        <v>antwerpen.be/eprior</v>
      </c>
      <c r="C18" s="4" t="s">
        <v>426</v>
      </c>
      <c r="D18" s="4" t="s">
        <v>427</v>
      </c>
      <c r="E18" s="4" t="s">
        <v>381</v>
      </c>
      <c r="H18" s="4" t="s">
        <v>382</v>
      </c>
      <c r="I18" s="4" t="s">
        <v>383</v>
      </c>
      <c r="J18" s="4" t="s">
        <v>471</v>
      </c>
      <c r="K18" s="4" t="s">
        <v>385</v>
      </c>
      <c r="L18" s="4" t="s">
        <v>386</v>
      </c>
      <c r="M18" s="4" t="s">
        <v>588</v>
      </c>
      <c r="N18" s="4" t="s">
        <v>386</v>
      </c>
      <c r="O18" s="4" t="s">
        <v>589</v>
      </c>
      <c r="P18" s="4" t="s">
        <v>444</v>
      </c>
      <c r="Q18" s="4" t="s">
        <v>386</v>
      </c>
      <c r="R18" s="4" t="s">
        <v>590</v>
      </c>
      <c r="S18" s="4" t="s">
        <v>444</v>
      </c>
      <c r="W18" s="4" t="s">
        <v>386</v>
      </c>
      <c r="X18" s="4" t="s">
        <v>580</v>
      </c>
      <c r="Y18" s="4" t="s">
        <v>509</v>
      </c>
      <c r="Z18" s="4" t="s">
        <v>385</v>
      </c>
      <c r="AB18" s="13" t="s">
        <v>581</v>
      </c>
      <c r="AC18" s="4" t="str">
        <f>VLOOKUP(Tabel2[[#This Row],[NISCODE]],'Bron niscode'!A:C,3,FALSE)</f>
        <v>Provincie Antwerpen</v>
      </c>
      <c r="AD18" s="4" t="s">
        <v>582</v>
      </c>
      <c r="AE18" s="4" t="s">
        <v>583</v>
      </c>
      <c r="AG18" s="4" t="s">
        <v>396</v>
      </c>
      <c r="AH18" s="4" t="s">
        <v>397</v>
      </c>
      <c r="AJ18" s="4" t="s">
        <v>591</v>
      </c>
      <c r="AM18" s="4" t="s">
        <v>592</v>
      </c>
      <c r="AN18" s="4" t="s">
        <v>399</v>
      </c>
      <c r="AO18" s="4" t="s">
        <v>400</v>
      </c>
      <c r="AP18" s="4" t="s">
        <v>431</v>
      </c>
      <c r="AQ18" s="4" t="s">
        <v>412</v>
      </c>
      <c r="AR18" s="4" t="s">
        <v>413</v>
      </c>
      <c r="AS18" s="4" t="s">
        <v>431</v>
      </c>
      <c r="AV18" s="4" t="s">
        <v>593</v>
      </c>
      <c r="AW18" s="4" t="s">
        <v>594</v>
      </c>
      <c r="AX18" s="4" t="s">
        <v>405</v>
      </c>
      <c r="BI18" s="4" t="s">
        <v>587</v>
      </c>
      <c r="BJ18" s="4" t="s">
        <v>427</v>
      </c>
      <c r="BK18" s="4" t="s">
        <v>382</v>
      </c>
      <c r="BN18" s="4" t="s">
        <v>587</v>
      </c>
    </row>
    <row r="19" spans="1:66" x14ac:dyDescent="0.25">
      <c r="A19" s="4" t="s">
        <v>595</v>
      </c>
      <c r="B19" s="4" t="str">
        <f>VLOOKUP('Bron VKBO'!A19,'Bron VSBaut'!A:B,2,FALSE)</f>
        <v>antwerpen.be/eprior</v>
      </c>
      <c r="C19" s="4" t="s">
        <v>426</v>
      </c>
      <c r="D19" s="4" t="s">
        <v>596</v>
      </c>
      <c r="E19" s="4" t="s">
        <v>381</v>
      </c>
      <c r="H19" s="4" t="s">
        <v>382</v>
      </c>
      <c r="I19" s="4" t="s">
        <v>383</v>
      </c>
      <c r="J19" s="4" t="s">
        <v>597</v>
      </c>
      <c r="K19" s="4" t="s">
        <v>385</v>
      </c>
      <c r="L19" s="4" t="s">
        <v>386</v>
      </c>
      <c r="M19" s="4" t="s">
        <v>598</v>
      </c>
      <c r="N19" s="4" t="s">
        <v>386</v>
      </c>
      <c r="O19" s="4" t="s">
        <v>599</v>
      </c>
      <c r="P19" s="4" t="s">
        <v>600</v>
      </c>
      <c r="W19" s="4" t="s">
        <v>386</v>
      </c>
      <c r="X19" s="4" t="s">
        <v>580</v>
      </c>
      <c r="Y19" s="4" t="s">
        <v>509</v>
      </c>
      <c r="Z19" s="4" t="s">
        <v>385</v>
      </c>
      <c r="AB19" s="13" t="s">
        <v>581</v>
      </c>
      <c r="AC19" s="4" t="str">
        <f>VLOOKUP(Tabel2[[#This Row],[NISCODE]],'Bron niscode'!A:C,3,FALSE)</f>
        <v>Provincie Antwerpen</v>
      </c>
      <c r="AD19" s="4" t="s">
        <v>582</v>
      </c>
      <c r="AE19" s="4" t="s">
        <v>583</v>
      </c>
      <c r="AG19" s="4" t="s">
        <v>396</v>
      </c>
      <c r="AH19" s="4" t="s">
        <v>397</v>
      </c>
      <c r="AM19" s="4" t="s">
        <v>601</v>
      </c>
      <c r="AN19" s="4" t="s">
        <v>399</v>
      </c>
      <c r="AO19" s="4" t="s">
        <v>400</v>
      </c>
      <c r="AP19" s="4" t="s">
        <v>602</v>
      </c>
      <c r="AQ19" s="4" t="s">
        <v>422</v>
      </c>
      <c r="AR19" s="4" t="s">
        <v>423</v>
      </c>
      <c r="AS19" s="4" t="s">
        <v>602</v>
      </c>
      <c r="AV19" s="4" t="s">
        <v>603</v>
      </c>
      <c r="AW19" s="4" t="s">
        <v>604</v>
      </c>
      <c r="AX19" s="4" t="s">
        <v>405</v>
      </c>
      <c r="BI19" s="4" t="s">
        <v>595</v>
      </c>
      <c r="BJ19" s="4" t="s">
        <v>596</v>
      </c>
      <c r="BK19" s="4" t="s">
        <v>382</v>
      </c>
      <c r="BN19" s="4" t="s">
        <v>595</v>
      </c>
    </row>
    <row r="20" spans="1:66" x14ac:dyDescent="0.25">
      <c r="A20" s="4" t="s">
        <v>605</v>
      </c>
      <c r="B20" s="4" t="str">
        <f>VLOOKUP('Bron VKBO'!A20,'Bron VSBaut'!A:B,2,FALSE)</f>
        <v>antwerpen.be/eprior</v>
      </c>
      <c r="C20" s="4" t="s">
        <v>606</v>
      </c>
      <c r="D20" s="4" t="s">
        <v>607</v>
      </c>
      <c r="E20" s="4" t="s">
        <v>381</v>
      </c>
      <c r="H20" s="4" t="s">
        <v>382</v>
      </c>
      <c r="I20" s="4" t="s">
        <v>383</v>
      </c>
      <c r="J20" s="4" t="s">
        <v>608</v>
      </c>
      <c r="K20" s="4" t="s">
        <v>385</v>
      </c>
      <c r="L20" s="4" t="s">
        <v>386</v>
      </c>
      <c r="M20" s="4" t="s">
        <v>609</v>
      </c>
      <c r="N20" s="4" t="s">
        <v>386</v>
      </c>
      <c r="O20" s="4" t="s">
        <v>610</v>
      </c>
      <c r="P20" s="4" t="s">
        <v>611</v>
      </c>
      <c r="W20" s="4" t="s">
        <v>386</v>
      </c>
      <c r="X20" s="4" t="s">
        <v>612</v>
      </c>
      <c r="Y20" s="4" t="s">
        <v>613</v>
      </c>
      <c r="Z20" s="4" t="s">
        <v>614</v>
      </c>
      <c r="AB20" s="13" t="s">
        <v>581</v>
      </c>
      <c r="AC20" s="4" t="str">
        <f>VLOOKUP(Tabel2[[#This Row],[NISCODE]],'Bron niscode'!A:C,3,FALSE)</f>
        <v>Provincie Antwerpen</v>
      </c>
      <c r="AD20" s="4" t="s">
        <v>615</v>
      </c>
      <c r="AE20" s="4" t="s">
        <v>583</v>
      </c>
      <c r="AG20" s="4" t="s">
        <v>396</v>
      </c>
      <c r="AH20" s="4" t="s">
        <v>397</v>
      </c>
      <c r="AJ20" s="4" t="s">
        <v>616</v>
      </c>
      <c r="AL20" s="4" t="s">
        <v>617</v>
      </c>
      <c r="AM20" s="4" t="s">
        <v>611</v>
      </c>
      <c r="AN20" s="4" t="s">
        <v>399</v>
      </c>
      <c r="AO20" s="4" t="s">
        <v>400</v>
      </c>
      <c r="AP20" s="4" t="s">
        <v>618</v>
      </c>
      <c r="AQ20" s="4" t="s">
        <v>619</v>
      </c>
      <c r="AR20" s="4" t="s">
        <v>620</v>
      </c>
      <c r="AS20" s="4" t="s">
        <v>618</v>
      </c>
      <c r="AV20" s="4" t="s">
        <v>621</v>
      </c>
      <c r="AW20" s="4" t="s">
        <v>622</v>
      </c>
      <c r="AX20" s="4" t="s">
        <v>405</v>
      </c>
      <c r="BI20" s="4" t="s">
        <v>605</v>
      </c>
      <c r="BJ20" s="4" t="s">
        <v>607</v>
      </c>
      <c r="BK20" s="4" t="s">
        <v>382</v>
      </c>
      <c r="BN20" s="4" t="s">
        <v>605</v>
      </c>
    </row>
    <row r="21" spans="1:66" x14ac:dyDescent="0.25">
      <c r="A21" s="4" t="s">
        <v>623</v>
      </c>
      <c r="B21" s="4" t="str">
        <f>VLOOKUP('Bron VKBO'!A21,'Bron VSBaut'!A:B,2,FALSE)</f>
        <v>antwerpen.be/eprior</v>
      </c>
      <c r="C21" s="4" t="s">
        <v>624</v>
      </c>
      <c r="D21" s="4" t="s">
        <v>625</v>
      </c>
      <c r="E21" s="4" t="s">
        <v>381</v>
      </c>
      <c r="H21" s="4" t="s">
        <v>382</v>
      </c>
      <c r="I21" s="4" t="s">
        <v>383</v>
      </c>
      <c r="J21" s="4" t="s">
        <v>626</v>
      </c>
      <c r="K21" s="4" t="s">
        <v>385</v>
      </c>
      <c r="L21" s="4" t="s">
        <v>386</v>
      </c>
      <c r="M21" s="4" t="s">
        <v>627</v>
      </c>
      <c r="N21" s="4" t="s">
        <v>386</v>
      </c>
      <c r="O21" s="4" t="s">
        <v>628</v>
      </c>
      <c r="P21" s="4" t="s">
        <v>629</v>
      </c>
      <c r="W21" s="4" t="s">
        <v>386</v>
      </c>
      <c r="X21" s="4" t="s">
        <v>630</v>
      </c>
      <c r="Y21" s="4" t="s">
        <v>631</v>
      </c>
      <c r="Z21" s="4" t="s">
        <v>632</v>
      </c>
      <c r="AB21" s="13" t="s">
        <v>581</v>
      </c>
      <c r="AC21" s="4" t="str">
        <f>VLOOKUP(Tabel2[[#This Row],[NISCODE]],'Bron niscode'!A:C,3,FALSE)</f>
        <v>Provincie Antwerpen</v>
      </c>
      <c r="AD21" s="4" t="s">
        <v>633</v>
      </c>
      <c r="AE21" s="4" t="s">
        <v>583</v>
      </c>
      <c r="AG21" s="4" t="s">
        <v>396</v>
      </c>
      <c r="AH21" s="4" t="s">
        <v>397</v>
      </c>
      <c r="AM21" s="4" t="s">
        <v>634</v>
      </c>
      <c r="AN21" s="4" t="s">
        <v>399</v>
      </c>
      <c r="AO21" s="4" t="s">
        <v>400</v>
      </c>
      <c r="AP21" s="4" t="s">
        <v>635</v>
      </c>
      <c r="AQ21" s="4" t="s">
        <v>636</v>
      </c>
      <c r="AR21" s="4" t="s">
        <v>637</v>
      </c>
      <c r="AS21" s="4" t="s">
        <v>634</v>
      </c>
      <c r="AV21" s="4" t="s">
        <v>638</v>
      </c>
      <c r="AW21" s="4" t="s">
        <v>639</v>
      </c>
      <c r="AX21" s="4" t="s">
        <v>405</v>
      </c>
      <c r="BI21" s="4" t="s">
        <v>623</v>
      </c>
      <c r="BJ21" s="4" t="s">
        <v>625</v>
      </c>
      <c r="BK21" s="4" t="s">
        <v>382</v>
      </c>
      <c r="BN21" s="4" t="s">
        <v>623</v>
      </c>
    </row>
    <row r="22" spans="1:66" x14ac:dyDescent="0.25">
      <c r="A22" s="4" t="s">
        <v>640</v>
      </c>
      <c r="B22" s="4" t="str">
        <f>VLOOKUP('Bron VKBO'!A22,'Bron VSBaut'!A:B,2,FALSE)</f>
        <v>antwerpen.be/eprior</v>
      </c>
      <c r="C22" s="4" t="s">
        <v>641</v>
      </c>
      <c r="D22" s="4" t="s">
        <v>642</v>
      </c>
      <c r="E22" s="4" t="s">
        <v>643</v>
      </c>
      <c r="F22" s="4" t="s">
        <v>644</v>
      </c>
      <c r="G22" s="4" t="s">
        <v>645</v>
      </c>
      <c r="H22" s="4" t="s">
        <v>382</v>
      </c>
      <c r="I22" s="4" t="s">
        <v>646</v>
      </c>
      <c r="J22" s="4" t="s">
        <v>647</v>
      </c>
      <c r="K22" s="4" t="s">
        <v>385</v>
      </c>
      <c r="L22" s="4" t="s">
        <v>386</v>
      </c>
      <c r="M22" s="4" t="s">
        <v>648</v>
      </c>
      <c r="N22" s="4" t="s">
        <v>386</v>
      </c>
      <c r="O22" s="4" t="s">
        <v>649</v>
      </c>
      <c r="P22" s="4" t="s">
        <v>650</v>
      </c>
      <c r="Q22" s="4" t="s">
        <v>386</v>
      </c>
      <c r="R22" s="4" t="s">
        <v>651</v>
      </c>
      <c r="S22" s="4" t="s">
        <v>650</v>
      </c>
      <c r="W22" s="4" t="s">
        <v>386</v>
      </c>
      <c r="X22" s="4" t="s">
        <v>580</v>
      </c>
      <c r="Y22" s="4" t="s">
        <v>509</v>
      </c>
      <c r="Z22" s="4" t="s">
        <v>385</v>
      </c>
      <c r="AB22" s="13" t="s">
        <v>581</v>
      </c>
      <c r="AC22" s="4" t="str">
        <f>VLOOKUP(Tabel2[[#This Row],[NISCODE]],'Bron niscode'!A:C,3,FALSE)</f>
        <v>Provincie Antwerpen</v>
      </c>
      <c r="AD22" s="4" t="s">
        <v>582</v>
      </c>
      <c r="AE22" s="4" t="s">
        <v>583</v>
      </c>
      <c r="AG22" s="4" t="s">
        <v>396</v>
      </c>
      <c r="AH22" s="4" t="s">
        <v>397</v>
      </c>
      <c r="AM22" s="4" t="s">
        <v>652</v>
      </c>
      <c r="AN22" s="4" t="s">
        <v>644</v>
      </c>
      <c r="AO22" s="4" t="s">
        <v>653</v>
      </c>
      <c r="AP22" s="4" t="s">
        <v>654</v>
      </c>
      <c r="AQ22" s="4" t="s">
        <v>422</v>
      </c>
      <c r="AR22" s="4" t="s">
        <v>423</v>
      </c>
      <c r="AS22" s="4" t="s">
        <v>652</v>
      </c>
      <c r="AV22" s="4" t="s">
        <v>647</v>
      </c>
      <c r="AW22" s="4" t="s">
        <v>655</v>
      </c>
      <c r="AX22" s="4" t="s">
        <v>405</v>
      </c>
      <c r="BI22" s="4" t="s">
        <v>640</v>
      </c>
      <c r="BJ22" s="4" t="s">
        <v>642</v>
      </c>
      <c r="BK22" s="4" t="s">
        <v>643</v>
      </c>
      <c r="BN22" s="4" t="s">
        <v>640</v>
      </c>
    </row>
    <row r="23" spans="1:66" x14ac:dyDescent="0.25">
      <c r="A23" s="4" t="s">
        <v>656</v>
      </c>
      <c r="B23" s="4" t="str">
        <f>VLOOKUP('Bron VKBO'!A23,'Bron VSBaut'!A:B,2,FALSE)</f>
        <v>antwerpen.be/eprior</v>
      </c>
      <c r="C23" s="4" t="s">
        <v>657</v>
      </c>
      <c r="D23" s="4" t="s">
        <v>658</v>
      </c>
      <c r="E23" s="4" t="s">
        <v>381</v>
      </c>
      <c r="H23" s="4" t="s">
        <v>382</v>
      </c>
      <c r="I23" s="4" t="s">
        <v>383</v>
      </c>
      <c r="J23" s="4" t="s">
        <v>659</v>
      </c>
      <c r="K23" s="4" t="s">
        <v>385</v>
      </c>
      <c r="L23" s="4" t="s">
        <v>386</v>
      </c>
      <c r="M23" s="4" t="s">
        <v>660</v>
      </c>
      <c r="N23" s="4" t="s">
        <v>386</v>
      </c>
      <c r="O23" s="4" t="s">
        <v>661</v>
      </c>
      <c r="P23" s="4" t="s">
        <v>662</v>
      </c>
      <c r="Q23" s="4" t="s">
        <v>386</v>
      </c>
      <c r="R23" s="4" t="s">
        <v>663</v>
      </c>
      <c r="S23" s="4" t="s">
        <v>662</v>
      </c>
      <c r="W23" s="4" t="s">
        <v>386</v>
      </c>
      <c r="X23" s="4" t="s">
        <v>664</v>
      </c>
      <c r="Y23" s="4" t="s">
        <v>665</v>
      </c>
      <c r="Z23" s="4" t="s">
        <v>666</v>
      </c>
      <c r="AB23" s="13" t="s">
        <v>581</v>
      </c>
      <c r="AC23" s="4" t="str">
        <f>VLOOKUP(Tabel2[[#This Row],[NISCODE]],'Bron niscode'!A:C,3,FALSE)</f>
        <v>Provincie Antwerpen</v>
      </c>
      <c r="AD23" s="4" t="s">
        <v>582</v>
      </c>
      <c r="AE23" s="4" t="s">
        <v>583</v>
      </c>
      <c r="AG23" s="4" t="s">
        <v>396</v>
      </c>
      <c r="AH23" s="4" t="s">
        <v>397</v>
      </c>
      <c r="AM23" s="4" t="s">
        <v>667</v>
      </c>
      <c r="AN23" s="4" t="s">
        <v>399</v>
      </c>
      <c r="AO23" s="4" t="s">
        <v>400</v>
      </c>
      <c r="AP23" s="4" t="s">
        <v>662</v>
      </c>
      <c r="AQ23" s="4" t="s">
        <v>422</v>
      </c>
      <c r="AR23" s="4" t="s">
        <v>423</v>
      </c>
      <c r="AS23" s="4" t="s">
        <v>662</v>
      </c>
      <c r="AV23" s="4" t="s">
        <v>668</v>
      </c>
      <c r="AW23" s="4" t="s">
        <v>669</v>
      </c>
      <c r="AX23" s="4" t="s">
        <v>405</v>
      </c>
      <c r="BI23" s="4" t="s">
        <v>656</v>
      </c>
      <c r="BJ23" s="4" t="s">
        <v>658</v>
      </c>
      <c r="BK23" s="4" t="s">
        <v>382</v>
      </c>
      <c r="BN23" s="4" t="s">
        <v>656</v>
      </c>
    </row>
    <row r="24" spans="1:66" x14ac:dyDescent="0.25">
      <c r="A24" s="4" t="s">
        <v>670</v>
      </c>
      <c r="B24" s="4" t="str">
        <f>VLOOKUP('Bron VKBO'!A24,'Bron VSBaut'!A:B,2,FALSE)</f>
        <v>antwerpen.be/eprior</v>
      </c>
      <c r="C24" s="4" t="s">
        <v>671</v>
      </c>
      <c r="D24" s="4" t="s">
        <v>672</v>
      </c>
      <c r="E24" s="4" t="s">
        <v>381</v>
      </c>
      <c r="H24" s="4" t="s">
        <v>382</v>
      </c>
      <c r="I24" s="4" t="s">
        <v>383</v>
      </c>
      <c r="J24" s="4" t="s">
        <v>673</v>
      </c>
      <c r="K24" s="4" t="s">
        <v>385</v>
      </c>
      <c r="L24" s="4" t="s">
        <v>386</v>
      </c>
      <c r="M24" s="4" t="s">
        <v>674</v>
      </c>
      <c r="N24" s="4" t="s">
        <v>386</v>
      </c>
      <c r="O24" s="4" t="s">
        <v>675</v>
      </c>
      <c r="P24" s="4" t="s">
        <v>676</v>
      </c>
      <c r="W24" s="4" t="s">
        <v>386</v>
      </c>
      <c r="X24" s="4" t="s">
        <v>677</v>
      </c>
      <c r="Y24" s="4" t="s">
        <v>678</v>
      </c>
      <c r="Z24" s="4" t="s">
        <v>679</v>
      </c>
      <c r="AB24" s="13" t="s">
        <v>581</v>
      </c>
      <c r="AC24" s="4" t="str">
        <f>VLOOKUP(Tabel2[[#This Row],[NISCODE]],'Bron niscode'!A:C,3,FALSE)</f>
        <v>Provincie Antwerpen</v>
      </c>
      <c r="AD24" s="4" t="s">
        <v>680</v>
      </c>
      <c r="AE24" s="4" t="s">
        <v>583</v>
      </c>
      <c r="AG24" s="4" t="s">
        <v>396</v>
      </c>
      <c r="AH24" s="4" t="s">
        <v>397</v>
      </c>
      <c r="AM24" s="4" t="s">
        <v>676</v>
      </c>
      <c r="AN24" s="4" t="s">
        <v>399</v>
      </c>
      <c r="AO24" s="4" t="s">
        <v>400</v>
      </c>
      <c r="AP24" s="4" t="s">
        <v>676</v>
      </c>
      <c r="AQ24" s="4" t="s">
        <v>422</v>
      </c>
      <c r="AR24" s="4" t="s">
        <v>423</v>
      </c>
      <c r="AS24" s="4" t="s">
        <v>676</v>
      </c>
      <c r="AV24" s="4" t="s">
        <v>673</v>
      </c>
      <c r="AW24" s="4" t="s">
        <v>681</v>
      </c>
      <c r="AX24" s="4" t="s">
        <v>405</v>
      </c>
      <c r="BI24" s="4" t="s">
        <v>670</v>
      </c>
      <c r="BJ24" s="4" t="s">
        <v>672</v>
      </c>
      <c r="BK24" s="4" t="s">
        <v>382</v>
      </c>
      <c r="BN24" s="4" t="s">
        <v>670</v>
      </c>
    </row>
    <row r="25" spans="1:66" x14ac:dyDescent="0.25">
      <c r="A25" s="4" t="s">
        <v>682</v>
      </c>
      <c r="B25" s="4" t="str">
        <f>VLOOKUP('Bron VKBO'!A25,'Bron VSBaut'!A:B,2,FALSE)</f>
        <v>antwerpen.be/eprior</v>
      </c>
      <c r="C25" s="4" t="s">
        <v>683</v>
      </c>
      <c r="D25" s="4" t="s">
        <v>684</v>
      </c>
      <c r="E25" s="4" t="s">
        <v>381</v>
      </c>
      <c r="H25" s="4" t="s">
        <v>382</v>
      </c>
      <c r="I25" s="4" t="s">
        <v>383</v>
      </c>
      <c r="J25" s="4" t="s">
        <v>685</v>
      </c>
      <c r="K25" s="4" t="s">
        <v>385</v>
      </c>
      <c r="L25" s="4" t="s">
        <v>386</v>
      </c>
      <c r="M25" s="4" t="s">
        <v>686</v>
      </c>
      <c r="N25" s="4" t="s">
        <v>386</v>
      </c>
      <c r="O25" s="4" t="s">
        <v>687</v>
      </c>
      <c r="P25" s="4" t="s">
        <v>688</v>
      </c>
      <c r="W25" s="4" t="s">
        <v>386</v>
      </c>
      <c r="X25" s="4" t="s">
        <v>689</v>
      </c>
      <c r="Y25" s="4" t="s">
        <v>690</v>
      </c>
      <c r="Z25" s="4" t="s">
        <v>570</v>
      </c>
      <c r="AB25" s="13" t="s">
        <v>581</v>
      </c>
      <c r="AC25" s="4" t="str">
        <f>VLOOKUP(Tabel2[[#This Row],[NISCODE]],'Bron niscode'!A:C,3,FALSE)</f>
        <v>Provincie Antwerpen</v>
      </c>
      <c r="AD25" s="4" t="s">
        <v>582</v>
      </c>
      <c r="AE25" s="4" t="s">
        <v>583</v>
      </c>
      <c r="AG25" s="4" t="s">
        <v>396</v>
      </c>
      <c r="AH25" s="4" t="s">
        <v>397</v>
      </c>
      <c r="AM25" s="4" t="s">
        <v>691</v>
      </c>
      <c r="AN25" s="4" t="s">
        <v>399</v>
      </c>
      <c r="AO25" s="4" t="s">
        <v>400</v>
      </c>
      <c r="AP25" s="4" t="s">
        <v>688</v>
      </c>
      <c r="AQ25" s="4" t="s">
        <v>692</v>
      </c>
      <c r="AR25" s="4" t="s">
        <v>693</v>
      </c>
      <c r="AS25" s="4" t="s">
        <v>688</v>
      </c>
      <c r="AV25" s="4" t="s">
        <v>694</v>
      </c>
      <c r="AW25" s="4" t="s">
        <v>695</v>
      </c>
      <c r="AX25" s="4" t="s">
        <v>405</v>
      </c>
      <c r="BI25" s="4" t="s">
        <v>682</v>
      </c>
      <c r="BJ25" s="4" t="s">
        <v>684</v>
      </c>
      <c r="BK25" s="4" t="s">
        <v>382</v>
      </c>
      <c r="BN25" s="4" t="s">
        <v>682</v>
      </c>
    </row>
    <row r="26" spans="1:66" x14ac:dyDescent="0.25">
      <c r="A26" s="4" t="s">
        <v>696</v>
      </c>
      <c r="B26" s="4" t="str">
        <f>VLOOKUP('Bron VKBO'!A26,'Bron VSBaut'!A:B,2,FALSE)</f>
        <v>anzegem.be/eprior</v>
      </c>
      <c r="C26" s="4" t="s">
        <v>426</v>
      </c>
      <c r="D26" s="4" t="s">
        <v>427</v>
      </c>
      <c r="E26" s="4" t="s">
        <v>381</v>
      </c>
      <c r="H26" s="4" t="s">
        <v>382</v>
      </c>
      <c r="I26" s="4" t="s">
        <v>383</v>
      </c>
      <c r="J26" s="4" t="s">
        <v>697</v>
      </c>
      <c r="K26" s="4" t="s">
        <v>385</v>
      </c>
      <c r="L26" s="4" t="s">
        <v>386</v>
      </c>
      <c r="M26" s="4" t="s">
        <v>698</v>
      </c>
      <c r="N26" s="4" t="s">
        <v>386</v>
      </c>
      <c r="O26" s="4" t="s">
        <v>699</v>
      </c>
      <c r="P26" s="4" t="s">
        <v>431</v>
      </c>
      <c r="W26" s="4" t="s">
        <v>386</v>
      </c>
      <c r="X26" s="4" t="s">
        <v>700</v>
      </c>
      <c r="Y26" s="4" t="s">
        <v>701</v>
      </c>
      <c r="Z26" s="4" t="s">
        <v>385</v>
      </c>
      <c r="AB26" s="13" t="s">
        <v>702</v>
      </c>
      <c r="AC26" s="4" t="str">
        <f>VLOOKUP(Tabel2[[#This Row],[NISCODE]],'Bron niscode'!A:C,3,FALSE)</f>
        <v>Provincie West-Vlaanderen</v>
      </c>
      <c r="AD26" s="4" t="s">
        <v>703</v>
      </c>
      <c r="AE26" s="4" t="s">
        <v>704</v>
      </c>
      <c r="AG26" s="4" t="s">
        <v>396</v>
      </c>
      <c r="AH26" s="4" t="s">
        <v>397</v>
      </c>
      <c r="AM26" s="4" t="s">
        <v>705</v>
      </c>
      <c r="AN26" s="4" t="s">
        <v>399</v>
      </c>
      <c r="AO26" s="4" t="s">
        <v>400</v>
      </c>
      <c r="AP26" s="4" t="s">
        <v>431</v>
      </c>
      <c r="AQ26" s="4" t="s">
        <v>401</v>
      </c>
      <c r="AR26" s="4" t="s">
        <v>402</v>
      </c>
      <c r="AS26" s="4" t="s">
        <v>431</v>
      </c>
      <c r="AV26" s="4" t="s">
        <v>706</v>
      </c>
      <c r="AW26" s="4" t="s">
        <v>707</v>
      </c>
      <c r="AX26" s="4" t="s">
        <v>405</v>
      </c>
      <c r="BI26" s="4" t="s">
        <v>696</v>
      </c>
      <c r="BJ26" s="4" t="s">
        <v>427</v>
      </c>
      <c r="BK26" s="4" t="s">
        <v>382</v>
      </c>
      <c r="BN26" s="4" t="s">
        <v>696</v>
      </c>
    </row>
    <row r="27" spans="1:66" x14ac:dyDescent="0.25">
      <c r="A27" s="4" t="s">
        <v>708</v>
      </c>
      <c r="B27" s="4" t="str">
        <f>VLOOKUP('Bron VKBO'!A27,'Bron VSBaut'!A:B,2,FALSE)</f>
        <v>anzegem.be/eprior</v>
      </c>
      <c r="C27" s="4" t="s">
        <v>426</v>
      </c>
      <c r="D27" s="4" t="s">
        <v>427</v>
      </c>
      <c r="E27" s="4" t="s">
        <v>381</v>
      </c>
      <c r="H27" s="4" t="s">
        <v>382</v>
      </c>
      <c r="I27" s="4" t="s">
        <v>383</v>
      </c>
      <c r="J27" s="4" t="s">
        <v>471</v>
      </c>
      <c r="K27" s="4" t="s">
        <v>385</v>
      </c>
      <c r="L27" s="4" t="s">
        <v>386</v>
      </c>
      <c r="M27" s="4" t="s">
        <v>709</v>
      </c>
      <c r="N27" s="4" t="s">
        <v>386</v>
      </c>
      <c r="O27" s="4" t="s">
        <v>710</v>
      </c>
      <c r="P27" s="4" t="s">
        <v>444</v>
      </c>
      <c r="Q27" s="4" t="s">
        <v>386</v>
      </c>
      <c r="R27" s="4" t="s">
        <v>445</v>
      </c>
      <c r="S27" s="4" t="s">
        <v>444</v>
      </c>
      <c r="W27" s="4" t="s">
        <v>386</v>
      </c>
      <c r="X27" s="4" t="s">
        <v>700</v>
      </c>
      <c r="Y27" s="4" t="s">
        <v>701</v>
      </c>
      <c r="Z27" s="4" t="s">
        <v>385</v>
      </c>
      <c r="AB27" s="13" t="s">
        <v>702</v>
      </c>
      <c r="AC27" s="4" t="str">
        <f>VLOOKUP(Tabel2[[#This Row],[NISCODE]],'Bron niscode'!A:C,3,FALSE)</f>
        <v>Provincie West-Vlaanderen</v>
      </c>
      <c r="AD27" s="4" t="s">
        <v>703</v>
      </c>
      <c r="AE27" s="4" t="s">
        <v>704</v>
      </c>
      <c r="AG27" s="4" t="s">
        <v>396</v>
      </c>
      <c r="AH27" s="4" t="s">
        <v>397</v>
      </c>
      <c r="AM27" s="4" t="s">
        <v>711</v>
      </c>
      <c r="AN27" s="4" t="s">
        <v>399</v>
      </c>
      <c r="AO27" s="4" t="s">
        <v>400</v>
      </c>
      <c r="AP27" s="4" t="s">
        <v>431</v>
      </c>
      <c r="AQ27" s="4" t="s">
        <v>412</v>
      </c>
      <c r="AR27" s="4" t="s">
        <v>413</v>
      </c>
      <c r="AS27" s="4" t="s">
        <v>431</v>
      </c>
      <c r="AV27" s="4" t="s">
        <v>712</v>
      </c>
      <c r="AW27" s="4" t="s">
        <v>713</v>
      </c>
      <c r="AX27" s="4" t="s">
        <v>405</v>
      </c>
      <c r="BI27" s="4" t="s">
        <v>708</v>
      </c>
      <c r="BJ27" s="4" t="s">
        <v>427</v>
      </c>
      <c r="BK27" s="4" t="s">
        <v>382</v>
      </c>
      <c r="BN27" s="4" t="s">
        <v>708</v>
      </c>
    </row>
    <row r="28" spans="1:66" x14ac:dyDescent="0.25">
      <c r="A28" s="4" t="s">
        <v>714</v>
      </c>
      <c r="B28" s="4" t="str">
        <f>VLOOKUP('Bron VKBO'!A28,'Bron VSBaut'!A:B,2,FALSE)</f>
        <v>ardooie.be/eprior</v>
      </c>
      <c r="C28" s="4" t="s">
        <v>426</v>
      </c>
      <c r="D28" s="4" t="s">
        <v>715</v>
      </c>
      <c r="E28" s="4" t="s">
        <v>381</v>
      </c>
      <c r="H28" s="4" t="s">
        <v>382</v>
      </c>
      <c r="I28" s="4" t="s">
        <v>383</v>
      </c>
      <c r="J28" s="4" t="s">
        <v>716</v>
      </c>
      <c r="K28" s="4" t="s">
        <v>385</v>
      </c>
      <c r="L28" s="4" t="s">
        <v>386</v>
      </c>
      <c r="M28" s="4" t="s">
        <v>717</v>
      </c>
      <c r="N28" s="4" t="s">
        <v>386</v>
      </c>
      <c r="O28" s="4" t="s">
        <v>718</v>
      </c>
      <c r="P28" s="4" t="s">
        <v>719</v>
      </c>
      <c r="W28" s="4" t="s">
        <v>386</v>
      </c>
      <c r="X28" s="4" t="s">
        <v>720</v>
      </c>
      <c r="Y28" s="4" t="s">
        <v>721</v>
      </c>
      <c r="Z28" s="4" t="s">
        <v>722</v>
      </c>
      <c r="AB28" s="13" t="s">
        <v>723</v>
      </c>
      <c r="AC28" s="4" t="str">
        <f>VLOOKUP(Tabel2[[#This Row],[NISCODE]],'Bron niscode'!A:C,3,FALSE)</f>
        <v>Provincie West-Vlaanderen</v>
      </c>
      <c r="AD28" s="4" t="s">
        <v>724</v>
      </c>
      <c r="AE28" s="4" t="s">
        <v>725</v>
      </c>
      <c r="AG28" s="4" t="s">
        <v>396</v>
      </c>
      <c r="AH28" s="4" t="s">
        <v>397</v>
      </c>
      <c r="AM28" s="4" t="s">
        <v>726</v>
      </c>
      <c r="AN28" s="4" t="s">
        <v>399</v>
      </c>
      <c r="AO28" s="4" t="s">
        <v>400</v>
      </c>
      <c r="AP28" s="4" t="s">
        <v>719</v>
      </c>
      <c r="AQ28" s="4" t="s">
        <v>401</v>
      </c>
      <c r="AR28" s="4" t="s">
        <v>402</v>
      </c>
      <c r="AS28" s="4" t="s">
        <v>719</v>
      </c>
      <c r="AV28" s="4" t="s">
        <v>727</v>
      </c>
      <c r="AW28" s="4" t="s">
        <v>728</v>
      </c>
      <c r="AX28" s="4" t="s">
        <v>405</v>
      </c>
      <c r="BI28" s="4" t="s">
        <v>714</v>
      </c>
      <c r="BJ28" s="4" t="s">
        <v>715</v>
      </c>
      <c r="BK28" s="4" t="s">
        <v>382</v>
      </c>
      <c r="BN28" s="4" t="s">
        <v>714</v>
      </c>
    </row>
    <row r="29" spans="1:66" x14ac:dyDescent="0.25">
      <c r="A29" s="4" t="s">
        <v>729</v>
      </c>
      <c r="B29" s="4" t="str">
        <f>VLOOKUP('Bron VKBO'!A29,'Bron VSBaut'!A:B,2,FALSE)</f>
        <v>ardooie.be/eprior</v>
      </c>
      <c r="C29" s="4" t="s">
        <v>426</v>
      </c>
      <c r="D29" s="4" t="s">
        <v>730</v>
      </c>
      <c r="E29" s="4" t="s">
        <v>381</v>
      </c>
      <c r="H29" s="4" t="s">
        <v>382</v>
      </c>
      <c r="I29" s="4" t="s">
        <v>383</v>
      </c>
      <c r="J29" s="4" t="s">
        <v>716</v>
      </c>
      <c r="K29" s="4" t="s">
        <v>385</v>
      </c>
      <c r="L29" s="4" t="s">
        <v>386</v>
      </c>
      <c r="M29" s="4" t="s">
        <v>731</v>
      </c>
      <c r="N29" s="4" t="s">
        <v>386</v>
      </c>
      <c r="O29" s="4" t="s">
        <v>732</v>
      </c>
      <c r="P29" s="4" t="s">
        <v>444</v>
      </c>
      <c r="Q29" s="4" t="s">
        <v>386</v>
      </c>
      <c r="R29" s="4" t="s">
        <v>445</v>
      </c>
      <c r="S29" s="4" t="s">
        <v>444</v>
      </c>
      <c r="W29" s="4" t="s">
        <v>386</v>
      </c>
      <c r="X29" s="4" t="s">
        <v>720</v>
      </c>
      <c r="Y29" s="4" t="s">
        <v>721</v>
      </c>
      <c r="Z29" s="4" t="s">
        <v>722</v>
      </c>
      <c r="AB29" s="13" t="s">
        <v>723</v>
      </c>
      <c r="AC29" s="4" t="str">
        <f>VLOOKUP(Tabel2[[#This Row],[NISCODE]],'Bron niscode'!A:C,3,FALSE)</f>
        <v>Provincie West-Vlaanderen</v>
      </c>
      <c r="AD29" s="4" t="s">
        <v>724</v>
      </c>
      <c r="AE29" s="4" t="s">
        <v>725</v>
      </c>
      <c r="AG29" s="4" t="s">
        <v>396</v>
      </c>
      <c r="AH29" s="4" t="s">
        <v>397</v>
      </c>
      <c r="AM29" s="4" t="s">
        <v>733</v>
      </c>
      <c r="AN29" s="4" t="s">
        <v>399</v>
      </c>
      <c r="AO29" s="4" t="s">
        <v>400</v>
      </c>
      <c r="AP29" s="4" t="s">
        <v>444</v>
      </c>
      <c r="AQ29" s="4" t="s">
        <v>412</v>
      </c>
      <c r="AR29" s="4" t="s">
        <v>413</v>
      </c>
      <c r="AS29" s="4" t="s">
        <v>444</v>
      </c>
      <c r="AV29" s="4" t="s">
        <v>734</v>
      </c>
      <c r="AW29" s="4" t="s">
        <v>735</v>
      </c>
      <c r="AX29" s="4" t="s">
        <v>405</v>
      </c>
      <c r="BI29" s="4" t="s">
        <v>729</v>
      </c>
      <c r="BJ29" s="4" t="s">
        <v>730</v>
      </c>
      <c r="BK29" s="4" t="s">
        <v>382</v>
      </c>
      <c r="BN29" s="4" t="s">
        <v>729</v>
      </c>
    </row>
    <row r="30" spans="1:66" x14ac:dyDescent="0.25">
      <c r="A30" s="4" t="s">
        <v>736</v>
      </c>
      <c r="B30" s="4" t="str">
        <f>VLOOKUP('Bron VKBO'!A30,'Bron VSBaut'!A:B,2,FALSE)</f>
        <v>ardooie.be/eprior</v>
      </c>
      <c r="C30" s="4" t="s">
        <v>737</v>
      </c>
      <c r="D30" s="4" t="s">
        <v>738</v>
      </c>
      <c r="E30" s="4" t="s">
        <v>381</v>
      </c>
      <c r="H30" s="4" t="s">
        <v>382</v>
      </c>
      <c r="I30" s="4" t="s">
        <v>383</v>
      </c>
      <c r="J30" s="4" t="s">
        <v>739</v>
      </c>
      <c r="K30" s="4" t="s">
        <v>385</v>
      </c>
      <c r="L30" s="4" t="s">
        <v>386</v>
      </c>
      <c r="M30" s="4" t="s">
        <v>740</v>
      </c>
      <c r="N30" s="4" t="s">
        <v>386</v>
      </c>
      <c r="O30" s="4" t="s">
        <v>741</v>
      </c>
      <c r="P30" s="4" t="s">
        <v>742</v>
      </c>
      <c r="W30" s="4" t="s">
        <v>386</v>
      </c>
      <c r="X30" s="4" t="s">
        <v>720</v>
      </c>
      <c r="Y30" s="4" t="s">
        <v>721</v>
      </c>
      <c r="Z30" s="4" t="s">
        <v>722</v>
      </c>
      <c r="AB30" s="13" t="s">
        <v>723</v>
      </c>
      <c r="AC30" s="4" t="str">
        <f>VLOOKUP(Tabel2[[#This Row],[NISCODE]],'Bron niscode'!A:C,3,FALSE)</f>
        <v>Provincie West-Vlaanderen</v>
      </c>
      <c r="AD30" s="4" t="s">
        <v>724</v>
      </c>
      <c r="AE30" s="4" t="s">
        <v>725</v>
      </c>
      <c r="AG30" s="4" t="s">
        <v>396</v>
      </c>
      <c r="AH30" s="4" t="s">
        <v>397</v>
      </c>
      <c r="AM30" s="4" t="s">
        <v>742</v>
      </c>
      <c r="AN30" s="4" t="s">
        <v>399</v>
      </c>
      <c r="AO30" s="4" t="s">
        <v>400</v>
      </c>
      <c r="AP30" s="4" t="s">
        <v>742</v>
      </c>
      <c r="AQ30" s="4" t="s">
        <v>422</v>
      </c>
      <c r="AR30" s="4" t="s">
        <v>423</v>
      </c>
      <c r="AS30" s="4" t="s">
        <v>742</v>
      </c>
      <c r="AV30" s="4" t="s">
        <v>739</v>
      </c>
      <c r="AW30" s="4" t="s">
        <v>743</v>
      </c>
      <c r="AX30" s="4" t="s">
        <v>405</v>
      </c>
      <c r="BI30" s="4" t="s">
        <v>736</v>
      </c>
      <c r="BJ30" s="4" t="s">
        <v>738</v>
      </c>
      <c r="BK30" s="4" t="s">
        <v>382</v>
      </c>
      <c r="BN30" s="4" t="s">
        <v>736</v>
      </c>
    </row>
    <row r="31" spans="1:66" x14ac:dyDescent="0.25">
      <c r="A31" s="4" t="s">
        <v>744</v>
      </c>
      <c r="B31" s="4" t="str">
        <f>VLOOKUP('Bron VKBO'!A31,'Bron VSBaut'!A:B,2,FALSE)</f>
        <v>arendonk.be/eprior</v>
      </c>
      <c r="C31" s="4" t="s">
        <v>426</v>
      </c>
      <c r="D31" s="4" t="s">
        <v>427</v>
      </c>
      <c r="E31" s="4" t="s">
        <v>381</v>
      </c>
      <c r="H31" s="4" t="s">
        <v>382</v>
      </c>
      <c r="I31" s="4" t="s">
        <v>383</v>
      </c>
      <c r="J31" s="4" t="s">
        <v>745</v>
      </c>
      <c r="K31" s="4" t="s">
        <v>385</v>
      </c>
      <c r="L31" s="4" t="s">
        <v>386</v>
      </c>
      <c r="M31" s="4" t="s">
        <v>746</v>
      </c>
      <c r="N31" s="4" t="s">
        <v>386</v>
      </c>
      <c r="O31" s="4" t="s">
        <v>747</v>
      </c>
      <c r="P31" s="4" t="s">
        <v>431</v>
      </c>
      <c r="W31" s="4" t="s">
        <v>386</v>
      </c>
      <c r="X31" s="4" t="s">
        <v>488</v>
      </c>
      <c r="Y31" s="4" t="s">
        <v>748</v>
      </c>
      <c r="Z31" s="4" t="s">
        <v>749</v>
      </c>
      <c r="AB31" s="13" t="s">
        <v>750</v>
      </c>
      <c r="AC31" s="4" t="str">
        <f>VLOOKUP(Tabel2[[#This Row],[NISCODE]],'Bron niscode'!A:C,3,FALSE)</f>
        <v>Provincie Antwerpen</v>
      </c>
      <c r="AD31" s="4" t="s">
        <v>751</v>
      </c>
      <c r="AE31" s="4" t="s">
        <v>752</v>
      </c>
      <c r="AG31" s="4" t="s">
        <v>396</v>
      </c>
      <c r="AH31" s="4" t="s">
        <v>397</v>
      </c>
      <c r="AM31" s="4" t="s">
        <v>467</v>
      </c>
      <c r="AN31" s="4" t="s">
        <v>399</v>
      </c>
      <c r="AO31" s="4" t="s">
        <v>400</v>
      </c>
      <c r="AP31" s="4" t="s">
        <v>431</v>
      </c>
      <c r="AQ31" s="4" t="s">
        <v>401</v>
      </c>
      <c r="AR31" s="4" t="s">
        <v>402</v>
      </c>
      <c r="AS31" s="4" t="s">
        <v>431</v>
      </c>
      <c r="AV31" s="4" t="s">
        <v>753</v>
      </c>
      <c r="AW31" s="4" t="s">
        <v>754</v>
      </c>
      <c r="AX31" s="4" t="s">
        <v>405</v>
      </c>
      <c r="BI31" s="4" t="s">
        <v>744</v>
      </c>
      <c r="BJ31" s="4" t="s">
        <v>427</v>
      </c>
      <c r="BK31" s="4" t="s">
        <v>382</v>
      </c>
      <c r="BN31" s="4" t="s">
        <v>744</v>
      </c>
    </row>
    <row r="32" spans="1:66" x14ac:dyDescent="0.25">
      <c r="A32" s="4" t="s">
        <v>755</v>
      </c>
      <c r="B32" s="4" t="str">
        <f>VLOOKUP('Bron VKBO'!A32,'Bron VSBaut'!A:B,2,FALSE)</f>
        <v>arendonk.be/eprior</v>
      </c>
      <c r="C32" s="4" t="s">
        <v>426</v>
      </c>
      <c r="D32" s="4" t="s">
        <v>427</v>
      </c>
      <c r="E32" s="4" t="s">
        <v>381</v>
      </c>
      <c r="H32" s="4" t="s">
        <v>382</v>
      </c>
      <c r="I32" s="4" t="s">
        <v>383</v>
      </c>
      <c r="J32" s="4" t="s">
        <v>756</v>
      </c>
      <c r="K32" s="4" t="s">
        <v>385</v>
      </c>
      <c r="L32" s="4" t="s">
        <v>386</v>
      </c>
      <c r="M32" s="4" t="s">
        <v>757</v>
      </c>
      <c r="N32" s="4" t="s">
        <v>386</v>
      </c>
      <c r="O32" s="4" t="s">
        <v>758</v>
      </c>
      <c r="P32" s="4" t="s">
        <v>444</v>
      </c>
      <c r="Q32" s="4" t="s">
        <v>386</v>
      </c>
      <c r="R32" s="4" t="s">
        <v>445</v>
      </c>
      <c r="S32" s="4" t="s">
        <v>444</v>
      </c>
      <c r="W32" s="4" t="s">
        <v>386</v>
      </c>
      <c r="X32" s="4" t="s">
        <v>488</v>
      </c>
      <c r="Y32" s="4" t="s">
        <v>748</v>
      </c>
      <c r="Z32" s="4" t="s">
        <v>759</v>
      </c>
      <c r="AB32" s="13" t="s">
        <v>750</v>
      </c>
      <c r="AC32" s="4" t="str">
        <f>VLOOKUP(Tabel2[[#This Row],[NISCODE]],'Bron niscode'!A:C,3,FALSE)</f>
        <v>Provincie Antwerpen</v>
      </c>
      <c r="AD32" s="4" t="s">
        <v>751</v>
      </c>
      <c r="AE32" s="4" t="s">
        <v>752</v>
      </c>
      <c r="AG32" s="4" t="s">
        <v>396</v>
      </c>
      <c r="AH32" s="4" t="s">
        <v>397</v>
      </c>
      <c r="AM32" s="4" t="s">
        <v>467</v>
      </c>
      <c r="AN32" s="4" t="s">
        <v>399</v>
      </c>
      <c r="AO32" s="4" t="s">
        <v>400</v>
      </c>
      <c r="AP32" s="4" t="s">
        <v>431</v>
      </c>
      <c r="AQ32" s="4" t="s">
        <v>412</v>
      </c>
      <c r="AR32" s="4" t="s">
        <v>413</v>
      </c>
      <c r="AS32" s="4" t="s">
        <v>431</v>
      </c>
      <c r="AV32" s="4" t="s">
        <v>478</v>
      </c>
      <c r="AW32" s="4" t="s">
        <v>760</v>
      </c>
      <c r="AX32" s="4" t="s">
        <v>405</v>
      </c>
      <c r="BI32" s="4" t="s">
        <v>755</v>
      </c>
      <c r="BJ32" s="4" t="s">
        <v>427</v>
      </c>
      <c r="BK32" s="4" t="s">
        <v>382</v>
      </c>
      <c r="BN32" s="4" t="s">
        <v>755</v>
      </c>
    </row>
    <row r="33" spans="1:66" x14ac:dyDescent="0.25">
      <c r="A33" s="4" t="s">
        <v>761</v>
      </c>
      <c r="B33" s="4" t="str">
        <f>VLOOKUP('Bron VKBO'!A33,'Bron VSBaut'!A:B,2,FALSE)</f>
        <v>arendonk.be/eprior</v>
      </c>
      <c r="C33" s="4" t="s">
        <v>762</v>
      </c>
      <c r="D33" s="4" t="s">
        <v>763</v>
      </c>
      <c r="E33" s="4" t="s">
        <v>381</v>
      </c>
      <c r="H33" s="4" t="s">
        <v>382</v>
      </c>
      <c r="I33" s="4" t="s">
        <v>383</v>
      </c>
      <c r="J33" s="4" t="s">
        <v>764</v>
      </c>
      <c r="K33" s="4" t="s">
        <v>385</v>
      </c>
      <c r="L33" s="4" t="s">
        <v>386</v>
      </c>
      <c r="M33" s="4" t="s">
        <v>765</v>
      </c>
      <c r="N33" s="4" t="s">
        <v>386</v>
      </c>
      <c r="O33" s="4" t="s">
        <v>766</v>
      </c>
      <c r="P33" s="4" t="s">
        <v>634</v>
      </c>
      <c r="Q33" s="4" t="s">
        <v>386</v>
      </c>
      <c r="R33" s="4" t="s">
        <v>767</v>
      </c>
      <c r="S33" s="4" t="s">
        <v>634</v>
      </c>
      <c r="W33" s="4" t="s">
        <v>386</v>
      </c>
      <c r="X33" s="4" t="s">
        <v>488</v>
      </c>
      <c r="Y33" s="4" t="s">
        <v>748</v>
      </c>
      <c r="Z33" s="4" t="s">
        <v>749</v>
      </c>
      <c r="AB33" s="13" t="s">
        <v>750</v>
      </c>
      <c r="AC33" s="4" t="str">
        <f>VLOOKUP(Tabel2[[#This Row],[NISCODE]],'Bron niscode'!A:C,3,FALSE)</f>
        <v>Provincie Antwerpen</v>
      </c>
      <c r="AD33" s="4" t="s">
        <v>751</v>
      </c>
      <c r="AE33" s="4" t="s">
        <v>752</v>
      </c>
      <c r="AG33" s="4" t="s">
        <v>396</v>
      </c>
      <c r="AH33" s="4" t="s">
        <v>397</v>
      </c>
      <c r="AJ33" s="4" t="s">
        <v>768</v>
      </c>
      <c r="AL33" s="4" t="s">
        <v>769</v>
      </c>
      <c r="AM33" s="4" t="s">
        <v>634</v>
      </c>
      <c r="AN33" s="4" t="s">
        <v>399</v>
      </c>
      <c r="AO33" s="4" t="s">
        <v>400</v>
      </c>
      <c r="AP33" s="4" t="s">
        <v>634</v>
      </c>
      <c r="AQ33" s="4" t="s">
        <v>422</v>
      </c>
      <c r="AR33" s="4" t="s">
        <v>423</v>
      </c>
      <c r="AS33" s="4" t="s">
        <v>634</v>
      </c>
      <c r="AV33" s="4" t="s">
        <v>764</v>
      </c>
      <c r="AW33" s="4" t="s">
        <v>770</v>
      </c>
      <c r="AX33" s="4" t="s">
        <v>405</v>
      </c>
      <c r="BI33" s="4" t="s">
        <v>761</v>
      </c>
      <c r="BJ33" s="4" t="s">
        <v>763</v>
      </c>
      <c r="BK33" s="4" t="s">
        <v>382</v>
      </c>
      <c r="BN33" s="4" t="s">
        <v>761</v>
      </c>
    </row>
    <row r="34" spans="1:66" x14ac:dyDescent="0.25">
      <c r="A34" s="4" t="s">
        <v>771</v>
      </c>
      <c r="B34" s="4" t="str">
        <f>VLOOKUP('Bron VKBO'!A34,'Bron VSBaut'!A:B,2,FALSE)</f>
        <v>arkwonen.be/eprior</v>
      </c>
      <c r="C34" s="4" t="s">
        <v>426</v>
      </c>
      <c r="D34" s="4" t="s">
        <v>772</v>
      </c>
      <c r="E34" s="4" t="s">
        <v>381</v>
      </c>
      <c r="H34" s="4" t="s">
        <v>382</v>
      </c>
      <c r="I34" s="4" t="s">
        <v>383</v>
      </c>
      <c r="J34" s="4" t="s">
        <v>773</v>
      </c>
      <c r="K34" s="4" t="s">
        <v>385</v>
      </c>
      <c r="L34" s="4" t="s">
        <v>386</v>
      </c>
      <c r="M34" s="4" t="s">
        <v>774</v>
      </c>
      <c r="N34" s="4" t="s">
        <v>386</v>
      </c>
      <c r="O34" s="4" t="s">
        <v>775</v>
      </c>
      <c r="P34" s="4" t="s">
        <v>776</v>
      </c>
      <c r="Q34" s="4" t="s">
        <v>386</v>
      </c>
      <c r="R34" s="4" t="s">
        <v>777</v>
      </c>
      <c r="S34" s="4" t="s">
        <v>778</v>
      </c>
      <c r="W34" s="4" t="s">
        <v>386</v>
      </c>
      <c r="X34" s="4" t="s">
        <v>779</v>
      </c>
      <c r="Y34" s="4" t="s">
        <v>780</v>
      </c>
      <c r="Z34" s="4" t="s">
        <v>781</v>
      </c>
      <c r="AB34" s="13" t="s">
        <v>782</v>
      </c>
      <c r="AC34" s="4" t="str">
        <f>VLOOKUP(Tabel2[[#This Row],[NISCODE]],'Bron niscode'!A:C,3,FALSE)</f>
        <v>Provincie Antwerpen</v>
      </c>
      <c r="AD34" s="4" t="s">
        <v>783</v>
      </c>
      <c r="AE34" s="4" t="s">
        <v>784</v>
      </c>
      <c r="AG34" s="4" t="s">
        <v>396</v>
      </c>
      <c r="AH34" s="4" t="s">
        <v>397</v>
      </c>
      <c r="AM34" s="4" t="s">
        <v>785</v>
      </c>
      <c r="AN34" s="4" t="s">
        <v>399</v>
      </c>
      <c r="AO34" s="4" t="s">
        <v>400</v>
      </c>
      <c r="AP34" s="4" t="s">
        <v>786</v>
      </c>
      <c r="AQ34" s="4" t="s">
        <v>787</v>
      </c>
      <c r="AR34" s="4" t="s">
        <v>788</v>
      </c>
      <c r="AS34" s="4" t="s">
        <v>786</v>
      </c>
      <c r="AV34" s="4" t="s">
        <v>789</v>
      </c>
      <c r="AW34" s="4" t="s">
        <v>790</v>
      </c>
      <c r="AX34" s="4" t="s">
        <v>405</v>
      </c>
      <c r="BI34" s="4" t="s">
        <v>771</v>
      </c>
      <c r="BJ34" s="4" t="s">
        <v>772</v>
      </c>
      <c r="BK34" s="4" t="s">
        <v>382</v>
      </c>
      <c r="BN34" s="4" t="s">
        <v>771</v>
      </c>
    </row>
    <row r="35" spans="1:66" x14ac:dyDescent="0.25">
      <c r="A35" s="4" t="s">
        <v>791</v>
      </c>
      <c r="B35" s="4" t="str">
        <f>VLOOKUP('Bron VKBO'!A35,'Bron VSBaut'!A:B,2,FALSE)</f>
        <v>assenede.be/eprior</v>
      </c>
      <c r="C35" s="4" t="s">
        <v>426</v>
      </c>
      <c r="D35" s="4" t="s">
        <v>427</v>
      </c>
      <c r="E35" s="4" t="s">
        <v>381</v>
      </c>
      <c r="H35" s="4" t="s">
        <v>382</v>
      </c>
      <c r="I35" s="4" t="s">
        <v>383</v>
      </c>
      <c r="J35" s="4" t="s">
        <v>792</v>
      </c>
      <c r="K35" s="4" t="s">
        <v>385</v>
      </c>
      <c r="L35" s="4" t="s">
        <v>386</v>
      </c>
      <c r="M35" s="4" t="s">
        <v>793</v>
      </c>
      <c r="N35" s="4" t="s">
        <v>386</v>
      </c>
      <c r="O35" s="4" t="s">
        <v>794</v>
      </c>
      <c r="P35" s="4" t="s">
        <v>431</v>
      </c>
      <c r="W35" s="4" t="s">
        <v>386</v>
      </c>
      <c r="X35" s="4" t="s">
        <v>795</v>
      </c>
      <c r="Y35" s="4" t="s">
        <v>796</v>
      </c>
      <c r="Z35" s="4" t="s">
        <v>463</v>
      </c>
      <c r="AB35" s="13" t="s">
        <v>797</v>
      </c>
      <c r="AC35" s="4" t="str">
        <f>VLOOKUP(Tabel2[[#This Row],[NISCODE]],'Bron niscode'!A:C,3,FALSE)</f>
        <v>Provincie Oost-Vlaanderen</v>
      </c>
      <c r="AD35" s="4" t="s">
        <v>798</v>
      </c>
      <c r="AE35" s="4" t="s">
        <v>799</v>
      </c>
      <c r="AG35" s="4" t="s">
        <v>396</v>
      </c>
      <c r="AH35" s="4" t="s">
        <v>397</v>
      </c>
      <c r="AM35" s="4" t="s">
        <v>800</v>
      </c>
      <c r="AN35" s="4" t="s">
        <v>399</v>
      </c>
      <c r="AO35" s="4" t="s">
        <v>400</v>
      </c>
      <c r="AP35" s="4" t="s">
        <v>431</v>
      </c>
      <c r="AQ35" s="4" t="s">
        <v>401</v>
      </c>
      <c r="AR35" s="4" t="s">
        <v>402</v>
      </c>
      <c r="AS35" s="4" t="s">
        <v>431</v>
      </c>
      <c r="AV35" s="4" t="s">
        <v>801</v>
      </c>
      <c r="AW35" s="4" t="s">
        <v>802</v>
      </c>
      <c r="AX35" s="4" t="s">
        <v>405</v>
      </c>
      <c r="BI35" s="4" t="s">
        <v>791</v>
      </c>
      <c r="BJ35" s="4" t="s">
        <v>427</v>
      </c>
      <c r="BK35" s="4" t="s">
        <v>382</v>
      </c>
      <c r="BN35" s="4" t="s">
        <v>791</v>
      </c>
    </row>
    <row r="36" spans="1:66" x14ac:dyDescent="0.25">
      <c r="A36" s="4" t="s">
        <v>803</v>
      </c>
      <c r="B36" s="4" t="str">
        <f>VLOOKUP('Bron VKBO'!A36,'Bron VSBaut'!A:B,2,FALSE)</f>
        <v>assenede.be/eprior</v>
      </c>
      <c r="C36" s="4" t="s">
        <v>426</v>
      </c>
      <c r="D36" s="4" t="s">
        <v>427</v>
      </c>
      <c r="E36" s="4" t="s">
        <v>381</v>
      </c>
      <c r="H36" s="4" t="s">
        <v>382</v>
      </c>
      <c r="I36" s="4" t="s">
        <v>383</v>
      </c>
      <c r="J36" s="4" t="s">
        <v>804</v>
      </c>
      <c r="K36" s="4" t="s">
        <v>385</v>
      </c>
      <c r="L36" s="4" t="s">
        <v>386</v>
      </c>
      <c r="M36" s="4" t="s">
        <v>805</v>
      </c>
      <c r="N36" s="4" t="s">
        <v>386</v>
      </c>
      <c r="O36" s="4" t="s">
        <v>806</v>
      </c>
      <c r="P36" s="4" t="s">
        <v>444</v>
      </c>
      <c r="Q36" s="4" t="s">
        <v>386</v>
      </c>
      <c r="R36" s="4" t="s">
        <v>445</v>
      </c>
      <c r="S36" s="4" t="s">
        <v>444</v>
      </c>
      <c r="W36" s="4" t="s">
        <v>386</v>
      </c>
      <c r="X36" s="4" t="s">
        <v>795</v>
      </c>
      <c r="Y36" s="4" t="s">
        <v>796</v>
      </c>
      <c r="Z36" s="4" t="s">
        <v>463</v>
      </c>
      <c r="AB36" s="13" t="s">
        <v>797</v>
      </c>
      <c r="AC36" s="4" t="str">
        <f>VLOOKUP(Tabel2[[#This Row],[NISCODE]],'Bron niscode'!A:C,3,FALSE)</f>
        <v>Provincie Oost-Vlaanderen</v>
      </c>
      <c r="AD36" s="4" t="s">
        <v>798</v>
      </c>
      <c r="AE36" s="4" t="s">
        <v>799</v>
      </c>
      <c r="AG36" s="4" t="s">
        <v>396</v>
      </c>
      <c r="AH36" s="4" t="s">
        <v>397</v>
      </c>
      <c r="AJ36" s="4" t="s">
        <v>807</v>
      </c>
      <c r="AL36" s="4" t="s">
        <v>808</v>
      </c>
      <c r="AM36" s="4" t="s">
        <v>809</v>
      </c>
      <c r="AN36" s="4" t="s">
        <v>399</v>
      </c>
      <c r="AO36" s="4" t="s">
        <v>400</v>
      </c>
      <c r="AP36" s="4" t="s">
        <v>431</v>
      </c>
      <c r="AQ36" s="4" t="s">
        <v>412</v>
      </c>
      <c r="AR36" s="4" t="s">
        <v>413</v>
      </c>
      <c r="AS36" s="4" t="s">
        <v>431</v>
      </c>
      <c r="AV36" s="4" t="s">
        <v>478</v>
      </c>
      <c r="AW36" s="4" t="s">
        <v>810</v>
      </c>
      <c r="AX36" s="4" t="s">
        <v>405</v>
      </c>
      <c r="BI36" s="4" t="s">
        <v>803</v>
      </c>
      <c r="BJ36" s="4" t="s">
        <v>427</v>
      </c>
      <c r="BK36" s="4" t="s">
        <v>382</v>
      </c>
      <c r="BN36" s="4" t="s">
        <v>803</v>
      </c>
    </row>
    <row r="37" spans="1:66" x14ac:dyDescent="0.25">
      <c r="A37" s="4" t="s">
        <v>811</v>
      </c>
      <c r="B37" s="4" t="str">
        <f>VLOOKUP('Bron VKBO'!A37,'Bron VSBaut'!A:B,2,FALSE)</f>
        <v>asse.be/eprior</v>
      </c>
      <c r="C37" s="4" t="s">
        <v>426</v>
      </c>
      <c r="D37" s="4" t="s">
        <v>427</v>
      </c>
      <c r="E37" s="4" t="s">
        <v>381</v>
      </c>
      <c r="H37" s="4" t="s">
        <v>382</v>
      </c>
      <c r="I37" s="4" t="s">
        <v>383</v>
      </c>
      <c r="J37" s="4" t="s">
        <v>745</v>
      </c>
      <c r="K37" s="4" t="s">
        <v>385</v>
      </c>
      <c r="L37" s="4" t="s">
        <v>386</v>
      </c>
      <c r="M37" s="4" t="s">
        <v>812</v>
      </c>
      <c r="N37" s="4" t="s">
        <v>386</v>
      </c>
      <c r="O37" s="4" t="s">
        <v>813</v>
      </c>
      <c r="P37" s="4" t="s">
        <v>431</v>
      </c>
      <c r="W37" s="4" t="s">
        <v>386</v>
      </c>
      <c r="X37" s="4" t="s">
        <v>814</v>
      </c>
      <c r="Y37" s="4" t="s">
        <v>815</v>
      </c>
      <c r="Z37" s="4" t="s">
        <v>385</v>
      </c>
      <c r="AB37" s="13" t="s">
        <v>816</v>
      </c>
      <c r="AC37" s="4" t="str">
        <f>VLOOKUP(Tabel2[[#This Row],[NISCODE]],'Bron niscode'!A:C,3,FALSE)</f>
        <v>Provincie Vlaams-Brabant</v>
      </c>
      <c r="AD37" s="4" t="s">
        <v>817</v>
      </c>
      <c r="AE37" s="4" t="s">
        <v>818</v>
      </c>
      <c r="AG37" s="4" t="s">
        <v>396</v>
      </c>
      <c r="AH37" s="4" t="s">
        <v>397</v>
      </c>
      <c r="AM37" s="4" t="s">
        <v>562</v>
      </c>
      <c r="AN37" s="4" t="s">
        <v>399</v>
      </c>
      <c r="AO37" s="4" t="s">
        <v>400</v>
      </c>
      <c r="AP37" s="4" t="s">
        <v>431</v>
      </c>
      <c r="AQ37" s="4" t="s">
        <v>401</v>
      </c>
      <c r="AR37" s="4" t="s">
        <v>402</v>
      </c>
      <c r="AS37" s="4" t="s">
        <v>431</v>
      </c>
      <c r="AV37" s="4" t="s">
        <v>819</v>
      </c>
      <c r="AW37" s="4" t="s">
        <v>820</v>
      </c>
      <c r="AX37" s="4" t="s">
        <v>405</v>
      </c>
      <c r="BI37" s="4" t="s">
        <v>811</v>
      </c>
      <c r="BJ37" s="4" t="s">
        <v>427</v>
      </c>
      <c r="BK37" s="4" t="s">
        <v>382</v>
      </c>
      <c r="BN37" s="4" t="s">
        <v>811</v>
      </c>
    </row>
    <row r="38" spans="1:66" x14ac:dyDescent="0.25">
      <c r="A38" s="4" t="s">
        <v>821</v>
      </c>
      <c r="B38" s="4" t="str">
        <f>VLOOKUP('Bron VKBO'!A38,'Bron VSBaut'!A:B,2,FALSE)</f>
        <v>asse.be/eprior</v>
      </c>
      <c r="C38" s="4" t="s">
        <v>426</v>
      </c>
      <c r="D38" s="4" t="s">
        <v>427</v>
      </c>
      <c r="E38" s="4" t="s">
        <v>381</v>
      </c>
      <c r="H38" s="4" t="s">
        <v>382</v>
      </c>
      <c r="I38" s="4" t="s">
        <v>383</v>
      </c>
      <c r="J38" s="4" t="s">
        <v>756</v>
      </c>
      <c r="K38" s="4" t="s">
        <v>385</v>
      </c>
      <c r="L38" s="4" t="s">
        <v>386</v>
      </c>
      <c r="M38" s="4" t="s">
        <v>822</v>
      </c>
      <c r="N38" s="4" t="s">
        <v>386</v>
      </c>
      <c r="O38" s="4" t="s">
        <v>823</v>
      </c>
      <c r="P38" s="4" t="s">
        <v>444</v>
      </c>
      <c r="Q38" s="4" t="s">
        <v>386</v>
      </c>
      <c r="R38" s="4" t="s">
        <v>445</v>
      </c>
      <c r="S38" s="4" t="s">
        <v>444</v>
      </c>
      <c r="W38" s="4" t="s">
        <v>386</v>
      </c>
      <c r="X38" s="4" t="s">
        <v>824</v>
      </c>
      <c r="Y38" s="4" t="s">
        <v>825</v>
      </c>
      <c r="Z38" s="4" t="s">
        <v>386</v>
      </c>
      <c r="AB38" s="13" t="s">
        <v>816</v>
      </c>
      <c r="AC38" s="4" t="str">
        <f>VLOOKUP(Tabel2[[#This Row],[NISCODE]],'Bron niscode'!A:C,3,FALSE)</f>
        <v>Provincie Vlaams-Brabant</v>
      </c>
      <c r="AD38" s="4" t="s">
        <v>817</v>
      </c>
      <c r="AE38" s="4" t="s">
        <v>818</v>
      </c>
      <c r="AG38" s="4" t="s">
        <v>396</v>
      </c>
      <c r="AH38" s="4" t="s">
        <v>397</v>
      </c>
      <c r="AL38" s="4" t="s">
        <v>826</v>
      </c>
      <c r="AM38" s="4" t="s">
        <v>562</v>
      </c>
      <c r="AN38" s="4" t="s">
        <v>399</v>
      </c>
      <c r="AO38" s="4" t="s">
        <v>400</v>
      </c>
      <c r="AP38" s="4" t="s">
        <v>431</v>
      </c>
      <c r="AQ38" s="4" t="s">
        <v>412</v>
      </c>
      <c r="AR38" s="4" t="s">
        <v>413</v>
      </c>
      <c r="AS38" s="4" t="s">
        <v>431</v>
      </c>
      <c r="AV38" s="4" t="s">
        <v>478</v>
      </c>
      <c r="AW38" s="4" t="s">
        <v>827</v>
      </c>
      <c r="AX38" s="4" t="s">
        <v>405</v>
      </c>
      <c r="BI38" s="4" t="s">
        <v>821</v>
      </c>
      <c r="BJ38" s="4" t="s">
        <v>427</v>
      </c>
      <c r="BK38" s="4" t="s">
        <v>382</v>
      </c>
      <c r="BN38" s="4" t="s">
        <v>821</v>
      </c>
    </row>
    <row r="39" spans="1:66" x14ac:dyDescent="0.25">
      <c r="A39" s="4" t="s">
        <v>828</v>
      </c>
      <c r="B39" s="4" t="str">
        <f>VLOOKUP('Bron VKBO'!A39,'Bron VSBaut'!A:B,2,FALSE)</f>
        <v>asse.be/eprior</v>
      </c>
      <c r="C39" s="4" t="s">
        <v>829</v>
      </c>
      <c r="D39" s="4" t="s">
        <v>830</v>
      </c>
      <c r="E39" s="4" t="s">
        <v>381</v>
      </c>
      <c r="H39" s="4" t="s">
        <v>382</v>
      </c>
      <c r="I39" s="4" t="s">
        <v>383</v>
      </c>
      <c r="J39" s="4" t="s">
        <v>831</v>
      </c>
      <c r="K39" s="4" t="s">
        <v>385</v>
      </c>
      <c r="L39" s="4" t="s">
        <v>386</v>
      </c>
      <c r="M39" s="4" t="s">
        <v>832</v>
      </c>
      <c r="N39" s="4" t="s">
        <v>386</v>
      </c>
      <c r="O39" s="4" t="s">
        <v>833</v>
      </c>
      <c r="P39" s="4" t="s">
        <v>834</v>
      </c>
      <c r="Q39" s="4" t="s">
        <v>386</v>
      </c>
      <c r="R39" s="4" t="s">
        <v>835</v>
      </c>
      <c r="S39" s="4" t="s">
        <v>834</v>
      </c>
      <c r="W39" s="4" t="s">
        <v>386</v>
      </c>
      <c r="X39" s="4" t="s">
        <v>814</v>
      </c>
      <c r="Y39" s="4" t="s">
        <v>815</v>
      </c>
      <c r="Z39" s="4" t="s">
        <v>385</v>
      </c>
      <c r="AB39" s="13" t="s">
        <v>816</v>
      </c>
      <c r="AC39" s="4" t="str">
        <f>VLOOKUP(Tabel2[[#This Row],[NISCODE]],'Bron niscode'!A:C,3,FALSE)</f>
        <v>Provincie Vlaams-Brabant</v>
      </c>
      <c r="AD39" s="4" t="s">
        <v>817</v>
      </c>
      <c r="AE39" s="4" t="s">
        <v>818</v>
      </c>
      <c r="AG39" s="4" t="s">
        <v>396</v>
      </c>
      <c r="AH39" s="4" t="s">
        <v>397</v>
      </c>
      <c r="AM39" s="4" t="s">
        <v>834</v>
      </c>
      <c r="AN39" s="4" t="s">
        <v>399</v>
      </c>
      <c r="AO39" s="4" t="s">
        <v>400</v>
      </c>
      <c r="AP39" s="4" t="s">
        <v>834</v>
      </c>
      <c r="AQ39" s="4" t="s">
        <v>422</v>
      </c>
      <c r="AR39" s="4" t="s">
        <v>423</v>
      </c>
      <c r="AS39" s="4" t="s">
        <v>834</v>
      </c>
      <c r="AV39" s="4" t="s">
        <v>831</v>
      </c>
      <c r="AW39" s="4" t="s">
        <v>836</v>
      </c>
      <c r="AX39" s="4" t="s">
        <v>405</v>
      </c>
      <c r="BI39" s="4" t="s">
        <v>828</v>
      </c>
      <c r="BJ39" s="4" t="s">
        <v>830</v>
      </c>
      <c r="BK39" s="4" t="s">
        <v>382</v>
      </c>
      <c r="BN39" s="4" t="s">
        <v>828</v>
      </c>
    </row>
    <row r="40" spans="1:66" x14ac:dyDescent="0.25">
      <c r="A40" s="4" t="s">
        <v>837</v>
      </c>
      <c r="B40" s="4" t="str">
        <f>VLOOKUP('Bron VKBO'!A40,'Bron VSBaut'!A:B,2,FALSE)</f>
        <v>avelgem.be/eprior</v>
      </c>
      <c r="C40" s="4" t="s">
        <v>426</v>
      </c>
      <c r="D40" s="4" t="s">
        <v>427</v>
      </c>
      <c r="E40" s="4" t="s">
        <v>381</v>
      </c>
      <c r="H40" s="4" t="s">
        <v>382</v>
      </c>
      <c r="I40" s="4" t="s">
        <v>383</v>
      </c>
      <c r="J40" s="4" t="s">
        <v>838</v>
      </c>
      <c r="K40" s="4" t="s">
        <v>385</v>
      </c>
      <c r="L40" s="4" t="s">
        <v>386</v>
      </c>
      <c r="M40" s="4" t="s">
        <v>839</v>
      </c>
      <c r="N40" s="4" t="s">
        <v>386</v>
      </c>
      <c r="O40" s="4" t="s">
        <v>840</v>
      </c>
      <c r="P40" s="4" t="s">
        <v>431</v>
      </c>
      <c r="W40" s="4" t="s">
        <v>386</v>
      </c>
      <c r="X40" s="4" t="s">
        <v>841</v>
      </c>
      <c r="Y40" s="4" t="s">
        <v>842</v>
      </c>
      <c r="Z40" s="4" t="s">
        <v>843</v>
      </c>
      <c r="AB40" s="13" t="s">
        <v>844</v>
      </c>
      <c r="AC40" s="4" t="str">
        <f>VLOOKUP(Tabel2[[#This Row],[NISCODE]],'Bron niscode'!A:C,3,FALSE)</f>
        <v>Provincie West-Vlaanderen</v>
      </c>
      <c r="AD40" s="4" t="s">
        <v>845</v>
      </c>
      <c r="AE40" s="4" t="s">
        <v>846</v>
      </c>
      <c r="AG40" s="4" t="s">
        <v>396</v>
      </c>
      <c r="AH40" s="4" t="s">
        <v>397</v>
      </c>
      <c r="AM40" s="4" t="s">
        <v>467</v>
      </c>
      <c r="AN40" s="4" t="s">
        <v>399</v>
      </c>
      <c r="AO40" s="4" t="s">
        <v>400</v>
      </c>
      <c r="AP40" s="4" t="s">
        <v>431</v>
      </c>
      <c r="AQ40" s="4" t="s">
        <v>401</v>
      </c>
      <c r="AR40" s="4" t="s">
        <v>402</v>
      </c>
      <c r="AS40" s="4" t="s">
        <v>431</v>
      </c>
      <c r="AV40" s="4" t="s">
        <v>847</v>
      </c>
      <c r="AW40" s="4" t="s">
        <v>848</v>
      </c>
      <c r="AX40" s="4" t="s">
        <v>405</v>
      </c>
      <c r="BI40" s="4" t="s">
        <v>837</v>
      </c>
      <c r="BJ40" s="4" t="s">
        <v>427</v>
      </c>
      <c r="BK40" s="4" t="s">
        <v>382</v>
      </c>
      <c r="BN40" s="4" t="s">
        <v>837</v>
      </c>
    </row>
    <row r="41" spans="1:66" x14ac:dyDescent="0.25">
      <c r="A41" s="4" t="s">
        <v>849</v>
      </c>
      <c r="B41" s="4" t="str">
        <f>VLOOKUP('Bron VKBO'!A41,'Bron VSBaut'!A:B,2,FALSE)</f>
        <v>avelgem.be/eprior</v>
      </c>
      <c r="C41" s="4" t="s">
        <v>426</v>
      </c>
      <c r="D41" s="4" t="s">
        <v>427</v>
      </c>
      <c r="E41" s="4" t="s">
        <v>381</v>
      </c>
      <c r="H41" s="4" t="s">
        <v>382</v>
      </c>
      <c r="I41" s="4" t="s">
        <v>383</v>
      </c>
      <c r="J41" s="4" t="s">
        <v>756</v>
      </c>
      <c r="K41" s="4" t="s">
        <v>385</v>
      </c>
      <c r="L41" s="4" t="s">
        <v>386</v>
      </c>
      <c r="M41" s="4" t="s">
        <v>850</v>
      </c>
      <c r="N41" s="4" t="s">
        <v>386</v>
      </c>
      <c r="O41" s="4" t="s">
        <v>851</v>
      </c>
      <c r="P41" s="4" t="s">
        <v>444</v>
      </c>
      <c r="Q41" s="4" t="s">
        <v>386</v>
      </c>
      <c r="R41" s="4" t="s">
        <v>445</v>
      </c>
      <c r="S41" s="4" t="s">
        <v>444</v>
      </c>
      <c r="W41" s="4" t="s">
        <v>386</v>
      </c>
      <c r="X41" s="4" t="s">
        <v>852</v>
      </c>
      <c r="Y41" s="4" t="s">
        <v>853</v>
      </c>
      <c r="Z41" s="4" t="s">
        <v>854</v>
      </c>
      <c r="AB41" s="13" t="s">
        <v>844</v>
      </c>
      <c r="AC41" s="4" t="str">
        <f>VLOOKUP(Tabel2[[#This Row],[NISCODE]],'Bron niscode'!A:C,3,FALSE)</f>
        <v>Provincie West-Vlaanderen</v>
      </c>
      <c r="AD41" s="4" t="s">
        <v>845</v>
      </c>
      <c r="AE41" s="4" t="s">
        <v>846</v>
      </c>
      <c r="AG41" s="4" t="s">
        <v>396</v>
      </c>
      <c r="AH41" s="4" t="s">
        <v>397</v>
      </c>
      <c r="AM41" s="4" t="s">
        <v>855</v>
      </c>
      <c r="AN41" s="4" t="s">
        <v>399</v>
      </c>
      <c r="AO41" s="4" t="s">
        <v>400</v>
      </c>
      <c r="AP41" s="4" t="s">
        <v>431</v>
      </c>
      <c r="AQ41" s="4" t="s">
        <v>412</v>
      </c>
      <c r="AR41" s="4" t="s">
        <v>413</v>
      </c>
      <c r="AS41" s="4" t="s">
        <v>431</v>
      </c>
      <c r="AV41" s="4" t="s">
        <v>478</v>
      </c>
      <c r="AW41" s="4" t="s">
        <v>856</v>
      </c>
      <c r="AX41" s="4" t="s">
        <v>405</v>
      </c>
      <c r="BI41" s="4" t="s">
        <v>849</v>
      </c>
      <c r="BJ41" s="4" t="s">
        <v>427</v>
      </c>
      <c r="BK41" s="4" t="s">
        <v>382</v>
      </c>
      <c r="BN41" s="4" t="s">
        <v>849</v>
      </c>
    </row>
    <row r="42" spans="1:66" x14ac:dyDescent="0.25">
      <c r="A42" s="4" t="s">
        <v>857</v>
      </c>
      <c r="B42" s="4" t="str">
        <f>VLOOKUP('Bron VKBO'!A42,'Bron VSBaut'!A:B,2,FALSE)</f>
        <v>baarle-hertog.be/eprior</v>
      </c>
      <c r="C42" s="4" t="s">
        <v>426</v>
      </c>
      <c r="D42" s="4" t="s">
        <v>427</v>
      </c>
      <c r="E42" s="4" t="s">
        <v>381</v>
      </c>
      <c r="H42" s="4" t="s">
        <v>382</v>
      </c>
      <c r="I42" s="4" t="s">
        <v>383</v>
      </c>
      <c r="J42" s="4" t="s">
        <v>458</v>
      </c>
      <c r="K42" s="4" t="s">
        <v>385</v>
      </c>
      <c r="L42" s="4" t="s">
        <v>386</v>
      </c>
      <c r="M42" s="4" t="s">
        <v>858</v>
      </c>
      <c r="N42" s="4" t="s">
        <v>386</v>
      </c>
      <c r="O42" s="4" t="s">
        <v>859</v>
      </c>
      <c r="P42" s="4" t="s">
        <v>431</v>
      </c>
      <c r="W42" s="4" t="s">
        <v>386</v>
      </c>
      <c r="X42" s="4" t="s">
        <v>860</v>
      </c>
      <c r="Y42" s="4" t="s">
        <v>861</v>
      </c>
      <c r="Z42" s="4" t="s">
        <v>385</v>
      </c>
      <c r="AB42" s="13" t="s">
        <v>862</v>
      </c>
      <c r="AC42" s="4" t="str">
        <f>VLOOKUP(Tabel2[[#This Row],[NISCODE]],'Bron niscode'!A:C,3,FALSE)</f>
        <v>Provincie Antwerpen</v>
      </c>
      <c r="AD42" s="4" t="s">
        <v>863</v>
      </c>
      <c r="AE42" s="4" t="s">
        <v>864</v>
      </c>
      <c r="AG42" s="4" t="s">
        <v>396</v>
      </c>
      <c r="AH42" s="4" t="s">
        <v>397</v>
      </c>
      <c r="AM42" s="4" t="s">
        <v>865</v>
      </c>
      <c r="AN42" s="4" t="s">
        <v>399</v>
      </c>
      <c r="AO42" s="4" t="s">
        <v>400</v>
      </c>
      <c r="AP42" s="4" t="s">
        <v>431</v>
      </c>
      <c r="AQ42" s="4" t="s">
        <v>401</v>
      </c>
      <c r="AR42" s="4" t="s">
        <v>402</v>
      </c>
      <c r="AS42" s="4" t="s">
        <v>431</v>
      </c>
      <c r="AV42" s="4" t="s">
        <v>866</v>
      </c>
      <c r="AW42" s="4" t="s">
        <v>867</v>
      </c>
      <c r="AX42" s="4" t="s">
        <v>405</v>
      </c>
      <c r="BI42" s="4" t="s">
        <v>857</v>
      </c>
      <c r="BJ42" s="4" t="s">
        <v>427</v>
      </c>
      <c r="BK42" s="4" t="s">
        <v>382</v>
      </c>
      <c r="BN42" s="4" t="s">
        <v>857</v>
      </c>
    </row>
    <row r="43" spans="1:66" x14ac:dyDescent="0.25">
      <c r="A43" s="4" t="s">
        <v>868</v>
      </c>
      <c r="B43" s="4" t="str">
        <f>VLOOKUP('Bron VKBO'!A43,'Bron VSBaut'!A:B,2,FALSE)</f>
        <v>baarle-hertog.be/eprior</v>
      </c>
      <c r="C43" s="4" t="s">
        <v>426</v>
      </c>
      <c r="D43" s="4" t="s">
        <v>427</v>
      </c>
      <c r="E43" s="4" t="s">
        <v>381</v>
      </c>
      <c r="H43" s="4" t="s">
        <v>382</v>
      </c>
      <c r="I43" s="4" t="s">
        <v>383</v>
      </c>
      <c r="J43" s="4" t="s">
        <v>804</v>
      </c>
      <c r="K43" s="4" t="s">
        <v>385</v>
      </c>
      <c r="L43" s="4" t="s">
        <v>386</v>
      </c>
      <c r="M43" s="4" t="s">
        <v>869</v>
      </c>
      <c r="N43" s="4" t="s">
        <v>386</v>
      </c>
      <c r="O43" s="4" t="s">
        <v>870</v>
      </c>
      <c r="P43" s="4" t="s">
        <v>444</v>
      </c>
      <c r="Q43" s="4" t="s">
        <v>386</v>
      </c>
      <c r="R43" s="4" t="s">
        <v>445</v>
      </c>
      <c r="S43" s="4" t="s">
        <v>444</v>
      </c>
      <c r="W43" s="4" t="s">
        <v>386</v>
      </c>
      <c r="X43" s="4" t="s">
        <v>871</v>
      </c>
      <c r="Y43" s="4" t="s">
        <v>872</v>
      </c>
      <c r="Z43" s="4" t="s">
        <v>873</v>
      </c>
      <c r="AB43" s="13" t="s">
        <v>862</v>
      </c>
      <c r="AC43" s="4" t="str">
        <f>VLOOKUP(Tabel2[[#This Row],[NISCODE]],'Bron niscode'!A:C,3,FALSE)</f>
        <v>Provincie Antwerpen</v>
      </c>
      <c r="AD43" s="4" t="s">
        <v>863</v>
      </c>
      <c r="AE43" s="4" t="s">
        <v>864</v>
      </c>
      <c r="AG43" s="4" t="s">
        <v>396</v>
      </c>
      <c r="AH43" s="4" t="s">
        <v>397</v>
      </c>
      <c r="AM43" s="4" t="s">
        <v>562</v>
      </c>
      <c r="AN43" s="4" t="s">
        <v>399</v>
      </c>
      <c r="AO43" s="4" t="s">
        <v>400</v>
      </c>
      <c r="AP43" s="4" t="s">
        <v>431</v>
      </c>
      <c r="AQ43" s="4" t="s">
        <v>412</v>
      </c>
      <c r="AR43" s="4" t="s">
        <v>413</v>
      </c>
      <c r="AS43" s="4" t="s">
        <v>431</v>
      </c>
      <c r="AV43" s="4" t="s">
        <v>874</v>
      </c>
      <c r="AW43" s="4" t="s">
        <v>875</v>
      </c>
      <c r="AX43" s="4" t="s">
        <v>405</v>
      </c>
      <c r="BI43" s="4" t="s">
        <v>868</v>
      </c>
      <c r="BJ43" s="4" t="s">
        <v>427</v>
      </c>
      <c r="BK43" s="4" t="s">
        <v>382</v>
      </c>
      <c r="BN43" s="4" t="s">
        <v>868</v>
      </c>
    </row>
    <row r="44" spans="1:66" x14ac:dyDescent="0.25">
      <c r="A44" s="4" t="s">
        <v>876</v>
      </c>
      <c r="B44" s="4" t="str">
        <f>VLOOKUP('Bron VKBO'!A44,'Bron VSBaut'!A:B,2,FALSE)</f>
        <v>balen.be/eprior</v>
      </c>
      <c r="C44" s="4" t="s">
        <v>426</v>
      </c>
      <c r="D44" s="4" t="s">
        <v>427</v>
      </c>
      <c r="E44" s="4" t="s">
        <v>381</v>
      </c>
      <c r="H44" s="4" t="s">
        <v>382</v>
      </c>
      <c r="I44" s="4" t="s">
        <v>383</v>
      </c>
      <c r="J44" s="4" t="s">
        <v>877</v>
      </c>
      <c r="K44" s="4" t="s">
        <v>385</v>
      </c>
      <c r="L44" s="4" t="s">
        <v>386</v>
      </c>
      <c r="M44" s="4" t="s">
        <v>878</v>
      </c>
      <c r="N44" s="4" t="s">
        <v>386</v>
      </c>
      <c r="O44" s="4" t="s">
        <v>879</v>
      </c>
      <c r="P44" s="4" t="s">
        <v>431</v>
      </c>
      <c r="W44" s="4" t="s">
        <v>386</v>
      </c>
      <c r="X44" s="4" t="s">
        <v>880</v>
      </c>
      <c r="Y44" s="4" t="s">
        <v>881</v>
      </c>
      <c r="Z44" s="4" t="s">
        <v>385</v>
      </c>
      <c r="AB44" s="13" t="s">
        <v>882</v>
      </c>
      <c r="AC44" s="4" t="str">
        <f>VLOOKUP(Tabel2[[#This Row],[NISCODE]],'Bron niscode'!A:C,3,FALSE)</f>
        <v>Provincie Antwerpen</v>
      </c>
      <c r="AD44" s="4" t="s">
        <v>883</v>
      </c>
      <c r="AE44" s="4" t="s">
        <v>884</v>
      </c>
      <c r="AG44" s="4" t="s">
        <v>396</v>
      </c>
      <c r="AH44" s="4" t="s">
        <v>397</v>
      </c>
      <c r="AM44" s="4" t="s">
        <v>431</v>
      </c>
      <c r="AN44" s="4" t="s">
        <v>399</v>
      </c>
      <c r="AO44" s="4" t="s">
        <v>400</v>
      </c>
      <c r="AP44" s="4" t="s">
        <v>431</v>
      </c>
      <c r="AQ44" s="4" t="s">
        <v>401</v>
      </c>
      <c r="AR44" s="4" t="s">
        <v>402</v>
      </c>
      <c r="AS44" s="4" t="s">
        <v>431</v>
      </c>
      <c r="AV44" s="4" t="s">
        <v>885</v>
      </c>
      <c r="AW44" s="4" t="s">
        <v>886</v>
      </c>
      <c r="AX44" s="4" t="s">
        <v>405</v>
      </c>
      <c r="BI44" s="4" t="s">
        <v>876</v>
      </c>
      <c r="BJ44" s="4" t="s">
        <v>427</v>
      </c>
      <c r="BK44" s="4" t="s">
        <v>382</v>
      </c>
      <c r="BN44" s="4" t="s">
        <v>876</v>
      </c>
    </row>
    <row r="45" spans="1:66" x14ac:dyDescent="0.25">
      <c r="A45" s="4" t="s">
        <v>887</v>
      </c>
      <c r="B45" s="4" t="str">
        <f>VLOOKUP('Bron VKBO'!A45,'Bron VSBaut'!A:B,2,FALSE)</f>
        <v>balen.be/eprior</v>
      </c>
      <c r="C45" s="4" t="s">
        <v>426</v>
      </c>
      <c r="D45" s="4" t="s">
        <v>427</v>
      </c>
      <c r="E45" s="4" t="s">
        <v>381</v>
      </c>
      <c r="H45" s="4" t="s">
        <v>382</v>
      </c>
      <c r="I45" s="4" t="s">
        <v>383</v>
      </c>
      <c r="J45" s="4" t="s">
        <v>888</v>
      </c>
      <c r="K45" s="4" t="s">
        <v>385</v>
      </c>
      <c r="L45" s="4" t="s">
        <v>386</v>
      </c>
      <c r="M45" s="4" t="s">
        <v>889</v>
      </c>
      <c r="N45" s="4" t="s">
        <v>386</v>
      </c>
      <c r="O45" s="4" t="s">
        <v>890</v>
      </c>
      <c r="P45" s="4" t="s">
        <v>444</v>
      </c>
      <c r="Q45" s="4" t="s">
        <v>386</v>
      </c>
      <c r="R45" s="4" t="s">
        <v>445</v>
      </c>
      <c r="S45" s="4" t="s">
        <v>444</v>
      </c>
      <c r="W45" s="4" t="s">
        <v>386</v>
      </c>
      <c r="X45" s="4" t="s">
        <v>891</v>
      </c>
      <c r="Y45" s="4" t="s">
        <v>892</v>
      </c>
      <c r="Z45" s="4" t="s">
        <v>893</v>
      </c>
      <c r="AB45" s="13" t="s">
        <v>882</v>
      </c>
      <c r="AC45" s="4" t="str">
        <f>VLOOKUP(Tabel2[[#This Row],[NISCODE]],'Bron niscode'!A:C,3,FALSE)</f>
        <v>Provincie Antwerpen</v>
      </c>
      <c r="AD45" s="4" t="s">
        <v>883</v>
      </c>
      <c r="AE45" s="4" t="s">
        <v>884</v>
      </c>
      <c r="AG45" s="4" t="s">
        <v>396</v>
      </c>
      <c r="AH45" s="4" t="s">
        <v>397</v>
      </c>
      <c r="AM45" s="4" t="s">
        <v>894</v>
      </c>
      <c r="AN45" s="4" t="s">
        <v>399</v>
      </c>
      <c r="AO45" s="4" t="s">
        <v>400</v>
      </c>
      <c r="AP45" s="4" t="s">
        <v>431</v>
      </c>
      <c r="AQ45" s="4" t="s">
        <v>412</v>
      </c>
      <c r="AR45" s="4" t="s">
        <v>413</v>
      </c>
      <c r="AS45" s="4" t="s">
        <v>431</v>
      </c>
      <c r="AV45" s="4" t="s">
        <v>478</v>
      </c>
      <c r="AW45" s="4" t="s">
        <v>895</v>
      </c>
      <c r="AX45" s="4" t="s">
        <v>405</v>
      </c>
      <c r="BI45" s="4" t="s">
        <v>887</v>
      </c>
      <c r="BJ45" s="4" t="s">
        <v>427</v>
      </c>
      <c r="BK45" s="4" t="s">
        <v>382</v>
      </c>
      <c r="BN45" s="4" t="s">
        <v>887</v>
      </c>
    </row>
    <row r="46" spans="1:66" x14ac:dyDescent="0.25">
      <c r="A46" s="4" t="s">
        <v>896</v>
      </c>
      <c r="B46" s="4" t="str">
        <f>VLOOKUP('Bron VKBO'!A46,'Bron VSBaut'!A:B,2,FALSE)</f>
        <v>mow.vlaanderen.be/bam/eprior</v>
      </c>
      <c r="C46" s="4" t="s">
        <v>897</v>
      </c>
      <c r="D46" s="4" t="s">
        <v>898</v>
      </c>
      <c r="E46" s="4" t="s">
        <v>381</v>
      </c>
      <c r="H46" s="4" t="s">
        <v>382</v>
      </c>
      <c r="I46" s="4" t="s">
        <v>383</v>
      </c>
      <c r="J46" s="4" t="s">
        <v>899</v>
      </c>
      <c r="K46" s="4" t="s">
        <v>385</v>
      </c>
      <c r="L46" s="4" t="s">
        <v>386</v>
      </c>
      <c r="M46" s="4" t="s">
        <v>900</v>
      </c>
      <c r="N46" s="4" t="s">
        <v>386</v>
      </c>
      <c r="O46" s="4" t="s">
        <v>901</v>
      </c>
      <c r="P46" s="4" t="s">
        <v>902</v>
      </c>
      <c r="Q46" s="4" t="s">
        <v>386</v>
      </c>
      <c r="R46" s="4" t="s">
        <v>903</v>
      </c>
      <c r="S46" s="4" t="s">
        <v>902</v>
      </c>
      <c r="W46" s="4" t="s">
        <v>386</v>
      </c>
      <c r="X46" s="4" t="s">
        <v>904</v>
      </c>
      <c r="Y46" s="4" t="s">
        <v>905</v>
      </c>
      <c r="Z46" s="4" t="s">
        <v>906</v>
      </c>
      <c r="AB46" s="13" t="s">
        <v>581</v>
      </c>
      <c r="AC46" s="4" t="str">
        <f>VLOOKUP(Tabel2[[#This Row],[NISCODE]],'Bron niscode'!A:C,3,FALSE)</f>
        <v>Provincie Antwerpen</v>
      </c>
      <c r="AD46" s="4" t="s">
        <v>582</v>
      </c>
      <c r="AE46" s="4" t="s">
        <v>583</v>
      </c>
      <c r="AG46" s="4" t="s">
        <v>396</v>
      </c>
      <c r="AH46" s="4" t="s">
        <v>397</v>
      </c>
      <c r="AM46" s="4" t="s">
        <v>907</v>
      </c>
      <c r="AN46" s="4" t="s">
        <v>399</v>
      </c>
      <c r="AO46" s="4" t="s">
        <v>400</v>
      </c>
      <c r="AP46" s="4" t="s">
        <v>908</v>
      </c>
      <c r="AQ46" s="4" t="s">
        <v>909</v>
      </c>
      <c r="AR46" s="4" t="s">
        <v>910</v>
      </c>
      <c r="AS46" s="4" t="s">
        <v>902</v>
      </c>
      <c r="AV46" s="4" t="s">
        <v>911</v>
      </c>
      <c r="AW46" s="4" t="s">
        <v>912</v>
      </c>
      <c r="AX46" s="4" t="s">
        <v>405</v>
      </c>
      <c r="BI46" s="4" t="s">
        <v>896</v>
      </c>
      <c r="BJ46" s="4" t="s">
        <v>898</v>
      </c>
      <c r="BK46" s="4" t="s">
        <v>382</v>
      </c>
      <c r="BN46" s="4" t="s">
        <v>896</v>
      </c>
    </row>
    <row r="47" spans="1:66" x14ac:dyDescent="0.25">
      <c r="A47" s="4" t="s">
        <v>913</v>
      </c>
      <c r="B47" s="4" t="str">
        <f>VLOOKUP('Bron VKBO'!A47,'Bron VSBaut'!A:B,2,FALSE)</f>
        <v>begijnendijk.be/eprior</v>
      </c>
      <c r="C47" s="4" t="s">
        <v>426</v>
      </c>
      <c r="D47" s="4" t="s">
        <v>427</v>
      </c>
      <c r="E47" s="4" t="s">
        <v>381</v>
      </c>
      <c r="H47" s="4" t="s">
        <v>382</v>
      </c>
      <c r="I47" s="4" t="s">
        <v>383</v>
      </c>
      <c r="J47" s="4" t="s">
        <v>428</v>
      </c>
      <c r="K47" s="4" t="s">
        <v>385</v>
      </c>
      <c r="L47" s="4" t="s">
        <v>386</v>
      </c>
      <c r="M47" s="4" t="s">
        <v>914</v>
      </c>
      <c r="N47" s="4" t="s">
        <v>386</v>
      </c>
      <c r="O47" s="4" t="s">
        <v>915</v>
      </c>
      <c r="P47" s="4" t="s">
        <v>431</v>
      </c>
      <c r="W47" s="4" t="s">
        <v>386</v>
      </c>
      <c r="X47" s="4" t="s">
        <v>916</v>
      </c>
      <c r="Y47" s="4" t="s">
        <v>917</v>
      </c>
      <c r="Z47" s="4" t="s">
        <v>570</v>
      </c>
      <c r="AB47" s="13" t="s">
        <v>918</v>
      </c>
      <c r="AC47" s="4" t="str">
        <f>VLOOKUP(Tabel2[[#This Row],[NISCODE]],'Bron niscode'!A:C,3,FALSE)</f>
        <v>Provincie Vlaams-Brabant</v>
      </c>
      <c r="AD47" s="4" t="s">
        <v>919</v>
      </c>
      <c r="AE47" s="4" t="s">
        <v>920</v>
      </c>
      <c r="AG47" s="4" t="s">
        <v>396</v>
      </c>
      <c r="AH47" s="4" t="s">
        <v>397</v>
      </c>
      <c r="AM47" s="4" t="s">
        <v>467</v>
      </c>
      <c r="AN47" s="4" t="s">
        <v>399</v>
      </c>
      <c r="AO47" s="4" t="s">
        <v>400</v>
      </c>
      <c r="AP47" s="4" t="s">
        <v>431</v>
      </c>
      <c r="AQ47" s="4" t="s">
        <v>401</v>
      </c>
      <c r="AR47" s="4" t="s">
        <v>402</v>
      </c>
      <c r="AS47" s="4" t="s">
        <v>431</v>
      </c>
      <c r="AV47" s="4" t="s">
        <v>921</v>
      </c>
      <c r="AW47" s="4" t="s">
        <v>922</v>
      </c>
      <c r="AX47" s="4" t="s">
        <v>405</v>
      </c>
      <c r="BI47" s="4" t="s">
        <v>913</v>
      </c>
      <c r="BJ47" s="4" t="s">
        <v>427</v>
      </c>
      <c r="BK47" s="4" t="s">
        <v>382</v>
      </c>
      <c r="BN47" s="4" t="s">
        <v>913</v>
      </c>
    </row>
    <row r="48" spans="1:66" x14ac:dyDescent="0.25">
      <c r="A48" s="4" t="s">
        <v>923</v>
      </c>
      <c r="B48" s="4" t="str">
        <f>VLOOKUP('Bron VKBO'!A48,'Bron VSBaut'!A:B,2,FALSE)</f>
        <v>begijnendijk.be/eprior</v>
      </c>
      <c r="C48" s="4" t="s">
        <v>426</v>
      </c>
      <c r="D48" s="4" t="s">
        <v>427</v>
      </c>
      <c r="E48" s="4" t="s">
        <v>381</v>
      </c>
      <c r="H48" s="4" t="s">
        <v>382</v>
      </c>
      <c r="I48" s="4" t="s">
        <v>383</v>
      </c>
      <c r="J48" s="4" t="s">
        <v>924</v>
      </c>
      <c r="K48" s="4" t="s">
        <v>385</v>
      </c>
      <c r="L48" s="4" t="s">
        <v>386</v>
      </c>
      <c r="M48" s="4" t="s">
        <v>925</v>
      </c>
      <c r="N48" s="4" t="s">
        <v>386</v>
      </c>
      <c r="O48" s="4" t="s">
        <v>926</v>
      </c>
      <c r="P48" s="4" t="s">
        <v>444</v>
      </c>
      <c r="Q48" s="4" t="s">
        <v>386</v>
      </c>
      <c r="R48" s="4" t="s">
        <v>445</v>
      </c>
      <c r="S48" s="4" t="s">
        <v>444</v>
      </c>
      <c r="W48" s="4" t="s">
        <v>386</v>
      </c>
      <c r="X48" s="4" t="s">
        <v>927</v>
      </c>
      <c r="Y48" s="4" t="s">
        <v>928</v>
      </c>
      <c r="Z48" s="4" t="s">
        <v>929</v>
      </c>
      <c r="AB48" s="13" t="s">
        <v>918</v>
      </c>
      <c r="AC48" s="4" t="str">
        <f>VLOOKUP(Tabel2[[#This Row],[NISCODE]],'Bron niscode'!A:C,3,FALSE)</f>
        <v>Provincie Vlaams-Brabant</v>
      </c>
      <c r="AD48" s="4" t="s">
        <v>919</v>
      </c>
      <c r="AE48" s="4" t="s">
        <v>920</v>
      </c>
      <c r="AG48" s="4" t="s">
        <v>396</v>
      </c>
      <c r="AH48" s="4" t="s">
        <v>397</v>
      </c>
      <c r="AM48" s="4" t="s">
        <v>930</v>
      </c>
      <c r="AN48" s="4" t="s">
        <v>399</v>
      </c>
      <c r="AO48" s="4" t="s">
        <v>400</v>
      </c>
      <c r="AP48" s="4" t="s">
        <v>431</v>
      </c>
      <c r="AQ48" s="4" t="s">
        <v>412</v>
      </c>
      <c r="AR48" s="4" t="s">
        <v>413</v>
      </c>
      <c r="AS48" s="4" t="s">
        <v>431</v>
      </c>
      <c r="AV48" s="4" t="s">
        <v>931</v>
      </c>
      <c r="AW48" s="4" t="s">
        <v>932</v>
      </c>
      <c r="AX48" s="4" t="s">
        <v>405</v>
      </c>
      <c r="BI48" s="4" t="s">
        <v>923</v>
      </c>
      <c r="BJ48" s="4" t="s">
        <v>427</v>
      </c>
      <c r="BK48" s="4" t="s">
        <v>382</v>
      </c>
      <c r="BN48" s="4" t="s">
        <v>923</v>
      </c>
    </row>
    <row r="49" spans="1:66" x14ac:dyDescent="0.25">
      <c r="A49" s="4" t="s">
        <v>933</v>
      </c>
      <c r="B49" s="4" t="str">
        <f>VLOOKUP('Bron VKBO'!A49,'Bron VSBaut'!A:B,2,FALSE)</f>
        <v>begijnendijk.be/eprior</v>
      </c>
      <c r="C49" s="4" t="s">
        <v>934</v>
      </c>
      <c r="D49" s="4" t="s">
        <v>935</v>
      </c>
      <c r="E49" s="4" t="s">
        <v>381</v>
      </c>
      <c r="H49" s="4" t="s">
        <v>382</v>
      </c>
      <c r="I49" s="4" t="s">
        <v>383</v>
      </c>
      <c r="J49" s="4" t="s">
        <v>936</v>
      </c>
      <c r="K49" s="4" t="s">
        <v>385</v>
      </c>
      <c r="L49" s="4" t="s">
        <v>386</v>
      </c>
      <c r="M49" s="4" t="s">
        <v>937</v>
      </c>
      <c r="N49" s="4" t="s">
        <v>386</v>
      </c>
      <c r="O49" s="4" t="s">
        <v>938</v>
      </c>
      <c r="P49" s="4" t="s">
        <v>939</v>
      </c>
      <c r="W49" s="4" t="s">
        <v>386</v>
      </c>
      <c r="X49" s="4" t="s">
        <v>916</v>
      </c>
      <c r="Y49" s="4" t="s">
        <v>917</v>
      </c>
      <c r="Z49" s="4" t="s">
        <v>570</v>
      </c>
      <c r="AB49" s="13" t="s">
        <v>918</v>
      </c>
      <c r="AC49" s="4" t="str">
        <f>VLOOKUP(Tabel2[[#This Row],[NISCODE]],'Bron niscode'!A:C,3,FALSE)</f>
        <v>Provincie Vlaams-Brabant</v>
      </c>
      <c r="AD49" s="4" t="s">
        <v>919</v>
      </c>
      <c r="AE49" s="4" t="s">
        <v>920</v>
      </c>
      <c r="AG49" s="4" t="s">
        <v>396</v>
      </c>
      <c r="AH49" s="4" t="s">
        <v>397</v>
      </c>
      <c r="AJ49" s="4" t="s">
        <v>940</v>
      </c>
      <c r="AM49" s="4" t="s">
        <v>939</v>
      </c>
      <c r="AN49" s="4" t="s">
        <v>399</v>
      </c>
      <c r="AO49" s="4" t="s">
        <v>400</v>
      </c>
      <c r="AP49" s="4" t="s">
        <v>939</v>
      </c>
      <c r="AQ49" s="4" t="s">
        <v>422</v>
      </c>
      <c r="AR49" s="4" t="s">
        <v>423</v>
      </c>
      <c r="AS49" s="4" t="s">
        <v>939</v>
      </c>
      <c r="AV49" s="4" t="s">
        <v>936</v>
      </c>
      <c r="AW49" s="4" t="s">
        <v>941</v>
      </c>
      <c r="AX49" s="4" t="s">
        <v>405</v>
      </c>
      <c r="BI49" s="4" t="s">
        <v>933</v>
      </c>
      <c r="BJ49" s="4" t="s">
        <v>935</v>
      </c>
      <c r="BK49" s="4" t="s">
        <v>382</v>
      </c>
      <c r="BN49" s="4" t="s">
        <v>933</v>
      </c>
    </row>
    <row r="50" spans="1:66" x14ac:dyDescent="0.25">
      <c r="A50" s="4" t="s">
        <v>942</v>
      </c>
      <c r="B50" s="4" t="str">
        <f>VLOOKUP('Bron VKBO'!A50,'Bron VSBaut'!A:B,2,FALSE)</f>
        <v>bekkevoort.be/eprior</v>
      </c>
      <c r="C50" s="4" t="s">
        <v>426</v>
      </c>
      <c r="D50" s="4" t="s">
        <v>427</v>
      </c>
      <c r="E50" s="4" t="s">
        <v>381</v>
      </c>
      <c r="H50" s="4" t="s">
        <v>382</v>
      </c>
      <c r="I50" s="4" t="s">
        <v>383</v>
      </c>
      <c r="J50" s="4" t="s">
        <v>428</v>
      </c>
      <c r="K50" s="4" t="s">
        <v>385</v>
      </c>
      <c r="L50" s="4" t="s">
        <v>386</v>
      </c>
      <c r="M50" s="4" t="s">
        <v>943</v>
      </c>
      <c r="N50" s="4" t="s">
        <v>386</v>
      </c>
      <c r="O50" s="4" t="s">
        <v>944</v>
      </c>
      <c r="P50" s="4" t="s">
        <v>431</v>
      </c>
      <c r="W50" s="4" t="s">
        <v>386</v>
      </c>
      <c r="X50" s="4" t="s">
        <v>945</v>
      </c>
      <c r="Y50" s="4" t="s">
        <v>946</v>
      </c>
      <c r="Z50" s="4" t="s">
        <v>947</v>
      </c>
      <c r="AB50" s="13" t="s">
        <v>948</v>
      </c>
      <c r="AC50" s="4" t="str">
        <f>VLOOKUP(Tabel2[[#This Row],[NISCODE]],'Bron niscode'!A:C,3,FALSE)</f>
        <v>Provincie Vlaams-Brabant</v>
      </c>
      <c r="AD50" s="4" t="s">
        <v>949</v>
      </c>
      <c r="AE50" s="4" t="s">
        <v>950</v>
      </c>
      <c r="AG50" s="4" t="s">
        <v>396</v>
      </c>
      <c r="AH50" s="4" t="s">
        <v>397</v>
      </c>
      <c r="AM50" s="4" t="s">
        <v>951</v>
      </c>
      <c r="AN50" s="4" t="s">
        <v>399</v>
      </c>
      <c r="AO50" s="4" t="s">
        <v>400</v>
      </c>
      <c r="AP50" s="4" t="s">
        <v>431</v>
      </c>
      <c r="AQ50" s="4" t="s">
        <v>401</v>
      </c>
      <c r="AR50" s="4" t="s">
        <v>402</v>
      </c>
      <c r="AS50" s="4" t="s">
        <v>431</v>
      </c>
      <c r="AV50" s="4" t="s">
        <v>952</v>
      </c>
      <c r="AW50" s="4" t="s">
        <v>953</v>
      </c>
      <c r="AX50" s="4" t="s">
        <v>405</v>
      </c>
      <c r="BI50" s="4" t="s">
        <v>942</v>
      </c>
      <c r="BJ50" s="4" t="s">
        <v>427</v>
      </c>
      <c r="BK50" s="4" t="s">
        <v>382</v>
      </c>
      <c r="BN50" s="4" t="s">
        <v>942</v>
      </c>
    </row>
    <row r="51" spans="1:66" x14ac:dyDescent="0.25">
      <c r="A51" s="4" t="s">
        <v>954</v>
      </c>
      <c r="B51" s="4" t="str">
        <f>VLOOKUP('Bron VKBO'!A51,'Bron VSBaut'!A:B,2,FALSE)</f>
        <v>bekkevoort.be/eprior</v>
      </c>
      <c r="C51" s="4" t="s">
        <v>426</v>
      </c>
      <c r="D51" s="4" t="s">
        <v>427</v>
      </c>
      <c r="E51" s="4" t="s">
        <v>381</v>
      </c>
      <c r="H51" s="4" t="s">
        <v>382</v>
      </c>
      <c r="I51" s="4" t="s">
        <v>383</v>
      </c>
      <c r="J51" s="4" t="s">
        <v>924</v>
      </c>
      <c r="K51" s="4" t="s">
        <v>385</v>
      </c>
      <c r="L51" s="4" t="s">
        <v>386</v>
      </c>
      <c r="M51" s="4" t="s">
        <v>955</v>
      </c>
      <c r="N51" s="4" t="s">
        <v>386</v>
      </c>
      <c r="O51" s="4" t="s">
        <v>956</v>
      </c>
      <c r="P51" s="4" t="s">
        <v>444</v>
      </c>
      <c r="Q51" s="4" t="s">
        <v>386</v>
      </c>
      <c r="R51" s="4" t="s">
        <v>445</v>
      </c>
      <c r="S51" s="4" t="s">
        <v>444</v>
      </c>
      <c r="W51" s="4" t="s">
        <v>386</v>
      </c>
      <c r="X51" s="4" t="s">
        <v>945</v>
      </c>
      <c r="Y51" s="4" t="s">
        <v>946</v>
      </c>
      <c r="Z51" s="4" t="s">
        <v>947</v>
      </c>
      <c r="AB51" s="13" t="s">
        <v>948</v>
      </c>
      <c r="AC51" s="4" t="str">
        <f>VLOOKUP(Tabel2[[#This Row],[NISCODE]],'Bron niscode'!A:C,3,FALSE)</f>
        <v>Provincie Vlaams-Brabant</v>
      </c>
      <c r="AD51" s="4" t="s">
        <v>949</v>
      </c>
      <c r="AE51" s="4" t="s">
        <v>950</v>
      </c>
      <c r="AG51" s="4" t="s">
        <v>396</v>
      </c>
      <c r="AH51" s="4" t="s">
        <v>397</v>
      </c>
      <c r="AM51" s="4" t="s">
        <v>957</v>
      </c>
      <c r="AN51" s="4" t="s">
        <v>399</v>
      </c>
      <c r="AO51" s="4" t="s">
        <v>400</v>
      </c>
      <c r="AP51" s="4" t="s">
        <v>431</v>
      </c>
      <c r="AQ51" s="4" t="s">
        <v>412</v>
      </c>
      <c r="AR51" s="4" t="s">
        <v>413</v>
      </c>
      <c r="AS51" s="4" t="s">
        <v>431</v>
      </c>
      <c r="AV51" s="4" t="s">
        <v>958</v>
      </c>
      <c r="AW51" s="4" t="s">
        <v>959</v>
      </c>
      <c r="AX51" s="4" t="s">
        <v>405</v>
      </c>
      <c r="BI51" s="4" t="s">
        <v>954</v>
      </c>
      <c r="BJ51" s="4" t="s">
        <v>427</v>
      </c>
      <c r="BK51" s="4" t="s">
        <v>382</v>
      </c>
      <c r="BN51" s="4" t="s">
        <v>954</v>
      </c>
    </row>
    <row r="52" spans="1:66" x14ac:dyDescent="0.25">
      <c r="A52" s="4" t="s">
        <v>960</v>
      </c>
      <c r="B52" s="4" t="str">
        <f>VLOOKUP('Bron VKBO'!A52,'Bron VSBaut'!A:B,2,FALSE)</f>
        <v>beringen.be/eprior</v>
      </c>
      <c r="C52" s="4" t="s">
        <v>426</v>
      </c>
      <c r="D52" s="4" t="s">
        <v>427</v>
      </c>
      <c r="E52" s="4" t="s">
        <v>381</v>
      </c>
      <c r="H52" s="4" t="s">
        <v>382</v>
      </c>
      <c r="I52" s="4" t="s">
        <v>383</v>
      </c>
      <c r="J52" s="4" t="s">
        <v>961</v>
      </c>
      <c r="K52" s="4" t="s">
        <v>385</v>
      </c>
      <c r="L52" s="4" t="s">
        <v>386</v>
      </c>
      <c r="M52" s="4" t="s">
        <v>962</v>
      </c>
      <c r="N52" s="4" t="s">
        <v>386</v>
      </c>
      <c r="O52" s="4" t="s">
        <v>963</v>
      </c>
      <c r="P52" s="4" t="s">
        <v>431</v>
      </c>
      <c r="W52" s="4" t="s">
        <v>386</v>
      </c>
      <c r="X52" s="4" t="s">
        <v>964</v>
      </c>
      <c r="Y52" s="4" t="s">
        <v>965</v>
      </c>
      <c r="Z52" s="4" t="s">
        <v>385</v>
      </c>
      <c r="AB52" s="13" t="s">
        <v>966</v>
      </c>
      <c r="AC52" s="4" t="str">
        <f>VLOOKUP(Tabel2[[#This Row],[NISCODE]],'Bron niscode'!A:C,3,FALSE)</f>
        <v>Provincie Limburg</v>
      </c>
      <c r="AD52" s="4" t="s">
        <v>967</v>
      </c>
      <c r="AE52" s="4" t="s">
        <v>968</v>
      </c>
      <c r="AG52" s="4" t="s">
        <v>396</v>
      </c>
      <c r="AH52" s="4" t="s">
        <v>397</v>
      </c>
      <c r="AM52" s="4" t="s">
        <v>969</v>
      </c>
      <c r="AN52" s="4" t="s">
        <v>399</v>
      </c>
      <c r="AO52" s="4" t="s">
        <v>400</v>
      </c>
      <c r="AP52" s="4" t="s">
        <v>431</v>
      </c>
      <c r="AQ52" s="4" t="s">
        <v>401</v>
      </c>
      <c r="AR52" s="4" t="s">
        <v>402</v>
      </c>
      <c r="AS52" s="4" t="s">
        <v>431</v>
      </c>
      <c r="AV52" s="4" t="s">
        <v>970</v>
      </c>
      <c r="AW52" s="4" t="s">
        <v>971</v>
      </c>
      <c r="AX52" s="4" t="s">
        <v>405</v>
      </c>
      <c r="BI52" s="4" t="s">
        <v>960</v>
      </c>
      <c r="BJ52" s="4" t="s">
        <v>427</v>
      </c>
      <c r="BK52" s="4" t="s">
        <v>382</v>
      </c>
      <c r="BN52" s="4" t="s">
        <v>960</v>
      </c>
    </row>
    <row r="53" spans="1:66" x14ac:dyDescent="0.25">
      <c r="A53" s="4" t="s">
        <v>972</v>
      </c>
      <c r="B53" s="4" t="str">
        <f>VLOOKUP('Bron VKBO'!A53,'Bron VSBaut'!A:B,2,FALSE)</f>
        <v>beringen.be/eprior</v>
      </c>
      <c r="C53" s="4" t="s">
        <v>426</v>
      </c>
      <c r="D53" s="4" t="s">
        <v>427</v>
      </c>
      <c r="E53" s="4" t="s">
        <v>381</v>
      </c>
      <c r="H53" s="4" t="s">
        <v>382</v>
      </c>
      <c r="I53" s="4" t="s">
        <v>383</v>
      </c>
      <c r="J53" s="4" t="s">
        <v>924</v>
      </c>
      <c r="K53" s="4" t="s">
        <v>385</v>
      </c>
      <c r="L53" s="4" t="s">
        <v>386</v>
      </c>
      <c r="M53" s="4" t="s">
        <v>973</v>
      </c>
      <c r="N53" s="4" t="s">
        <v>386</v>
      </c>
      <c r="O53" s="4" t="s">
        <v>974</v>
      </c>
      <c r="P53" s="4" t="s">
        <v>444</v>
      </c>
      <c r="Q53" s="4" t="s">
        <v>386</v>
      </c>
      <c r="R53" s="4" t="s">
        <v>445</v>
      </c>
      <c r="S53" s="4" t="s">
        <v>444</v>
      </c>
      <c r="W53" s="4" t="s">
        <v>386</v>
      </c>
      <c r="X53" s="4" t="s">
        <v>964</v>
      </c>
      <c r="Y53" s="4" t="s">
        <v>965</v>
      </c>
      <c r="Z53" s="4" t="s">
        <v>385</v>
      </c>
      <c r="AB53" s="13" t="s">
        <v>966</v>
      </c>
      <c r="AC53" s="4" t="str">
        <f>VLOOKUP(Tabel2[[#This Row],[NISCODE]],'Bron niscode'!A:C,3,FALSE)</f>
        <v>Provincie Limburg</v>
      </c>
      <c r="AD53" s="4" t="s">
        <v>967</v>
      </c>
      <c r="AE53" s="4" t="s">
        <v>968</v>
      </c>
      <c r="AG53" s="4" t="s">
        <v>396</v>
      </c>
      <c r="AH53" s="4" t="s">
        <v>397</v>
      </c>
      <c r="AM53" s="4" t="s">
        <v>969</v>
      </c>
      <c r="AN53" s="4" t="s">
        <v>399</v>
      </c>
      <c r="AO53" s="4" t="s">
        <v>400</v>
      </c>
      <c r="AP53" s="4" t="s">
        <v>431</v>
      </c>
      <c r="AQ53" s="4" t="s">
        <v>412</v>
      </c>
      <c r="AR53" s="4" t="s">
        <v>413</v>
      </c>
      <c r="AS53" s="4" t="s">
        <v>431</v>
      </c>
      <c r="AV53" s="4" t="s">
        <v>975</v>
      </c>
      <c r="AW53" s="4" t="s">
        <v>976</v>
      </c>
      <c r="AX53" s="4" t="s">
        <v>405</v>
      </c>
      <c r="BI53" s="4" t="s">
        <v>972</v>
      </c>
      <c r="BJ53" s="4" t="s">
        <v>427</v>
      </c>
      <c r="BK53" s="4" t="s">
        <v>382</v>
      </c>
      <c r="BN53" s="4" t="s">
        <v>972</v>
      </c>
    </row>
    <row r="54" spans="1:66" x14ac:dyDescent="0.25">
      <c r="A54" s="4" t="s">
        <v>977</v>
      </c>
      <c r="B54" s="4" t="str">
        <f>VLOOKUP('Bron VKBO'!A54,'Bron VSBaut'!A:B,2,FALSE)</f>
        <v>berlaar.be/eprior</v>
      </c>
      <c r="C54" s="4" t="s">
        <v>426</v>
      </c>
      <c r="D54" s="4" t="s">
        <v>978</v>
      </c>
      <c r="E54" s="4" t="s">
        <v>381</v>
      </c>
      <c r="H54" s="4" t="s">
        <v>382</v>
      </c>
      <c r="I54" s="4" t="s">
        <v>383</v>
      </c>
      <c r="J54" s="4" t="s">
        <v>877</v>
      </c>
      <c r="K54" s="4" t="s">
        <v>385</v>
      </c>
      <c r="L54" s="4" t="s">
        <v>386</v>
      </c>
      <c r="M54" s="4" t="s">
        <v>979</v>
      </c>
      <c r="N54" s="4" t="s">
        <v>386</v>
      </c>
      <c r="O54" s="4" t="s">
        <v>980</v>
      </c>
      <c r="P54" s="4" t="s">
        <v>981</v>
      </c>
      <c r="W54" s="4" t="s">
        <v>386</v>
      </c>
      <c r="X54" s="4" t="s">
        <v>982</v>
      </c>
      <c r="Y54" s="4" t="s">
        <v>983</v>
      </c>
      <c r="Z54" s="4" t="s">
        <v>385</v>
      </c>
      <c r="AB54" s="13" t="s">
        <v>984</v>
      </c>
      <c r="AC54" s="4" t="str">
        <f>VLOOKUP(Tabel2[[#This Row],[NISCODE]],'Bron niscode'!A:C,3,FALSE)</f>
        <v>Provincie Antwerpen</v>
      </c>
      <c r="AD54" s="4" t="s">
        <v>985</v>
      </c>
      <c r="AE54" s="4" t="s">
        <v>986</v>
      </c>
      <c r="AG54" s="4" t="s">
        <v>396</v>
      </c>
      <c r="AH54" s="4" t="s">
        <v>397</v>
      </c>
      <c r="AM54" s="4" t="s">
        <v>467</v>
      </c>
      <c r="AN54" s="4" t="s">
        <v>399</v>
      </c>
      <c r="AO54" s="4" t="s">
        <v>400</v>
      </c>
      <c r="AP54" s="4" t="s">
        <v>981</v>
      </c>
      <c r="AQ54" s="4" t="s">
        <v>401</v>
      </c>
      <c r="AR54" s="4" t="s">
        <v>402</v>
      </c>
      <c r="AS54" s="4" t="s">
        <v>981</v>
      </c>
      <c r="AV54" s="4" t="s">
        <v>987</v>
      </c>
      <c r="AW54" s="4" t="s">
        <v>988</v>
      </c>
      <c r="AX54" s="4" t="s">
        <v>405</v>
      </c>
      <c r="BI54" s="4" t="s">
        <v>977</v>
      </c>
      <c r="BJ54" s="4" t="s">
        <v>978</v>
      </c>
      <c r="BK54" s="4" t="s">
        <v>382</v>
      </c>
      <c r="BN54" s="4" t="s">
        <v>977</v>
      </c>
    </row>
    <row r="55" spans="1:66" x14ac:dyDescent="0.25">
      <c r="A55" s="4" t="s">
        <v>989</v>
      </c>
      <c r="B55" s="4" t="str">
        <f>VLOOKUP('Bron VKBO'!A55,'Bron VSBaut'!A:B,2,FALSE)</f>
        <v>berlaar.be/eprior</v>
      </c>
      <c r="C55" s="4" t="s">
        <v>426</v>
      </c>
      <c r="D55" s="4" t="s">
        <v>427</v>
      </c>
      <c r="E55" s="4" t="s">
        <v>381</v>
      </c>
      <c r="H55" s="4" t="s">
        <v>382</v>
      </c>
      <c r="I55" s="4" t="s">
        <v>383</v>
      </c>
      <c r="J55" s="4" t="s">
        <v>888</v>
      </c>
      <c r="K55" s="4" t="s">
        <v>385</v>
      </c>
      <c r="L55" s="4" t="s">
        <v>386</v>
      </c>
      <c r="M55" s="4" t="s">
        <v>990</v>
      </c>
      <c r="N55" s="4" t="s">
        <v>386</v>
      </c>
      <c r="O55" s="4" t="s">
        <v>991</v>
      </c>
      <c r="P55" s="4" t="s">
        <v>444</v>
      </c>
      <c r="Q55" s="4" t="s">
        <v>386</v>
      </c>
      <c r="R55" s="4" t="s">
        <v>445</v>
      </c>
      <c r="S55" s="4" t="s">
        <v>444</v>
      </c>
      <c r="W55" s="4" t="s">
        <v>386</v>
      </c>
      <c r="X55" s="4" t="s">
        <v>982</v>
      </c>
      <c r="Y55" s="4" t="s">
        <v>983</v>
      </c>
      <c r="Z55" s="4" t="s">
        <v>385</v>
      </c>
      <c r="AB55" s="13" t="s">
        <v>984</v>
      </c>
      <c r="AC55" s="4" t="str">
        <f>VLOOKUP(Tabel2[[#This Row],[NISCODE]],'Bron niscode'!A:C,3,FALSE)</f>
        <v>Provincie Antwerpen</v>
      </c>
      <c r="AD55" s="4" t="s">
        <v>985</v>
      </c>
      <c r="AE55" s="4" t="s">
        <v>986</v>
      </c>
      <c r="AG55" s="4" t="s">
        <v>396</v>
      </c>
      <c r="AH55" s="4" t="s">
        <v>397</v>
      </c>
      <c r="AM55" s="4" t="s">
        <v>776</v>
      </c>
      <c r="AN55" s="4" t="s">
        <v>399</v>
      </c>
      <c r="AO55" s="4" t="s">
        <v>400</v>
      </c>
      <c r="AP55" s="4" t="s">
        <v>431</v>
      </c>
      <c r="AQ55" s="4" t="s">
        <v>412</v>
      </c>
      <c r="AR55" s="4" t="s">
        <v>413</v>
      </c>
      <c r="AS55" s="4" t="s">
        <v>431</v>
      </c>
      <c r="AV55" s="4" t="s">
        <v>992</v>
      </c>
      <c r="AW55" s="4" t="s">
        <v>993</v>
      </c>
      <c r="AX55" s="4" t="s">
        <v>405</v>
      </c>
      <c r="BI55" s="4" t="s">
        <v>989</v>
      </c>
      <c r="BJ55" s="4" t="s">
        <v>427</v>
      </c>
      <c r="BK55" s="4" t="s">
        <v>382</v>
      </c>
      <c r="BN55" s="4" t="s">
        <v>989</v>
      </c>
    </row>
    <row r="56" spans="1:66" x14ac:dyDescent="0.25">
      <c r="A56" s="4" t="s">
        <v>994</v>
      </c>
      <c r="B56" s="4" t="str">
        <f>VLOOKUP('Bron VKBO'!A56,'Bron VSBaut'!A:B,2,FALSE)</f>
        <v>berlare.be/eprior</v>
      </c>
      <c r="C56" s="4" t="s">
        <v>426</v>
      </c>
      <c r="D56" s="4" t="s">
        <v>427</v>
      </c>
      <c r="E56" s="4" t="s">
        <v>381</v>
      </c>
      <c r="H56" s="4" t="s">
        <v>382</v>
      </c>
      <c r="I56" s="4" t="s">
        <v>383</v>
      </c>
      <c r="J56" s="4" t="s">
        <v>995</v>
      </c>
      <c r="K56" s="4" t="s">
        <v>385</v>
      </c>
      <c r="L56" s="4" t="s">
        <v>386</v>
      </c>
      <c r="M56" s="4" t="s">
        <v>996</v>
      </c>
      <c r="N56" s="4" t="s">
        <v>386</v>
      </c>
      <c r="O56" s="4" t="s">
        <v>997</v>
      </c>
      <c r="P56" s="4" t="s">
        <v>431</v>
      </c>
      <c r="W56" s="4" t="s">
        <v>386</v>
      </c>
      <c r="X56" s="4" t="s">
        <v>998</v>
      </c>
      <c r="Y56" s="4" t="s">
        <v>999</v>
      </c>
      <c r="Z56" s="4" t="s">
        <v>392</v>
      </c>
      <c r="AB56" s="13" t="s">
        <v>1000</v>
      </c>
      <c r="AC56" s="4" t="str">
        <f>VLOOKUP(Tabel2[[#This Row],[NISCODE]],'Bron niscode'!A:C,3,FALSE)</f>
        <v>Provincie Oost-Vlaanderen</v>
      </c>
      <c r="AD56" s="4" t="s">
        <v>1001</v>
      </c>
      <c r="AE56" s="4" t="s">
        <v>1002</v>
      </c>
      <c r="AG56" s="4" t="s">
        <v>396</v>
      </c>
      <c r="AH56" s="4" t="s">
        <v>397</v>
      </c>
      <c r="AM56" s="4" t="s">
        <v>467</v>
      </c>
      <c r="AN56" s="4" t="s">
        <v>399</v>
      </c>
      <c r="AO56" s="4" t="s">
        <v>400</v>
      </c>
      <c r="AP56" s="4" t="s">
        <v>431</v>
      </c>
      <c r="AQ56" s="4" t="s">
        <v>401</v>
      </c>
      <c r="AR56" s="4" t="s">
        <v>402</v>
      </c>
      <c r="AS56" s="4" t="s">
        <v>431</v>
      </c>
      <c r="AV56" s="4" t="s">
        <v>1003</v>
      </c>
      <c r="AW56" s="4" t="s">
        <v>1004</v>
      </c>
      <c r="AX56" s="4" t="s">
        <v>405</v>
      </c>
      <c r="BI56" s="4" t="s">
        <v>994</v>
      </c>
      <c r="BJ56" s="4" t="s">
        <v>427</v>
      </c>
      <c r="BK56" s="4" t="s">
        <v>382</v>
      </c>
      <c r="BN56" s="4" t="s">
        <v>994</v>
      </c>
    </row>
    <row r="57" spans="1:66" x14ac:dyDescent="0.25">
      <c r="A57" s="4" t="s">
        <v>1005</v>
      </c>
      <c r="B57" s="4" t="str">
        <f>VLOOKUP('Bron VKBO'!A57,'Bron VSBaut'!A:B,2,FALSE)</f>
        <v>berlare.be/eprior</v>
      </c>
      <c r="C57" s="4" t="s">
        <v>426</v>
      </c>
      <c r="D57" s="4" t="s">
        <v>427</v>
      </c>
      <c r="E57" s="4" t="s">
        <v>381</v>
      </c>
      <c r="H57" s="4" t="s">
        <v>382</v>
      </c>
      <c r="I57" s="4" t="s">
        <v>383</v>
      </c>
      <c r="J57" s="4" t="s">
        <v>888</v>
      </c>
      <c r="K57" s="4" t="s">
        <v>385</v>
      </c>
      <c r="L57" s="4" t="s">
        <v>386</v>
      </c>
      <c r="M57" s="4" t="s">
        <v>1006</v>
      </c>
      <c r="N57" s="4" t="s">
        <v>386</v>
      </c>
      <c r="O57" s="4" t="s">
        <v>1007</v>
      </c>
      <c r="P57" s="4" t="s">
        <v>444</v>
      </c>
      <c r="Q57" s="4" t="s">
        <v>386</v>
      </c>
      <c r="R57" s="4" t="s">
        <v>445</v>
      </c>
      <c r="S57" s="4" t="s">
        <v>444</v>
      </c>
      <c r="W57" s="4" t="s">
        <v>386</v>
      </c>
      <c r="X57" s="4" t="s">
        <v>1008</v>
      </c>
      <c r="Y57" s="4" t="s">
        <v>1009</v>
      </c>
      <c r="Z57" s="4" t="s">
        <v>749</v>
      </c>
      <c r="AB57" s="13" t="s">
        <v>1000</v>
      </c>
      <c r="AC57" s="4" t="str">
        <f>VLOOKUP(Tabel2[[#This Row],[NISCODE]],'Bron niscode'!A:C,3,FALSE)</f>
        <v>Provincie Oost-Vlaanderen</v>
      </c>
      <c r="AD57" s="4" t="s">
        <v>1001</v>
      </c>
      <c r="AE57" s="4" t="s">
        <v>1002</v>
      </c>
      <c r="AG57" s="4" t="s">
        <v>396</v>
      </c>
      <c r="AH57" s="4" t="s">
        <v>397</v>
      </c>
      <c r="AM57" s="4" t="s">
        <v>562</v>
      </c>
      <c r="AN57" s="4" t="s">
        <v>399</v>
      </c>
      <c r="AO57" s="4" t="s">
        <v>400</v>
      </c>
      <c r="AP57" s="4" t="s">
        <v>431</v>
      </c>
      <c r="AQ57" s="4" t="s">
        <v>412</v>
      </c>
      <c r="AR57" s="4" t="s">
        <v>413</v>
      </c>
      <c r="AS57" s="4" t="s">
        <v>431</v>
      </c>
      <c r="AV57" s="4" t="s">
        <v>1010</v>
      </c>
      <c r="AW57" s="4" t="s">
        <v>1011</v>
      </c>
      <c r="AX57" s="4" t="s">
        <v>405</v>
      </c>
      <c r="BI57" s="4" t="s">
        <v>1005</v>
      </c>
      <c r="BJ57" s="4" t="s">
        <v>427</v>
      </c>
      <c r="BK57" s="4" t="s">
        <v>382</v>
      </c>
      <c r="BN57" s="4" t="s">
        <v>1005</v>
      </c>
    </row>
    <row r="58" spans="1:66" x14ac:dyDescent="0.25">
      <c r="A58" s="4" t="s">
        <v>1012</v>
      </c>
      <c r="B58" s="4" t="str">
        <f>VLOOKUP('Bron VKBO'!A58,'Bron VSBaut'!A:B,2,FALSE)</f>
        <v>beveren.be/eprior</v>
      </c>
      <c r="C58" s="4" t="s">
        <v>426</v>
      </c>
      <c r="D58" s="4" t="s">
        <v>427</v>
      </c>
      <c r="E58" s="4" t="s">
        <v>381</v>
      </c>
      <c r="H58" s="4" t="s">
        <v>382</v>
      </c>
      <c r="I58" s="4" t="s">
        <v>383</v>
      </c>
      <c r="J58" s="4" t="s">
        <v>1013</v>
      </c>
      <c r="K58" s="4" t="s">
        <v>385</v>
      </c>
      <c r="L58" s="4" t="s">
        <v>386</v>
      </c>
      <c r="M58" s="4" t="s">
        <v>1014</v>
      </c>
      <c r="N58" s="4" t="s">
        <v>386</v>
      </c>
      <c r="O58" s="4" t="s">
        <v>1015</v>
      </c>
      <c r="P58" s="4" t="s">
        <v>431</v>
      </c>
      <c r="W58" s="4" t="s">
        <v>386</v>
      </c>
      <c r="X58" s="4" t="s">
        <v>1016</v>
      </c>
      <c r="Y58" s="4" t="s">
        <v>1017</v>
      </c>
      <c r="Z58" s="4" t="s">
        <v>843</v>
      </c>
      <c r="AB58" s="13" t="s">
        <v>1018</v>
      </c>
      <c r="AC58" s="4" t="str">
        <f>VLOOKUP(Tabel2[[#This Row],[NISCODE]],'Bron niscode'!A:C,3,FALSE)</f>
        <v>Provincie Oost-Vlaanderen</v>
      </c>
      <c r="AD58" s="4" t="s">
        <v>1019</v>
      </c>
      <c r="AE58" s="4" t="s">
        <v>1020</v>
      </c>
      <c r="AG58" s="4" t="s">
        <v>396</v>
      </c>
      <c r="AH58" s="4" t="s">
        <v>397</v>
      </c>
      <c r="AM58" s="4" t="s">
        <v>1021</v>
      </c>
      <c r="AN58" s="4" t="s">
        <v>399</v>
      </c>
      <c r="AO58" s="4" t="s">
        <v>400</v>
      </c>
      <c r="AP58" s="4" t="s">
        <v>431</v>
      </c>
      <c r="AQ58" s="4" t="s">
        <v>401</v>
      </c>
      <c r="AR58" s="4" t="s">
        <v>402</v>
      </c>
      <c r="AS58" s="4" t="s">
        <v>431</v>
      </c>
      <c r="AV58" s="4" t="s">
        <v>1022</v>
      </c>
      <c r="AW58" s="4" t="s">
        <v>1023</v>
      </c>
      <c r="AX58" s="4" t="s">
        <v>405</v>
      </c>
      <c r="BI58" s="4" t="s">
        <v>1012</v>
      </c>
      <c r="BJ58" s="4" t="s">
        <v>427</v>
      </c>
      <c r="BK58" s="4" t="s">
        <v>382</v>
      </c>
      <c r="BN58" s="4" t="s">
        <v>1012</v>
      </c>
    </row>
    <row r="59" spans="1:66" x14ac:dyDescent="0.25">
      <c r="A59" s="4" t="s">
        <v>1024</v>
      </c>
      <c r="B59" s="4" t="str">
        <f>VLOOKUP('Bron VKBO'!A59,'Bron VSBaut'!A:B,2,FALSE)</f>
        <v>beveren.be/eprior</v>
      </c>
      <c r="C59" s="4" t="s">
        <v>426</v>
      </c>
      <c r="D59" s="4" t="s">
        <v>427</v>
      </c>
      <c r="E59" s="4" t="s">
        <v>381</v>
      </c>
      <c r="H59" s="4" t="s">
        <v>382</v>
      </c>
      <c r="I59" s="4" t="s">
        <v>383</v>
      </c>
      <c r="J59" s="4" t="s">
        <v>888</v>
      </c>
      <c r="K59" s="4" t="s">
        <v>385</v>
      </c>
      <c r="L59" s="4" t="s">
        <v>386</v>
      </c>
      <c r="M59" s="4" t="s">
        <v>1025</v>
      </c>
      <c r="N59" s="4" t="s">
        <v>386</v>
      </c>
      <c r="O59" s="4" t="s">
        <v>1026</v>
      </c>
      <c r="P59" s="4" t="s">
        <v>444</v>
      </c>
      <c r="Q59" s="4" t="s">
        <v>386</v>
      </c>
      <c r="R59" s="4" t="s">
        <v>445</v>
      </c>
      <c r="S59" s="4" t="s">
        <v>444</v>
      </c>
      <c r="W59" s="4" t="s">
        <v>386</v>
      </c>
      <c r="X59" s="4" t="s">
        <v>1016</v>
      </c>
      <c r="Y59" s="4" t="s">
        <v>1017</v>
      </c>
      <c r="Z59" s="4" t="s">
        <v>843</v>
      </c>
      <c r="AB59" s="13" t="s">
        <v>1018</v>
      </c>
      <c r="AC59" s="4" t="str">
        <f>VLOOKUP(Tabel2[[#This Row],[NISCODE]],'Bron niscode'!A:C,3,FALSE)</f>
        <v>Provincie Oost-Vlaanderen</v>
      </c>
      <c r="AD59" s="4" t="s">
        <v>1019</v>
      </c>
      <c r="AE59" s="4" t="s">
        <v>1020</v>
      </c>
      <c r="AG59" s="4" t="s">
        <v>396</v>
      </c>
      <c r="AH59" s="4" t="s">
        <v>397</v>
      </c>
      <c r="AM59" s="4" t="s">
        <v>1021</v>
      </c>
      <c r="AN59" s="4" t="s">
        <v>399</v>
      </c>
      <c r="AO59" s="4" t="s">
        <v>400</v>
      </c>
      <c r="AP59" s="4" t="s">
        <v>431</v>
      </c>
      <c r="AQ59" s="4" t="s">
        <v>412</v>
      </c>
      <c r="AR59" s="4" t="s">
        <v>413</v>
      </c>
      <c r="AS59" s="4" t="s">
        <v>431</v>
      </c>
      <c r="AV59" s="4" t="s">
        <v>1027</v>
      </c>
      <c r="AW59" s="4" t="s">
        <v>1028</v>
      </c>
      <c r="AX59" s="4" t="s">
        <v>405</v>
      </c>
      <c r="BI59" s="4" t="s">
        <v>1024</v>
      </c>
      <c r="BJ59" s="4" t="s">
        <v>427</v>
      </c>
      <c r="BK59" s="4" t="s">
        <v>382</v>
      </c>
      <c r="BN59" s="4" t="s">
        <v>1024</v>
      </c>
    </row>
    <row r="60" spans="1:66" x14ac:dyDescent="0.25">
      <c r="A60" s="4" t="s">
        <v>1029</v>
      </c>
      <c r="B60" s="4" t="str">
        <f>VLOOKUP('Bron VKBO'!A60,'Bron VSBaut'!A:B,2,FALSE)</f>
        <v>beveren.be/eprior</v>
      </c>
      <c r="C60" s="4" t="s">
        <v>426</v>
      </c>
      <c r="D60" s="4" t="s">
        <v>1030</v>
      </c>
      <c r="E60" s="4" t="s">
        <v>381</v>
      </c>
      <c r="H60" s="4" t="s">
        <v>382</v>
      </c>
      <c r="I60" s="4" t="s">
        <v>383</v>
      </c>
      <c r="J60" s="4" t="s">
        <v>1031</v>
      </c>
      <c r="K60" s="4" t="s">
        <v>385</v>
      </c>
      <c r="L60" s="4" t="s">
        <v>386</v>
      </c>
      <c r="M60" s="4" t="s">
        <v>1032</v>
      </c>
      <c r="N60" s="4" t="s">
        <v>386</v>
      </c>
      <c r="O60" s="4" t="s">
        <v>1033</v>
      </c>
      <c r="P60" s="4" t="s">
        <v>1034</v>
      </c>
      <c r="W60" s="4" t="s">
        <v>386</v>
      </c>
      <c r="X60" s="4" t="s">
        <v>1035</v>
      </c>
      <c r="Y60" s="4" t="s">
        <v>1036</v>
      </c>
      <c r="Z60" s="4" t="s">
        <v>873</v>
      </c>
      <c r="AB60" s="13" t="s">
        <v>1018</v>
      </c>
      <c r="AC60" s="4" t="str">
        <f>VLOOKUP(Tabel2[[#This Row],[NISCODE]],'Bron niscode'!A:C,3,FALSE)</f>
        <v>Provincie Oost-Vlaanderen</v>
      </c>
      <c r="AD60" s="4" t="s">
        <v>1019</v>
      </c>
      <c r="AE60" s="4" t="s">
        <v>1020</v>
      </c>
      <c r="AG60" s="4" t="s">
        <v>396</v>
      </c>
      <c r="AH60" s="4" t="s">
        <v>397</v>
      </c>
      <c r="AM60" s="4" t="s">
        <v>562</v>
      </c>
      <c r="AN60" s="4" t="s">
        <v>399</v>
      </c>
      <c r="AO60" s="4" t="s">
        <v>400</v>
      </c>
      <c r="AP60" s="4" t="s">
        <v>1037</v>
      </c>
      <c r="AQ60" s="4" t="s">
        <v>1038</v>
      </c>
      <c r="AR60" s="4" t="s">
        <v>1039</v>
      </c>
      <c r="AS60" s="4" t="s">
        <v>1040</v>
      </c>
      <c r="AV60" s="4" t="s">
        <v>1041</v>
      </c>
      <c r="AW60" s="4" t="s">
        <v>1042</v>
      </c>
      <c r="AX60" s="4" t="s">
        <v>405</v>
      </c>
      <c r="BI60" s="4" t="s">
        <v>1029</v>
      </c>
      <c r="BJ60" s="4" t="s">
        <v>1030</v>
      </c>
      <c r="BK60" s="4" t="s">
        <v>382</v>
      </c>
      <c r="BN60" s="4" t="s">
        <v>1029</v>
      </c>
    </row>
    <row r="61" spans="1:66" x14ac:dyDescent="0.25">
      <c r="A61" s="4" t="s">
        <v>1043</v>
      </c>
      <c r="B61" s="4" t="str">
        <f>VLOOKUP('Bron VKBO'!A61,'Bron VSBaut'!A:B,2,FALSE)</f>
        <v>beveren.be/eprior</v>
      </c>
      <c r="C61" s="4" t="s">
        <v>1044</v>
      </c>
      <c r="D61" s="4" t="s">
        <v>1045</v>
      </c>
      <c r="E61" s="4" t="s">
        <v>381</v>
      </c>
      <c r="H61" s="4" t="s">
        <v>382</v>
      </c>
      <c r="I61" s="4" t="s">
        <v>383</v>
      </c>
      <c r="J61" s="4" t="s">
        <v>1046</v>
      </c>
      <c r="K61" s="4" t="s">
        <v>385</v>
      </c>
      <c r="L61" s="4" t="s">
        <v>386</v>
      </c>
      <c r="M61" s="4" t="s">
        <v>1047</v>
      </c>
      <c r="N61" s="4" t="s">
        <v>386</v>
      </c>
      <c r="O61" s="4" t="s">
        <v>1048</v>
      </c>
      <c r="P61" s="4" t="s">
        <v>1049</v>
      </c>
      <c r="W61" s="4" t="s">
        <v>386</v>
      </c>
      <c r="X61" s="4" t="s">
        <v>1050</v>
      </c>
      <c r="Y61" s="4" t="s">
        <v>1051</v>
      </c>
      <c r="Z61" s="4" t="s">
        <v>1052</v>
      </c>
      <c r="AB61" s="13" t="s">
        <v>1018</v>
      </c>
      <c r="AC61" s="4" t="str">
        <f>VLOOKUP(Tabel2[[#This Row],[NISCODE]],'Bron niscode'!A:C,3,FALSE)</f>
        <v>Provincie Oost-Vlaanderen</v>
      </c>
      <c r="AD61" s="4" t="s">
        <v>1019</v>
      </c>
      <c r="AE61" s="4" t="s">
        <v>1020</v>
      </c>
      <c r="AG61" s="4" t="s">
        <v>396</v>
      </c>
      <c r="AH61" s="4" t="s">
        <v>397</v>
      </c>
      <c r="AJ61" s="4" t="s">
        <v>1053</v>
      </c>
      <c r="AL61" s="4" t="s">
        <v>1054</v>
      </c>
      <c r="AM61" s="4" t="s">
        <v>1049</v>
      </c>
      <c r="AN61" s="4" t="s">
        <v>399</v>
      </c>
      <c r="AO61" s="4" t="s">
        <v>400</v>
      </c>
      <c r="AP61" s="4" t="s">
        <v>1049</v>
      </c>
      <c r="AQ61" s="4" t="s">
        <v>619</v>
      </c>
      <c r="AR61" s="4" t="s">
        <v>620</v>
      </c>
      <c r="AS61" s="4" t="s">
        <v>1049</v>
      </c>
      <c r="AV61" s="4" t="s">
        <v>1046</v>
      </c>
      <c r="AW61" s="4" t="s">
        <v>1055</v>
      </c>
      <c r="AX61" s="4" t="s">
        <v>405</v>
      </c>
      <c r="BI61" s="4" t="s">
        <v>1043</v>
      </c>
      <c r="BJ61" s="4" t="s">
        <v>1045</v>
      </c>
      <c r="BK61" s="4" t="s">
        <v>382</v>
      </c>
      <c r="BN61" s="4" t="s">
        <v>1043</v>
      </c>
    </row>
    <row r="62" spans="1:66" x14ac:dyDescent="0.25">
      <c r="A62" s="4" t="s">
        <v>1056</v>
      </c>
      <c r="B62" s="4" t="str">
        <f>VLOOKUP('Bron VKBO'!A62,'Bron VSBaut'!A:B,2,FALSE)</f>
        <v>bierbeek.be/eprior</v>
      </c>
      <c r="C62" s="4" t="s">
        <v>426</v>
      </c>
      <c r="D62" s="4" t="s">
        <v>1057</v>
      </c>
      <c r="E62" s="4" t="s">
        <v>381</v>
      </c>
      <c r="H62" s="4" t="s">
        <v>382</v>
      </c>
      <c r="I62" s="4" t="s">
        <v>383</v>
      </c>
      <c r="J62" s="4" t="s">
        <v>428</v>
      </c>
      <c r="K62" s="4" t="s">
        <v>385</v>
      </c>
      <c r="L62" s="4" t="s">
        <v>386</v>
      </c>
      <c r="M62" s="4" t="s">
        <v>1058</v>
      </c>
      <c r="N62" s="4" t="s">
        <v>386</v>
      </c>
      <c r="O62" s="4" t="s">
        <v>1059</v>
      </c>
      <c r="P62" s="4" t="s">
        <v>1060</v>
      </c>
      <c r="W62" s="4" t="s">
        <v>386</v>
      </c>
      <c r="X62" s="4" t="s">
        <v>1061</v>
      </c>
      <c r="Y62" s="4" t="s">
        <v>1062</v>
      </c>
      <c r="Z62" s="4" t="s">
        <v>843</v>
      </c>
      <c r="AB62" s="13" t="s">
        <v>1063</v>
      </c>
      <c r="AC62" s="4" t="str">
        <f>VLOOKUP(Tabel2[[#This Row],[NISCODE]],'Bron niscode'!A:C,3,FALSE)</f>
        <v>Provincie Vlaams-Brabant</v>
      </c>
      <c r="AD62" s="4" t="s">
        <v>1064</v>
      </c>
      <c r="AE62" s="4" t="s">
        <v>1065</v>
      </c>
      <c r="AG62" s="4" t="s">
        <v>396</v>
      </c>
      <c r="AH62" s="4" t="s">
        <v>397</v>
      </c>
      <c r="AM62" s="4" t="s">
        <v>1066</v>
      </c>
      <c r="AN62" s="4" t="s">
        <v>399</v>
      </c>
      <c r="AO62" s="4" t="s">
        <v>400</v>
      </c>
      <c r="AP62" s="4" t="s">
        <v>1060</v>
      </c>
      <c r="AQ62" s="4" t="s">
        <v>401</v>
      </c>
      <c r="AR62" s="4" t="s">
        <v>402</v>
      </c>
      <c r="AS62" s="4" t="s">
        <v>1060</v>
      </c>
      <c r="AV62" s="4" t="s">
        <v>1067</v>
      </c>
      <c r="AW62" s="4" t="s">
        <v>1068</v>
      </c>
      <c r="AX62" s="4" t="s">
        <v>405</v>
      </c>
      <c r="BI62" s="4" t="s">
        <v>1056</v>
      </c>
      <c r="BJ62" s="4" t="s">
        <v>1057</v>
      </c>
      <c r="BK62" s="4" t="s">
        <v>382</v>
      </c>
      <c r="BN62" s="4" t="s">
        <v>1056</v>
      </c>
    </row>
    <row r="63" spans="1:66" x14ac:dyDescent="0.25">
      <c r="A63" s="4" t="s">
        <v>1069</v>
      </c>
      <c r="B63" s="4" t="str">
        <f>VLOOKUP('Bron VKBO'!A63,'Bron VSBaut'!A:B,2,FALSE)</f>
        <v>bierbeek.be/eprior</v>
      </c>
      <c r="C63" s="4" t="s">
        <v>426</v>
      </c>
      <c r="D63" s="4" t="s">
        <v>427</v>
      </c>
      <c r="E63" s="4" t="s">
        <v>381</v>
      </c>
      <c r="H63" s="4" t="s">
        <v>382</v>
      </c>
      <c r="I63" s="4" t="s">
        <v>383</v>
      </c>
      <c r="J63" s="4" t="s">
        <v>888</v>
      </c>
      <c r="K63" s="4" t="s">
        <v>385</v>
      </c>
      <c r="L63" s="4" t="s">
        <v>386</v>
      </c>
      <c r="M63" s="4" t="s">
        <v>1070</v>
      </c>
      <c r="N63" s="4" t="s">
        <v>386</v>
      </c>
      <c r="O63" s="4" t="s">
        <v>1071</v>
      </c>
      <c r="P63" s="4" t="s">
        <v>444</v>
      </c>
      <c r="Q63" s="4" t="s">
        <v>386</v>
      </c>
      <c r="R63" s="4" t="s">
        <v>445</v>
      </c>
      <c r="S63" s="4" t="s">
        <v>444</v>
      </c>
      <c r="W63" s="4" t="s">
        <v>386</v>
      </c>
      <c r="X63" s="4" t="s">
        <v>1061</v>
      </c>
      <c r="Y63" s="4" t="s">
        <v>1062</v>
      </c>
      <c r="Z63" s="4" t="s">
        <v>843</v>
      </c>
      <c r="AB63" s="13" t="s">
        <v>1063</v>
      </c>
      <c r="AC63" s="4" t="str">
        <f>VLOOKUP(Tabel2[[#This Row],[NISCODE]],'Bron niscode'!A:C,3,FALSE)</f>
        <v>Provincie Vlaams-Brabant</v>
      </c>
      <c r="AD63" s="4" t="s">
        <v>1064</v>
      </c>
      <c r="AE63" s="4" t="s">
        <v>1065</v>
      </c>
      <c r="AG63" s="4" t="s">
        <v>396</v>
      </c>
      <c r="AH63" s="4" t="s">
        <v>397</v>
      </c>
      <c r="AM63" s="4" t="s">
        <v>1072</v>
      </c>
      <c r="AN63" s="4" t="s">
        <v>399</v>
      </c>
      <c r="AO63" s="4" t="s">
        <v>400</v>
      </c>
      <c r="AP63" s="4" t="s">
        <v>431</v>
      </c>
      <c r="AQ63" s="4" t="s">
        <v>412</v>
      </c>
      <c r="AR63" s="4" t="s">
        <v>413</v>
      </c>
      <c r="AS63" s="4" t="s">
        <v>431</v>
      </c>
      <c r="AV63" s="4" t="s">
        <v>1073</v>
      </c>
      <c r="AW63" s="4" t="s">
        <v>1074</v>
      </c>
      <c r="AX63" s="4" t="s">
        <v>405</v>
      </c>
      <c r="BI63" s="4" t="s">
        <v>1069</v>
      </c>
      <c r="BJ63" s="4" t="s">
        <v>427</v>
      </c>
      <c r="BK63" s="4" t="s">
        <v>382</v>
      </c>
      <c r="BN63" s="4" t="s">
        <v>1069</v>
      </c>
    </row>
    <row r="64" spans="1:66" x14ac:dyDescent="0.25">
      <c r="A64" s="4" t="s">
        <v>1075</v>
      </c>
      <c r="B64" s="4" t="str">
        <f>VLOOKUP('Bron VKBO'!A64,'Bron VSBaut'!A:B,2,FALSE)</f>
        <v>bilzen.be/eprior</v>
      </c>
      <c r="C64" s="4" t="s">
        <v>426</v>
      </c>
      <c r="D64" s="4" t="s">
        <v>1076</v>
      </c>
      <c r="E64" s="4" t="s">
        <v>381</v>
      </c>
      <c r="H64" s="4" t="s">
        <v>382</v>
      </c>
      <c r="I64" s="4" t="s">
        <v>383</v>
      </c>
      <c r="J64" s="4" t="s">
        <v>1077</v>
      </c>
      <c r="K64" s="4" t="s">
        <v>385</v>
      </c>
      <c r="L64" s="4" t="s">
        <v>386</v>
      </c>
      <c r="M64" s="4" t="s">
        <v>1078</v>
      </c>
      <c r="N64" s="4" t="s">
        <v>386</v>
      </c>
      <c r="O64" s="4" t="s">
        <v>1079</v>
      </c>
      <c r="P64" s="4" t="s">
        <v>1080</v>
      </c>
      <c r="W64" s="4" t="s">
        <v>386</v>
      </c>
      <c r="X64" s="4" t="s">
        <v>1081</v>
      </c>
      <c r="Y64" s="4" t="s">
        <v>1082</v>
      </c>
      <c r="Z64" s="4" t="s">
        <v>385</v>
      </c>
      <c r="AB64" s="13" t="s">
        <v>1083</v>
      </c>
      <c r="AC64" s="4" t="str">
        <f>VLOOKUP(Tabel2[[#This Row],[NISCODE]],'Bron niscode'!A:C,3,FALSE)</f>
        <v>Provincie Limburg</v>
      </c>
      <c r="AD64" s="4" t="s">
        <v>1084</v>
      </c>
      <c r="AE64" s="4" t="s">
        <v>1085</v>
      </c>
      <c r="AG64" s="4" t="s">
        <v>396</v>
      </c>
      <c r="AH64" s="4" t="s">
        <v>397</v>
      </c>
      <c r="AM64" s="4" t="s">
        <v>467</v>
      </c>
      <c r="AN64" s="4" t="s">
        <v>399</v>
      </c>
      <c r="AO64" s="4" t="s">
        <v>400</v>
      </c>
      <c r="AP64" s="4" t="s">
        <v>1080</v>
      </c>
      <c r="AQ64" s="4" t="s">
        <v>401</v>
      </c>
      <c r="AR64" s="4" t="s">
        <v>402</v>
      </c>
      <c r="AS64" s="4" t="s">
        <v>1080</v>
      </c>
      <c r="AV64" s="4" t="s">
        <v>1086</v>
      </c>
      <c r="AW64" s="4" t="s">
        <v>1087</v>
      </c>
      <c r="AX64" s="4" t="s">
        <v>405</v>
      </c>
      <c r="BI64" s="4" t="s">
        <v>1075</v>
      </c>
      <c r="BJ64" s="4" t="s">
        <v>1076</v>
      </c>
      <c r="BK64" s="4" t="s">
        <v>382</v>
      </c>
      <c r="BN64" s="4" t="s">
        <v>1075</v>
      </c>
    </row>
    <row r="65" spans="1:66" x14ac:dyDescent="0.25">
      <c r="A65" s="4" t="s">
        <v>1088</v>
      </c>
      <c r="B65" s="4" t="str">
        <f>VLOOKUP('Bron VKBO'!A65,'Bron VSBaut'!A:B,2,FALSE)</f>
        <v>bilzen.be/eprior</v>
      </c>
      <c r="C65" s="4" t="s">
        <v>426</v>
      </c>
      <c r="D65" s="4" t="s">
        <v>427</v>
      </c>
      <c r="E65" s="4" t="s">
        <v>381</v>
      </c>
      <c r="H65" s="4" t="s">
        <v>382</v>
      </c>
      <c r="I65" s="4" t="s">
        <v>383</v>
      </c>
      <c r="J65" s="4" t="s">
        <v>1089</v>
      </c>
      <c r="K65" s="4" t="s">
        <v>385</v>
      </c>
      <c r="L65" s="4" t="s">
        <v>386</v>
      </c>
      <c r="M65" s="4" t="s">
        <v>1090</v>
      </c>
      <c r="N65" s="4" t="s">
        <v>386</v>
      </c>
      <c r="O65" s="4" t="s">
        <v>1091</v>
      </c>
      <c r="P65" s="4" t="s">
        <v>444</v>
      </c>
      <c r="Q65" s="4" t="s">
        <v>386</v>
      </c>
      <c r="R65" s="4" t="s">
        <v>445</v>
      </c>
      <c r="S65" s="4" t="s">
        <v>444</v>
      </c>
      <c r="W65" s="4" t="s">
        <v>386</v>
      </c>
      <c r="X65" s="4" t="s">
        <v>1092</v>
      </c>
      <c r="Y65" s="4" t="s">
        <v>1093</v>
      </c>
      <c r="Z65" s="4" t="s">
        <v>722</v>
      </c>
      <c r="AB65" s="13" t="s">
        <v>1083</v>
      </c>
      <c r="AC65" s="4" t="str">
        <f>VLOOKUP(Tabel2[[#This Row],[NISCODE]],'Bron niscode'!A:C,3,FALSE)</f>
        <v>Provincie Limburg</v>
      </c>
      <c r="AD65" s="4" t="s">
        <v>1084</v>
      </c>
      <c r="AE65" s="4" t="s">
        <v>1085</v>
      </c>
      <c r="AG65" s="4" t="s">
        <v>396</v>
      </c>
      <c r="AH65" s="4" t="s">
        <v>397</v>
      </c>
      <c r="AM65" s="4" t="s">
        <v>431</v>
      </c>
      <c r="AN65" s="4" t="s">
        <v>399</v>
      </c>
      <c r="AO65" s="4" t="s">
        <v>400</v>
      </c>
      <c r="AP65" s="4" t="s">
        <v>431</v>
      </c>
      <c r="AQ65" s="4" t="s">
        <v>412</v>
      </c>
      <c r="AR65" s="4" t="s">
        <v>413</v>
      </c>
      <c r="AS65" s="4" t="s">
        <v>431</v>
      </c>
      <c r="AV65" s="4" t="s">
        <v>1094</v>
      </c>
      <c r="AW65" s="4" t="s">
        <v>1095</v>
      </c>
      <c r="AX65" s="4" t="s">
        <v>405</v>
      </c>
      <c r="BI65" s="4" t="s">
        <v>1088</v>
      </c>
      <c r="BJ65" s="4" t="s">
        <v>427</v>
      </c>
      <c r="BK65" s="4" t="s">
        <v>382</v>
      </c>
      <c r="BN65" s="4" t="s">
        <v>1088</v>
      </c>
    </row>
    <row r="66" spans="1:66" x14ac:dyDescent="0.25">
      <c r="A66" s="4" t="s">
        <v>1096</v>
      </c>
      <c r="B66" s="4" t="str">
        <f>VLOOKUP('Bron VKBO'!A66,'Bron VSBaut'!A:B,2,FALSE)</f>
        <v>bilzen.be/eprior</v>
      </c>
      <c r="C66" s="4" t="s">
        <v>1097</v>
      </c>
      <c r="D66" s="4" t="s">
        <v>1098</v>
      </c>
      <c r="E66" s="4" t="s">
        <v>381</v>
      </c>
      <c r="H66" s="4" t="s">
        <v>382</v>
      </c>
      <c r="I66" s="4" t="s">
        <v>383</v>
      </c>
      <c r="J66" s="4" t="s">
        <v>1099</v>
      </c>
      <c r="K66" s="4" t="s">
        <v>385</v>
      </c>
      <c r="L66" s="4" t="s">
        <v>386</v>
      </c>
      <c r="M66" s="4" t="s">
        <v>1100</v>
      </c>
      <c r="N66" s="4" t="s">
        <v>386</v>
      </c>
      <c r="O66" s="4" t="s">
        <v>1101</v>
      </c>
      <c r="P66" s="4" t="s">
        <v>1102</v>
      </c>
      <c r="W66" s="4" t="s">
        <v>386</v>
      </c>
      <c r="X66" s="4" t="s">
        <v>1081</v>
      </c>
      <c r="Y66" s="4" t="s">
        <v>1082</v>
      </c>
      <c r="Z66" s="4" t="s">
        <v>385</v>
      </c>
      <c r="AB66" s="13" t="s">
        <v>1083</v>
      </c>
      <c r="AC66" s="4" t="str">
        <f>VLOOKUP(Tabel2[[#This Row],[NISCODE]],'Bron niscode'!A:C,3,FALSE)</f>
        <v>Provincie Limburg</v>
      </c>
      <c r="AD66" s="4" t="s">
        <v>1084</v>
      </c>
      <c r="AE66" s="4" t="s">
        <v>1085</v>
      </c>
      <c r="AG66" s="4" t="s">
        <v>396</v>
      </c>
      <c r="AH66" s="4" t="s">
        <v>397</v>
      </c>
      <c r="AM66" s="4" t="s">
        <v>1102</v>
      </c>
      <c r="AN66" s="4" t="s">
        <v>399</v>
      </c>
      <c r="AO66" s="4" t="s">
        <v>400</v>
      </c>
      <c r="AP66" s="4" t="s">
        <v>1102</v>
      </c>
      <c r="AQ66" s="4" t="s">
        <v>422</v>
      </c>
      <c r="AR66" s="4" t="s">
        <v>423</v>
      </c>
      <c r="AS66" s="4" t="s">
        <v>1102</v>
      </c>
      <c r="AV66" s="4" t="s">
        <v>1099</v>
      </c>
      <c r="AW66" s="4" t="s">
        <v>1103</v>
      </c>
      <c r="AX66" s="4" t="s">
        <v>405</v>
      </c>
      <c r="BI66" s="4" t="s">
        <v>1096</v>
      </c>
      <c r="BJ66" s="4" t="s">
        <v>1098</v>
      </c>
      <c r="BK66" s="4" t="s">
        <v>382</v>
      </c>
      <c r="BN66" s="4" t="s">
        <v>1096</v>
      </c>
    </row>
    <row r="67" spans="1:66" x14ac:dyDescent="0.25">
      <c r="A67" s="4" t="s">
        <v>1104</v>
      </c>
      <c r="B67" s="4" t="str">
        <f>VLOOKUP('Bron VKBO'!A67,'Bron VSBaut'!A:B,2,FALSE)</f>
        <v>blankenberge.be/eprior</v>
      </c>
      <c r="C67" s="4" t="s">
        <v>426</v>
      </c>
      <c r="D67" s="4" t="s">
        <v>1105</v>
      </c>
      <c r="E67" s="4" t="s">
        <v>381</v>
      </c>
      <c r="H67" s="4" t="s">
        <v>382</v>
      </c>
      <c r="I67" s="4" t="s">
        <v>383</v>
      </c>
      <c r="J67" s="4" t="s">
        <v>1106</v>
      </c>
      <c r="K67" s="4" t="s">
        <v>385</v>
      </c>
      <c r="L67" s="4" t="s">
        <v>386</v>
      </c>
      <c r="M67" s="4" t="s">
        <v>1107</v>
      </c>
      <c r="N67" s="4" t="s">
        <v>386</v>
      </c>
      <c r="O67" s="4" t="s">
        <v>1108</v>
      </c>
      <c r="P67" s="4" t="s">
        <v>1109</v>
      </c>
      <c r="W67" s="4" t="s">
        <v>386</v>
      </c>
      <c r="X67" s="4" t="s">
        <v>1110</v>
      </c>
      <c r="Y67" s="4" t="s">
        <v>1111</v>
      </c>
      <c r="Z67" s="4" t="s">
        <v>385</v>
      </c>
      <c r="AB67" s="13" t="s">
        <v>1112</v>
      </c>
      <c r="AC67" s="4" t="str">
        <f>VLOOKUP(Tabel2[[#This Row],[NISCODE]],'Bron niscode'!A:C,3,FALSE)</f>
        <v>Provincie West-Vlaanderen</v>
      </c>
      <c r="AD67" s="4" t="s">
        <v>1113</v>
      </c>
      <c r="AE67" s="4" t="s">
        <v>1114</v>
      </c>
      <c r="AG67" s="4" t="s">
        <v>396</v>
      </c>
      <c r="AH67" s="4" t="s">
        <v>397</v>
      </c>
      <c r="AI67" s="4" t="s">
        <v>584</v>
      </c>
      <c r="AM67" s="4" t="s">
        <v>1115</v>
      </c>
      <c r="AN67" s="4" t="s">
        <v>399</v>
      </c>
      <c r="AO67" s="4" t="s">
        <v>400</v>
      </c>
      <c r="AP67" s="4" t="s">
        <v>1109</v>
      </c>
      <c r="AQ67" s="4" t="s">
        <v>401</v>
      </c>
      <c r="AR67" s="4" t="s">
        <v>402</v>
      </c>
      <c r="AS67" s="4" t="s">
        <v>1109</v>
      </c>
      <c r="AV67" s="4" t="s">
        <v>1116</v>
      </c>
      <c r="AW67" s="4" t="s">
        <v>1117</v>
      </c>
      <c r="AX67" s="4" t="s">
        <v>405</v>
      </c>
      <c r="BI67" s="4" t="s">
        <v>1104</v>
      </c>
      <c r="BJ67" s="4" t="s">
        <v>1105</v>
      </c>
      <c r="BK67" s="4" t="s">
        <v>382</v>
      </c>
      <c r="BN67" s="4" t="s">
        <v>1104</v>
      </c>
    </row>
    <row r="68" spans="1:66" x14ac:dyDescent="0.25">
      <c r="A68" s="4" t="s">
        <v>1118</v>
      </c>
      <c r="B68" s="4" t="str">
        <f>VLOOKUP('Bron VKBO'!A68,'Bron VSBaut'!A:B,2,FALSE)</f>
        <v>blankenberge.be/eprior</v>
      </c>
      <c r="C68" s="4" t="s">
        <v>426</v>
      </c>
      <c r="D68" s="4" t="s">
        <v>427</v>
      </c>
      <c r="E68" s="4" t="s">
        <v>381</v>
      </c>
      <c r="H68" s="4" t="s">
        <v>382</v>
      </c>
      <c r="I68" s="4" t="s">
        <v>383</v>
      </c>
      <c r="J68" s="4" t="s">
        <v>1089</v>
      </c>
      <c r="K68" s="4" t="s">
        <v>385</v>
      </c>
      <c r="L68" s="4" t="s">
        <v>386</v>
      </c>
      <c r="M68" s="4" t="s">
        <v>1119</v>
      </c>
      <c r="N68" s="4" t="s">
        <v>386</v>
      </c>
      <c r="O68" s="4" t="s">
        <v>1120</v>
      </c>
      <c r="P68" s="4" t="s">
        <v>444</v>
      </c>
      <c r="Q68" s="4" t="s">
        <v>386</v>
      </c>
      <c r="R68" s="4" t="s">
        <v>445</v>
      </c>
      <c r="S68" s="4" t="s">
        <v>444</v>
      </c>
      <c r="W68" s="4" t="s">
        <v>386</v>
      </c>
      <c r="X68" s="4" t="s">
        <v>1121</v>
      </c>
      <c r="Y68" s="4" t="s">
        <v>1122</v>
      </c>
      <c r="Z68" s="4" t="s">
        <v>1123</v>
      </c>
      <c r="AB68" s="13" t="s">
        <v>1112</v>
      </c>
      <c r="AC68" s="4" t="str">
        <f>VLOOKUP(Tabel2[[#This Row],[NISCODE]],'Bron niscode'!A:C,3,FALSE)</f>
        <v>Provincie West-Vlaanderen</v>
      </c>
      <c r="AD68" s="4" t="s">
        <v>1113</v>
      </c>
      <c r="AE68" s="4" t="s">
        <v>1114</v>
      </c>
      <c r="AG68" s="4" t="s">
        <v>396</v>
      </c>
      <c r="AH68" s="4" t="s">
        <v>397</v>
      </c>
      <c r="AM68" s="4" t="s">
        <v>1124</v>
      </c>
      <c r="AN68" s="4" t="s">
        <v>399</v>
      </c>
      <c r="AO68" s="4" t="s">
        <v>400</v>
      </c>
      <c r="AP68" s="4" t="s">
        <v>431</v>
      </c>
      <c r="AQ68" s="4" t="s">
        <v>412</v>
      </c>
      <c r="AR68" s="4" t="s">
        <v>413</v>
      </c>
      <c r="AS68" s="4" t="s">
        <v>431</v>
      </c>
      <c r="AV68" s="4" t="s">
        <v>478</v>
      </c>
      <c r="AW68" s="4" t="s">
        <v>1125</v>
      </c>
      <c r="AX68" s="4" t="s">
        <v>405</v>
      </c>
      <c r="BI68" s="4" t="s">
        <v>1118</v>
      </c>
      <c r="BJ68" s="4" t="s">
        <v>427</v>
      </c>
      <c r="BK68" s="4" t="s">
        <v>382</v>
      </c>
      <c r="BN68" s="4" t="s">
        <v>1118</v>
      </c>
    </row>
    <row r="69" spans="1:66" x14ac:dyDescent="0.25">
      <c r="A69" s="4" t="s">
        <v>1126</v>
      </c>
      <c r="B69" s="4" t="str">
        <f>VLOOKUP('Bron VKBO'!A69,'Bron VSBaut'!A:B,2,FALSE)</f>
        <v>bocholt.be/eprior</v>
      </c>
      <c r="C69" s="4" t="s">
        <v>426</v>
      </c>
      <c r="D69" s="4" t="s">
        <v>427</v>
      </c>
      <c r="E69" s="4" t="s">
        <v>381</v>
      </c>
      <c r="H69" s="4" t="s">
        <v>382</v>
      </c>
      <c r="I69" s="4" t="s">
        <v>383</v>
      </c>
      <c r="J69" s="4" t="s">
        <v>1127</v>
      </c>
      <c r="K69" s="4" t="s">
        <v>385</v>
      </c>
      <c r="L69" s="4" t="s">
        <v>386</v>
      </c>
      <c r="M69" s="4" t="s">
        <v>1128</v>
      </c>
      <c r="N69" s="4" t="s">
        <v>386</v>
      </c>
      <c r="O69" s="4" t="s">
        <v>1129</v>
      </c>
      <c r="P69" s="4" t="s">
        <v>431</v>
      </c>
      <c r="W69" s="4" t="s">
        <v>386</v>
      </c>
      <c r="X69" s="4" t="s">
        <v>1035</v>
      </c>
      <c r="Y69" s="4" t="s">
        <v>524</v>
      </c>
      <c r="Z69" s="4" t="s">
        <v>1130</v>
      </c>
      <c r="AB69" s="13" t="s">
        <v>1131</v>
      </c>
      <c r="AC69" s="4" t="str">
        <f>VLOOKUP(Tabel2[[#This Row],[NISCODE]],'Bron niscode'!A:C,3,FALSE)</f>
        <v>Provincie Limburg</v>
      </c>
      <c r="AD69" s="4" t="s">
        <v>1132</v>
      </c>
      <c r="AE69" s="4" t="s">
        <v>1133</v>
      </c>
      <c r="AG69" s="4" t="s">
        <v>396</v>
      </c>
      <c r="AH69" s="4" t="s">
        <v>397</v>
      </c>
      <c r="AL69" s="4" t="s">
        <v>1134</v>
      </c>
      <c r="AM69" s="4" t="s">
        <v>562</v>
      </c>
      <c r="AN69" s="4" t="s">
        <v>399</v>
      </c>
      <c r="AO69" s="4" t="s">
        <v>400</v>
      </c>
      <c r="AP69" s="4" t="s">
        <v>431</v>
      </c>
      <c r="AQ69" s="4" t="s">
        <v>401</v>
      </c>
      <c r="AR69" s="4" t="s">
        <v>402</v>
      </c>
      <c r="AS69" s="4" t="s">
        <v>431</v>
      </c>
      <c r="AV69" s="4" t="s">
        <v>1135</v>
      </c>
      <c r="AW69" s="4" t="s">
        <v>1136</v>
      </c>
      <c r="AX69" s="4" t="s">
        <v>405</v>
      </c>
      <c r="BI69" s="4" t="s">
        <v>1126</v>
      </c>
      <c r="BJ69" s="4" t="s">
        <v>427</v>
      </c>
      <c r="BK69" s="4" t="s">
        <v>382</v>
      </c>
      <c r="BN69" s="4" t="s">
        <v>1126</v>
      </c>
    </row>
    <row r="70" spans="1:66" x14ac:dyDescent="0.25">
      <c r="A70" s="4" t="s">
        <v>1137</v>
      </c>
      <c r="B70" s="4" t="str">
        <f>VLOOKUP('Bron VKBO'!A70,'Bron VSBaut'!A:B,2,FALSE)</f>
        <v>bocholt.be/eprior</v>
      </c>
      <c r="C70" s="4" t="s">
        <v>426</v>
      </c>
      <c r="D70" s="4" t="s">
        <v>427</v>
      </c>
      <c r="E70" s="4" t="s">
        <v>381</v>
      </c>
      <c r="H70" s="4" t="s">
        <v>382</v>
      </c>
      <c r="I70" s="4" t="s">
        <v>383</v>
      </c>
      <c r="J70" s="4" t="s">
        <v>1089</v>
      </c>
      <c r="K70" s="4" t="s">
        <v>385</v>
      </c>
      <c r="L70" s="4" t="s">
        <v>386</v>
      </c>
      <c r="M70" s="4" t="s">
        <v>1138</v>
      </c>
      <c r="N70" s="4" t="s">
        <v>386</v>
      </c>
      <c r="O70" s="4" t="s">
        <v>1139</v>
      </c>
      <c r="P70" s="4" t="s">
        <v>444</v>
      </c>
      <c r="Q70" s="4" t="s">
        <v>386</v>
      </c>
      <c r="R70" s="4" t="s">
        <v>445</v>
      </c>
      <c r="S70" s="4" t="s">
        <v>444</v>
      </c>
      <c r="W70" s="4" t="s">
        <v>386</v>
      </c>
      <c r="X70" s="4" t="s">
        <v>1140</v>
      </c>
      <c r="Y70" s="4" t="s">
        <v>1141</v>
      </c>
      <c r="Z70" s="4" t="s">
        <v>385</v>
      </c>
      <c r="AB70" s="13" t="s">
        <v>1131</v>
      </c>
      <c r="AC70" s="4" t="str">
        <f>VLOOKUP(Tabel2[[#This Row],[NISCODE]],'Bron niscode'!A:C,3,FALSE)</f>
        <v>Provincie Limburg</v>
      </c>
      <c r="AD70" s="4" t="s">
        <v>1132</v>
      </c>
      <c r="AE70" s="4" t="s">
        <v>1133</v>
      </c>
      <c r="AG70" s="4" t="s">
        <v>396</v>
      </c>
      <c r="AH70" s="4" t="s">
        <v>397</v>
      </c>
      <c r="AL70" s="4" t="s">
        <v>1134</v>
      </c>
      <c r="AM70" s="4" t="s">
        <v>562</v>
      </c>
      <c r="AN70" s="4" t="s">
        <v>399</v>
      </c>
      <c r="AO70" s="4" t="s">
        <v>400</v>
      </c>
      <c r="AP70" s="4" t="s">
        <v>431</v>
      </c>
      <c r="AQ70" s="4" t="s">
        <v>412</v>
      </c>
      <c r="AR70" s="4" t="s">
        <v>413</v>
      </c>
      <c r="AS70" s="4" t="s">
        <v>431</v>
      </c>
      <c r="AV70" s="4" t="s">
        <v>478</v>
      </c>
      <c r="AW70" s="4" t="s">
        <v>1142</v>
      </c>
      <c r="AX70" s="4" t="s">
        <v>405</v>
      </c>
      <c r="BI70" s="4" t="s">
        <v>1137</v>
      </c>
      <c r="BJ70" s="4" t="s">
        <v>427</v>
      </c>
      <c r="BK70" s="4" t="s">
        <v>382</v>
      </c>
      <c r="BN70" s="4" t="s">
        <v>1137</v>
      </c>
    </row>
    <row r="71" spans="1:66" x14ac:dyDescent="0.25">
      <c r="A71" s="4" t="s">
        <v>1143</v>
      </c>
      <c r="B71" s="4" t="str">
        <f>VLOOKUP('Bron VKBO'!A71,'Bron VSBaut'!A:B,2,FALSE)</f>
        <v>bocholt.be/eprior</v>
      </c>
      <c r="C71" s="4" t="s">
        <v>1144</v>
      </c>
      <c r="D71" s="4" t="s">
        <v>1145</v>
      </c>
      <c r="E71" s="4" t="s">
        <v>381</v>
      </c>
      <c r="H71" s="4" t="s">
        <v>382</v>
      </c>
      <c r="I71" s="4" t="s">
        <v>383</v>
      </c>
      <c r="J71" s="4" t="s">
        <v>1146</v>
      </c>
      <c r="K71" s="4" t="s">
        <v>385</v>
      </c>
      <c r="L71" s="4" t="s">
        <v>386</v>
      </c>
      <c r="M71" s="4" t="s">
        <v>1147</v>
      </c>
      <c r="N71" s="4" t="s">
        <v>386</v>
      </c>
      <c r="O71" s="4" t="s">
        <v>1148</v>
      </c>
      <c r="P71" s="4" t="s">
        <v>1149</v>
      </c>
      <c r="Q71" s="4" t="s">
        <v>386</v>
      </c>
      <c r="R71" s="4" t="s">
        <v>1150</v>
      </c>
      <c r="S71" s="4" t="s">
        <v>1149</v>
      </c>
      <c r="W71" s="4" t="s">
        <v>386</v>
      </c>
      <c r="X71" s="4" t="s">
        <v>1035</v>
      </c>
      <c r="Y71" s="4" t="s">
        <v>524</v>
      </c>
      <c r="Z71" s="4" t="s">
        <v>1130</v>
      </c>
      <c r="AB71" s="13" t="s">
        <v>1131</v>
      </c>
      <c r="AC71" s="4" t="str">
        <f>VLOOKUP(Tabel2[[#This Row],[NISCODE]],'Bron niscode'!A:C,3,FALSE)</f>
        <v>Provincie Limburg</v>
      </c>
      <c r="AD71" s="4" t="s">
        <v>1132</v>
      </c>
      <c r="AE71" s="4" t="s">
        <v>1133</v>
      </c>
      <c r="AG71" s="4" t="s">
        <v>396</v>
      </c>
      <c r="AH71" s="4" t="s">
        <v>397</v>
      </c>
      <c r="AM71" s="4" t="s">
        <v>1149</v>
      </c>
      <c r="AN71" s="4" t="s">
        <v>399</v>
      </c>
      <c r="AO71" s="4" t="s">
        <v>400</v>
      </c>
      <c r="AP71" s="4" t="s">
        <v>1149</v>
      </c>
      <c r="AQ71" s="4" t="s">
        <v>422</v>
      </c>
      <c r="AR71" s="4" t="s">
        <v>423</v>
      </c>
      <c r="AS71" s="4" t="s">
        <v>1149</v>
      </c>
      <c r="AV71" s="4" t="s">
        <v>1146</v>
      </c>
      <c r="AW71" s="4" t="s">
        <v>1151</v>
      </c>
      <c r="AX71" s="4" t="s">
        <v>405</v>
      </c>
      <c r="BI71" s="4" t="s">
        <v>1143</v>
      </c>
      <c r="BJ71" s="4" t="s">
        <v>1145</v>
      </c>
      <c r="BK71" s="4" t="s">
        <v>382</v>
      </c>
      <c r="BN71" s="4" t="s">
        <v>1143</v>
      </c>
    </row>
    <row r="72" spans="1:66" x14ac:dyDescent="0.25">
      <c r="A72" s="4" t="s">
        <v>1152</v>
      </c>
      <c r="B72" s="4" t="str">
        <f>VLOOKUP('Bron VKBO'!A72,'Bron VSBaut'!A:B,2,FALSE)</f>
        <v>boechout.be/eprior</v>
      </c>
      <c r="C72" s="4" t="s">
        <v>426</v>
      </c>
      <c r="D72" s="4" t="s">
        <v>427</v>
      </c>
      <c r="E72" s="4" t="s">
        <v>381</v>
      </c>
      <c r="H72" s="4" t="s">
        <v>382</v>
      </c>
      <c r="I72" s="4" t="s">
        <v>383</v>
      </c>
      <c r="J72" s="4" t="s">
        <v>877</v>
      </c>
      <c r="K72" s="4" t="s">
        <v>385</v>
      </c>
      <c r="L72" s="4" t="s">
        <v>386</v>
      </c>
      <c r="M72" s="4" t="s">
        <v>1153</v>
      </c>
      <c r="N72" s="4" t="s">
        <v>386</v>
      </c>
      <c r="O72" s="4" t="s">
        <v>1154</v>
      </c>
      <c r="P72" s="4" t="s">
        <v>431</v>
      </c>
      <c r="W72" s="4" t="s">
        <v>386</v>
      </c>
      <c r="X72" s="4" t="s">
        <v>1155</v>
      </c>
      <c r="Y72" s="4" t="s">
        <v>1156</v>
      </c>
      <c r="Z72" s="4" t="s">
        <v>1157</v>
      </c>
      <c r="AB72" s="13" t="s">
        <v>1158</v>
      </c>
      <c r="AC72" s="4" t="str">
        <f>VLOOKUP(Tabel2[[#This Row],[NISCODE]],'Bron niscode'!A:C,3,FALSE)</f>
        <v>Provincie Antwerpen</v>
      </c>
      <c r="AD72" s="4" t="s">
        <v>1159</v>
      </c>
      <c r="AE72" s="4" t="s">
        <v>1160</v>
      </c>
      <c r="AG72" s="4" t="s">
        <v>396</v>
      </c>
      <c r="AH72" s="4" t="s">
        <v>397</v>
      </c>
      <c r="AM72" s="4" t="s">
        <v>431</v>
      </c>
      <c r="AN72" s="4" t="s">
        <v>399</v>
      </c>
      <c r="AO72" s="4" t="s">
        <v>400</v>
      </c>
      <c r="AP72" s="4" t="s">
        <v>431</v>
      </c>
      <c r="AQ72" s="4" t="s">
        <v>401</v>
      </c>
      <c r="AR72" s="4" t="s">
        <v>402</v>
      </c>
      <c r="AS72" s="4" t="s">
        <v>431</v>
      </c>
      <c r="AV72" s="4" t="s">
        <v>1161</v>
      </c>
      <c r="AW72" s="4" t="s">
        <v>1162</v>
      </c>
      <c r="AX72" s="4" t="s">
        <v>405</v>
      </c>
      <c r="BI72" s="4" t="s">
        <v>1152</v>
      </c>
      <c r="BJ72" s="4" t="s">
        <v>427</v>
      </c>
      <c r="BK72" s="4" t="s">
        <v>382</v>
      </c>
      <c r="BN72" s="4" t="s">
        <v>1152</v>
      </c>
    </row>
    <row r="73" spans="1:66" x14ac:dyDescent="0.25">
      <c r="A73" s="4" t="s">
        <v>1163</v>
      </c>
      <c r="B73" s="4" t="str">
        <f>VLOOKUP('Bron VKBO'!A73,'Bron VSBaut'!A:B,2,FALSE)</f>
        <v>boechout.be/eprior</v>
      </c>
      <c r="C73" s="4" t="s">
        <v>426</v>
      </c>
      <c r="D73" s="4" t="s">
        <v>427</v>
      </c>
      <c r="E73" s="4" t="s">
        <v>381</v>
      </c>
      <c r="H73" s="4" t="s">
        <v>382</v>
      </c>
      <c r="I73" s="4" t="s">
        <v>383</v>
      </c>
      <c r="J73" s="4" t="s">
        <v>1089</v>
      </c>
      <c r="K73" s="4" t="s">
        <v>385</v>
      </c>
      <c r="L73" s="4" t="s">
        <v>386</v>
      </c>
      <c r="M73" s="4" t="s">
        <v>1164</v>
      </c>
      <c r="N73" s="4" t="s">
        <v>386</v>
      </c>
      <c r="O73" s="4" t="s">
        <v>1165</v>
      </c>
      <c r="P73" s="4" t="s">
        <v>444</v>
      </c>
      <c r="Q73" s="4" t="s">
        <v>386</v>
      </c>
      <c r="R73" s="4" t="s">
        <v>445</v>
      </c>
      <c r="S73" s="4" t="s">
        <v>444</v>
      </c>
      <c r="W73" s="4" t="s">
        <v>386</v>
      </c>
      <c r="X73" s="4" t="s">
        <v>1155</v>
      </c>
      <c r="Y73" s="4" t="s">
        <v>1156</v>
      </c>
      <c r="Z73" s="4" t="s">
        <v>1157</v>
      </c>
      <c r="AB73" s="13" t="s">
        <v>1158</v>
      </c>
      <c r="AC73" s="4" t="str">
        <f>VLOOKUP(Tabel2[[#This Row],[NISCODE]],'Bron niscode'!A:C,3,FALSE)</f>
        <v>Provincie Antwerpen</v>
      </c>
      <c r="AD73" s="4" t="s">
        <v>1159</v>
      </c>
      <c r="AE73" s="4" t="s">
        <v>1160</v>
      </c>
      <c r="AG73" s="4" t="s">
        <v>396</v>
      </c>
      <c r="AH73" s="4" t="s">
        <v>397</v>
      </c>
      <c r="AM73" s="4" t="s">
        <v>1166</v>
      </c>
      <c r="AN73" s="4" t="s">
        <v>399</v>
      </c>
      <c r="AO73" s="4" t="s">
        <v>400</v>
      </c>
      <c r="AP73" s="4" t="s">
        <v>431</v>
      </c>
      <c r="AQ73" s="4" t="s">
        <v>412</v>
      </c>
      <c r="AR73" s="4" t="s">
        <v>413</v>
      </c>
      <c r="AS73" s="4" t="s">
        <v>431</v>
      </c>
      <c r="AV73" s="4" t="s">
        <v>1167</v>
      </c>
      <c r="AW73" s="4" t="s">
        <v>1168</v>
      </c>
      <c r="AX73" s="4" t="s">
        <v>405</v>
      </c>
      <c r="BI73" s="4" t="s">
        <v>1163</v>
      </c>
      <c r="BJ73" s="4" t="s">
        <v>427</v>
      </c>
      <c r="BK73" s="4" t="s">
        <v>382</v>
      </c>
      <c r="BN73" s="4" t="s">
        <v>1163</v>
      </c>
    </row>
    <row r="74" spans="1:66" x14ac:dyDescent="0.25">
      <c r="A74" s="4" t="s">
        <v>1169</v>
      </c>
      <c r="B74" s="4" t="str">
        <f>VLOOKUP('Bron VKBO'!A74,'Bron VSBaut'!A:B,2,FALSE)</f>
        <v>boechout.be/eprior</v>
      </c>
      <c r="C74" s="4" t="s">
        <v>1170</v>
      </c>
      <c r="D74" s="4" t="s">
        <v>1171</v>
      </c>
      <c r="E74" s="4" t="s">
        <v>381</v>
      </c>
      <c r="H74" s="4" t="s">
        <v>382</v>
      </c>
      <c r="I74" s="4" t="s">
        <v>383</v>
      </c>
      <c r="J74" s="4" t="s">
        <v>1172</v>
      </c>
      <c r="K74" s="4" t="s">
        <v>385</v>
      </c>
      <c r="L74" s="4" t="s">
        <v>386</v>
      </c>
      <c r="M74" s="4" t="s">
        <v>1173</v>
      </c>
      <c r="N74" s="4" t="s">
        <v>386</v>
      </c>
      <c r="O74" s="4" t="s">
        <v>1174</v>
      </c>
      <c r="P74" s="4" t="s">
        <v>1175</v>
      </c>
      <c r="Q74" s="4" t="s">
        <v>386</v>
      </c>
      <c r="R74" s="4" t="s">
        <v>1176</v>
      </c>
      <c r="S74" s="4" t="s">
        <v>1175</v>
      </c>
      <c r="W74" s="4" t="s">
        <v>386</v>
      </c>
      <c r="X74" s="4" t="s">
        <v>1155</v>
      </c>
      <c r="Y74" s="4" t="s">
        <v>1156</v>
      </c>
      <c r="Z74" s="4" t="s">
        <v>1157</v>
      </c>
      <c r="AB74" s="13" t="s">
        <v>1158</v>
      </c>
      <c r="AC74" s="4" t="str">
        <f>VLOOKUP(Tabel2[[#This Row],[NISCODE]],'Bron niscode'!A:C,3,FALSE)</f>
        <v>Provincie Antwerpen</v>
      </c>
      <c r="AD74" s="4" t="s">
        <v>1159</v>
      </c>
      <c r="AE74" s="4" t="s">
        <v>1160</v>
      </c>
      <c r="AG74" s="4" t="s">
        <v>396</v>
      </c>
      <c r="AH74" s="4" t="s">
        <v>397</v>
      </c>
      <c r="AJ74" s="4" t="s">
        <v>1177</v>
      </c>
      <c r="AK74" s="4" t="s">
        <v>1178</v>
      </c>
      <c r="AL74" s="4" t="s">
        <v>1179</v>
      </c>
      <c r="AM74" s="4" t="s">
        <v>1175</v>
      </c>
      <c r="AN74" s="4" t="s">
        <v>399</v>
      </c>
      <c r="AO74" s="4" t="s">
        <v>400</v>
      </c>
      <c r="AP74" s="4" t="s">
        <v>1175</v>
      </c>
      <c r="AQ74" s="4" t="s">
        <v>422</v>
      </c>
      <c r="AR74" s="4" t="s">
        <v>423</v>
      </c>
      <c r="AS74" s="4" t="s">
        <v>1175</v>
      </c>
      <c r="AV74" s="4" t="s">
        <v>1172</v>
      </c>
      <c r="AW74" s="4" t="s">
        <v>1180</v>
      </c>
      <c r="AX74" s="4" t="s">
        <v>405</v>
      </c>
      <c r="BI74" s="4" t="s">
        <v>1169</v>
      </c>
      <c r="BJ74" s="4" t="s">
        <v>1171</v>
      </c>
      <c r="BK74" s="4" t="s">
        <v>382</v>
      </c>
      <c r="BN74" s="4" t="s">
        <v>1169</v>
      </c>
    </row>
    <row r="75" spans="1:66" x14ac:dyDescent="0.25">
      <c r="A75" s="4" t="s">
        <v>1181</v>
      </c>
      <c r="B75" s="4" t="str">
        <f>VLOOKUP('Bron VKBO'!A75,'Bron VSBaut'!A:B,2,FALSE)</f>
        <v>boom.be/eprior</v>
      </c>
      <c r="C75" s="4" t="s">
        <v>426</v>
      </c>
      <c r="D75" s="4" t="s">
        <v>427</v>
      </c>
      <c r="E75" s="4" t="s">
        <v>381</v>
      </c>
      <c r="H75" s="4" t="s">
        <v>382</v>
      </c>
      <c r="I75" s="4" t="s">
        <v>383</v>
      </c>
      <c r="J75" s="4" t="s">
        <v>1182</v>
      </c>
      <c r="K75" s="4" t="s">
        <v>385</v>
      </c>
      <c r="L75" s="4" t="s">
        <v>386</v>
      </c>
      <c r="M75" s="4" t="s">
        <v>1183</v>
      </c>
      <c r="N75" s="4" t="s">
        <v>386</v>
      </c>
      <c r="O75" s="4" t="s">
        <v>1184</v>
      </c>
      <c r="P75" s="4" t="s">
        <v>431</v>
      </c>
      <c r="W75" s="4" t="s">
        <v>386</v>
      </c>
      <c r="X75" s="4" t="s">
        <v>1185</v>
      </c>
      <c r="Y75" s="4" t="s">
        <v>1186</v>
      </c>
      <c r="Z75" s="4" t="s">
        <v>525</v>
      </c>
      <c r="AB75" s="13" t="s">
        <v>1187</v>
      </c>
      <c r="AC75" s="4" t="str">
        <f>VLOOKUP(Tabel2[[#This Row],[NISCODE]],'Bron niscode'!A:C,3,FALSE)</f>
        <v>Provincie Antwerpen</v>
      </c>
      <c r="AD75" s="4" t="s">
        <v>1188</v>
      </c>
      <c r="AE75" s="4" t="s">
        <v>1189</v>
      </c>
      <c r="AG75" s="4" t="s">
        <v>396</v>
      </c>
      <c r="AH75" s="4" t="s">
        <v>397</v>
      </c>
      <c r="AM75" s="4" t="s">
        <v>562</v>
      </c>
      <c r="AN75" s="4" t="s">
        <v>399</v>
      </c>
      <c r="AO75" s="4" t="s">
        <v>400</v>
      </c>
      <c r="AP75" s="4" t="s">
        <v>431</v>
      </c>
      <c r="AQ75" s="4" t="s">
        <v>401</v>
      </c>
      <c r="AR75" s="4" t="s">
        <v>402</v>
      </c>
      <c r="AS75" s="4" t="s">
        <v>431</v>
      </c>
      <c r="AV75" s="4" t="s">
        <v>1190</v>
      </c>
      <c r="AW75" s="4" t="s">
        <v>1191</v>
      </c>
      <c r="AX75" s="4" t="s">
        <v>405</v>
      </c>
      <c r="BI75" s="4" t="s">
        <v>1181</v>
      </c>
      <c r="BJ75" s="4" t="s">
        <v>427</v>
      </c>
      <c r="BK75" s="4" t="s">
        <v>382</v>
      </c>
      <c r="BN75" s="4" t="s">
        <v>1181</v>
      </c>
    </row>
    <row r="76" spans="1:66" x14ac:dyDescent="0.25">
      <c r="A76" s="4" t="s">
        <v>1192</v>
      </c>
      <c r="B76" s="4" t="str">
        <f>VLOOKUP('Bron VKBO'!A76,'Bron VSBaut'!A:B,2,FALSE)</f>
        <v>boom.be/eprior</v>
      </c>
      <c r="C76" s="4" t="s">
        <v>426</v>
      </c>
      <c r="D76" s="4" t="s">
        <v>427</v>
      </c>
      <c r="E76" s="4" t="s">
        <v>381</v>
      </c>
      <c r="H76" s="4" t="s">
        <v>382</v>
      </c>
      <c r="I76" s="4" t="s">
        <v>383</v>
      </c>
      <c r="J76" s="4" t="s">
        <v>1089</v>
      </c>
      <c r="K76" s="4" t="s">
        <v>385</v>
      </c>
      <c r="L76" s="4" t="s">
        <v>386</v>
      </c>
      <c r="M76" s="4" t="s">
        <v>1193</v>
      </c>
      <c r="N76" s="4" t="s">
        <v>386</v>
      </c>
      <c r="O76" s="4" t="s">
        <v>1194</v>
      </c>
      <c r="P76" s="4" t="s">
        <v>444</v>
      </c>
      <c r="Q76" s="4" t="s">
        <v>386</v>
      </c>
      <c r="R76" s="4" t="s">
        <v>445</v>
      </c>
      <c r="S76" s="4" t="s">
        <v>444</v>
      </c>
      <c r="W76" s="4" t="s">
        <v>386</v>
      </c>
      <c r="X76" s="4" t="s">
        <v>677</v>
      </c>
      <c r="Y76" s="4" t="s">
        <v>1195</v>
      </c>
      <c r="Z76" s="4" t="s">
        <v>385</v>
      </c>
      <c r="AB76" s="13" t="s">
        <v>1187</v>
      </c>
      <c r="AC76" s="4" t="str">
        <f>VLOOKUP(Tabel2[[#This Row],[NISCODE]],'Bron niscode'!A:C,3,FALSE)</f>
        <v>Provincie Antwerpen</v>
      </c>
      <c r="AD76" s="4" t="s">
        <v>1188</v>
      </c>
      <c r="AE76" s="4" t="s">
        <v>1189</v>
      </c>
      <c r="AG76" s="4" t="s">
        <v>396</v>
      </c>
      <c r="AH76" s="4" t="s">
        <v>397</v>
      </c>
      <c r="AM76" s="4" t="s">
        <v>1196</v>
      </c>
      <c r="AN76" s="4" t="s">
        <v>399</v>
      </c>
      <c r="AO76" s="4" t="s">
        <v>400</v>
      </c>
      <c r="AP76" s="4" t="s">
        <v>431</v>
      </c>
      <c r="AQ76" s="4" t="s">
        <v>412</v>
      </c>
      <c r="AR76" s="4" t="s">
        <v>413</v>
      </c>
      <c r="AS76" s="4" t="s">
        <v>431</v>
      </c>
      <c r="AV76" s="4" t="s">
        <v>478</v>
      </c>
      <c r="AW76" s="4" t="s">
        <v>1197</v>
      </c>
      <c r="AX76" s="4" t="s">
        <v>405</v>
      </c>
      <c r="BI76" s="4" t="s">
        <v>1192</v>
      </c>
      <c r="BJ76" s="4" t="s">
        <v>427</v>
      </c>
      <c r="BK76" s="4" t="s">
        <v>382</v>
      </c>
      <c r="BN76" s="4" t="s">
        <v>1192</v>
      </c>
    </row>
    <row r="77" spans="1:66" x14ac:dyDescent="0.25">
      <c r="A77" s="4" t="s">
        <v>1198</v>
      </c>
      <c r="B77" s="4" t="str">
        <f>VLOOKUP('Bron VKBO'!A77,'Bron VSBaut'!A:B,2,FALSE)</f>
        <v>boom.be/eprior</v>
      </c>
      <c r="C77" s="4" t="s">
        <v>1199</v>
      </c>
      <c r="D77" s="4" t="s">
        <v>1200</v>
      </c>
      <c r="E77" s="4" t="s">
        <v>381</v>
      </c>
      <c r="H77" s="4" t="s">
        <v>382</v>
      </c>
      <c r="I77" s="4" t="s">
        <v>383</v>
      </c>
      <c r="J77" s="4" t="s">
        <v>1201</v>
      </c>
      <c r="K77" s="4" t="s">
        <v>385</v>
      </c>
      <c r="L77" s="4" t="s">
        <v>386</v>
      </c>
      <c r="M77" s="4" t="s">
        <v>1202</v>
      </c>
      <c r="N77" s="4" t="s">
        <v>386</v>
      </c>
      <c r="O77" s="4" t="s">
        <v>1203</v>
      </c>
      <c r="P77" s="4" t="s">
        <v>1204</v>
      </c>
      <c r="W77" s="4" t="s">
        <v>386</v>
      </c>
      <c r="X77" s="4" t="s">
        <v>1185</v>
      </c>
      <c r="Y77" s="4" t="s">
        <v>1186</v>
      </c>
      <c r="Z77" s="4" t="s">
        <v>525</v>
      </c>
      <c r="AB77" s="13" t="s">
        <v>1187</v>
      </c>
      <c r="AC77" s="4" t="str">
        <f>VLOOKUP(Tabel2[[#This Row],[NISCODE]],'Bron niscode'!A:C,3,FALSE)</f>
        <v>Provincie Antwerpen</v>
      </c>
      <c r="AD77" s="4" t="s">
        <v>1188</v>
      </c>
      <c r="AE77" s="4" t="s">
        <v>1189</v>
      </c>
      <c r="AG77" s="4" t="s">
        <v>396</v>
      </c>
      <c r="AH77" s="4" t="s">
        <v>397</v>
      </c>
      <c r="AM77" s="4" t="s">
        <v>1204</v>
      </c>
      <c r="AN77" s="4" t="s">
        <v>399</v>
      </c>
      <c r="AO77" s="4" t="s">
        <v>400</v>
      </c>
      <c r="AP77" s="4" t="s">
        <v>1204</v>
      </c>
      <c r="AQ77" s="4" t="s">
        <v>422</v>
      </c>
      <c r="AR77" s="4" t="s">
        <v>423</v>
      </c>
      <c r="AS77" s="4" t="s">
        <v>1205</v>
      </c>
      <c r="AV77" s="4" t="s">
        <v>1206</v>
      </c>
      <c r="AW77" s="4" t="s">
        <v>1207</v>
      </c>
      <c r="AX77" s="4" t="s">
        <v>405</v>
      </c>
      <c r="BI77" s="4" t="s">
        <v>1198</v>
      </c>
      <c r="BJ77" s="4" t="s">
        <v>1200</v>
      </c>
      <c r="BK77" s="4" t="s">
        <v>382</v>
      </c>
      <c r="BN77" s="4" t="s">
        <v>1198</v>
      </c>
    </row>
    <row r="78" spans="1:66" x14ac:dyDescent="0.25">
      <c r="A78" s="4" t="s">
        <v>1208</v>
      </c>
      <c r="B78" s="4" t="str">
        <f>VLOOKUP('Bron VKBO'!A78,'Bron VSBaut'!A:B,2,FALSE)</f>
        <v>borgloon.be/eprior</v>
      </c>
      <c r="C78" s="4" t="s">
        <v>426</v>
      </c>
      <c r="D78" s="4" t="s">
        <v>1209</v>
      </c>
      <c r="E78" s="4" t="s">
        <v>381</v>
      </c>
      <c r="H78" s="4" t="s">
        <v>382</v>
      </c>
      <c r="I78" s="4" t="s">
        <v>383</v>
      </c>
      <c r="J78" s="4" t="s">
        <v>1210</v>
      </c>
      <c r="K78" s="4" t="s">
        <v>385</v>
      </c>
      <c r="L78" s="4" t="s">
        <v>386</v>
      </c>
      <c r="M78" s="4" t="s">
        <v>1211</v>
      </c>
      <c r="N78" s="4" t="s">
        <v>386</v>
      </c>
      <c r="O78" s="4" t="s">
        <v>1212</v>
      </c>
      <c r="P78" s="4" t="s">
        <v>1213</v>
      </c>
      <c r="W78" s="4" t="s">
        <v>386</v>
      </c>
      <c r="X78" s="4" t="s">
        <v>677</v>
      </c>
      <c r="Y78" s="4" t="s">
        <v>1214</v>
      </c>
      <c r="Z78" s="4" t="s">
        <v>1215</v>
      </c>
      <c r="AB78" s="13" t="s">
        <v>1216</v>
      </c>
      <c r="AC78" s="4" t="str">
        <f>VLOOKUP(Tabel2[[#This Row],[NISCODE]],'Bron niscode'!A:C,3,FALSE)</f>
        <v>Provincie Limburg</v>
      </c>
      <c r="AD78" s="4" t="s">
        <v>1217</v>
      </c>
      <c r="AE78" s="4" t="s">
        <v>1218</v>
      </c>
      <c r="AG78" s="4" t="s">
        <v>396</v>
      </c>
      <c r="AH78" s="4" t="s">
        <v>397</v>
      </c>
      <c r="AM78" s="4" t="s">
        <v>1219</v>
      </c>
      <c r="AN78" s="4" t="s">
        <v>399</v>
      </c>
      <c r="AO78" s="4" t="s">
        <v>400</v>
      </c>
      <c r="AP78" s="4" t="s">
        <v>1213</v>
      </c>
      <c r="AQ78" s="4" t="s">
        <v>401</v>
      </c>
      <c r="AR78" s="4" t="s">
        <v>402</v>
      </c>
      <c r="AS78" s="4" t="s">
        <v>1213</v>
      </c>
      <c r="AV78" s="4" t="s">
        <v>1220</v>
      </c>
      <c r="AW78" s="4" t="s">
        <v>1221</v>
      </c>
      <c r="AX78" s="4" t="s">
        <v>405</v>
      </c>
      <c r="BI78" s="4" t="s">
        <v>1208</v>
      </c>
      <c r="BJ78" s="4" t="s">
        <v>1209</v>
      </c>
      <c r="BK78" s="4" t="s">
        <v>382</v>
      </c>
      <c r="BN78" s="4" t="s">
        <v>1208</v>
      </c>
    </row>
    <row r="79" spans="1:66" x14ac:dyDescent="0.25">
      <c r="A79" s="4" t="s">
        <v>1222</v>
      </c>
      <c r="B79" s="4" t="str">
        <f>VLOOKUP('Bron VKBO'!A79,'Bron VSBaut'!A:B,2,FALSE)</f>
        <v>borgloon.be/eprior</v>
      </c>
      <c r="C79" s="4" t="s">
        <v>426</v>
      </c>
      <c r="D79" s="4" t="s">
        <v>427</v>
      </c>
      <c r="E79" s="4" t="s">
        <v>381</v>
      </c>
      <c r="H79" s="4" t="s">
        <v>382</v>
      </c>
      <c r="I79" s="4" t="s">
        <v>383</v>
      </c>
      <c r="J79" s="4" t="s">
        <v>1223</v>
      </c>
      <c r="K79" s="4" t="s">
        <v>385</v>
      </c>
      <c r="L79" s="4" t="s">
        <v>386</v>
      </c>
      <c r="M79" s="4" t="s">
        <v>1224</v>
      </c>
      <c r="N79" s="4" t="s">
        <v>386</v>
      </c>
      <c r="O79" s="4" t="s">
        <v>1225</v>
      </c>
      <c r="P79" s="4" t="s">
        <v>444</v>
      </c>
      <c r="Q79" s="4" t="s">
        <v>386</v>
      </c>
      <c r="R79" s="4" t="s">
        <v>445</v>
      </c>
      <c r="S79" s="4" t="s">
        <v>444</v>
      </c>
      <c r="W79" s="4" t="s">
        <v>386</v>
      </c>
      <c r="X79" s="4" t="s">
        <v>1226</v>
      </c>
      <c r="Y79" s="4" t="s">
        <v>1227</v>
      </c>
      <c r="Z79" s="4" t="s">
        <v>1228</v>
      </c>
      <c r="AB79" s="13" t="s">
        <v>1216</v>
      </c>
      <c r="AC79" s="4" t="str">
        <f>VLOOKUP(Tabel2[[#This Row],[NISCODE]],'Bron niscode'!A:C,3,FALSE)</f>
        <v>Provincie Limburg</v>
      </c>
      <c r="AD79" s="4" t="s">
        <v>1217</v>
      </c>
      <c r="AE79" s="4" t="s">
        <v>1218</v>
      </c>
      <c r="AG79" s="4" t="s">
        <v>396</v>
      </c>
      <c r="AH79" s="4" t="s">
        <v>397</v>
      </c>
      <c r="AI79" s="4" t="s">
        <v>1229</v>
      </c>
      <c r="AM79" s="4" t="s">
        <v>490</v>
      </c>
      <c r="AN79" s="4" t="s">
        <v>399</v>
      </c>
      <c r="AO79" s="4" t="s">
        <v>400</v>
      </c>
      <c r="AP79" s="4" t="s">
        <v>431</v>
      </c>
      <c r="AQ79" s="4" t="s">
        <v>412</v>
      </c>
      <c r="AR79" s="4" t="s">
        <v>413</v>
      </c>
      <c r="AS79" s="4" t="s">
        <v>431</v>
      </c>
      <c r="AV79" s="4" t="s">
        <v>1230</v>
      </c>
      <c r="AW79" s="4" t="s">
        <v>1231</v>
      </c>
      <c r="AX79" s="4" t="s">
        <v>405</v>
      </c>
      <c r="BI79" s="4" t="s">
        <v>1222</v>
      </c>
      <c r="BJ79" s="4" t="s">
        <v>427</v>
      </c>
      <c r="BK79" s="4" t="s">
        <v>382</v>
      </c>
      <c r="BN79" s="4" t="s">
        <v>1222</v>
      </c>
    </row>
    <row r="80" spans="1:66" x14ac:dyDescent="0.25">
      <c r="A80" s="4" t="s">
        <v>1232</v>
      </c>
      <c r="B80" s="4" t="str">
        <f>VLOOKUP('Bron VKBO'!A80,'Bron VSBaut'!A:B,2,FALSE)</f>
        <v>borgloon.be/eprior</v>
      </c>
      <c r="C80" s="4" t="s">
        <v>1233</v>
      </c>
      <c r="D80" s="4" t="s">
        <v>1234</v>
      </c>
      <c r="E80" s="4" t="s">
        <v>381</v>
      </c>
      <c r="H80" s="4" t="s">
        <v>382</v>
      </c>
      <c r="I80" s="4" t="s">
        <v>383</v>
      </c>
      <c r="J80" s="4" t="s">
        <v>1235</v>
      </c>
      <c r="K80" s="4" t="s">
        <v>385</v>
      </c>
      <c r="L80" s="4" t="s">
        <v>386</v>
      </c>
      <c r="M80" s="4" t="s">
        <v>1236</v>
      </c>
      <c r="N80" s="4" t="s">
        <v>386</v>
      </c>
      <c r="O80" s="4" t="s">
        <v>1237</v>
      </c>
      <c r="P80" s="4" t="s">
        <v>1238</v>
      </c>
      <c r="Q80" s="4" t="s">
        <v>386</v>
      </c>
      <c r="R80" s="4" t="s">
        <v>1239</v>
      </c>
      <c r="S80" s="4" t="s">
        <v>1238</v>
      </c>
      <c r="W80" s="4" t="s">
        <v>386</v>
      </c>
      <c r="X80" s="4" t="s">
        <v>677</v>
      </c>
      <c r="Y80" s="4" t="s">
        <v>1214</v>
      </c>
      <c r="Z80" s="4" t="s">
        <v>1215</v>
      </c>
      <c r="AB80" s="13" t="s">
        <v>1216</v>
      </c>
      <c r="AC80" s="4" t="str">
        <f>VLOOKUP(Tabel2[[#This Row],[NISCODE]],'Bron niscode'!A:C,3,FALSE)</f>
        <v>Provincie Limburg</v>
      </c>
      <c r="AD80" s="4" t="s">
        <v>1217</v>
      </c>
      <c r="AE80" s="4" t="s">
        <v>1218</v>
      </c>
      <c r="AG80" s="4" t="s">
        <v>396</v>
      </c>
      <c r="AH80" s="4" t="s">
        <v>397</v>
      </c>
      <c r="AJ80" s="4" t="s">
        <v>1240</v>
      </c>
      <c r="AK80" s="4" t="s">
        <v>1241</v>
      </c>
      <c r="AM80" s="4" t="s">
        <v>1238</v>
      </c>
      <c r="AN80" s="4" t="s">
        <v>399</v>
      </c>
      <c r="AO80" s="4" t="s">
        <v>400</v>
      </c>
      <c r="AP80" s="4" t="s">
        <v>1238</v>
      </c>
      <c r="AQ80" s="4" t="s">
        <v>422</v>
      </c>
      <c r="AR80" s="4" t="s">
        <v>423</v>
      </c>
      <c r="AS80" s="4" t="s">
        <v>1238</v>
      </c>
      <c r="AV80" s="4" t="s">
        <v>1242</v>
      </c>
      <c r="AW80" s="4" t="s">
        <v>1243</v>
      </c>
      <c r="AX80" s="4" t="s">
        <v>405</v>
      </c>
      <c r="BI80" s="4" t="s">
        <v>1232</v>
      </c>
      <c r="BJ80" s="4" t="s">
        <v>1234</v>
      </c>
      <c r="BK80" s="4" t="s">
        <v>382</v>
      </c>
      <c r="BN80" s="4" t="s">
        <v>1232</v>
      </c>
    </row>
    <row r="81" spans="1:66" x14ac:dyDescent="0.25">
      <c r="A81" s="4" t="s">
        <v>1244</v>
      </c>
      <c r="B81" s="4" t="str">
        <f>VLOOKUP('Bron VKBO'!A81,'Bron VSBaut'!A:B,2,FALSE)</f>
        <v>borsbeek.be/eprior</v>
      </c>
      <c r="C81" s="4" t="s">
        <v>426</v>
      </c>
      <c r="D81" s="4" t="s">
        <v>427</v>
      </c>
      <c r="E81" s="4" t="s">
        <v>381</v>
      </c>
      <c r="H81" s="4" t="s">
        <v>382</v>
      </c>
      <c r="I81" s="4" t="s">
        <v>383</v>
      </c>
      <c r="J81" s="4" t="s">
        <v>458</v>
      </c>
      <c r="K81" s="4" t="s">
        <v>385</v>
      </c>
      <c r="L81" s="4" t="s">
        <v>386</v>
      </c>
      <c r="M81" s="4" t="s">
        <v>1245</v>
      </c>
      <c r="N81" s="4" t="s">
        <v>386</v>
      </c>
      <c r="O81" s="4" t="s">
        <v>1246</v>
      </c>
      <c r="P81" s="4" t="s">
        <v>431</v>
      </c>
      <c r="W81" s="4" t="s">
        <v>386</v>
      </c>
      <c r="X81" s="4" t="s">
        <v>1247</v>
      </c>
      <c r="Y81" s="4" t="s">
        <v>1248</v>
      </c>
      <c r="Z81" s="4" t="s">
        <v>1249</v>
      </c>
      <c r="AB81" s="13" t="s">
        <v>1250</v>
      </c>
      <c r="AC81" s="4" t="str">
        <f>VLOOKUP(Tabel2[[#This Row],[NISCODE]],'Bron niscode'!A:C,3,FALSE)</f>
        <v>Provincie Antwerpen</v>
      </c>
      <c r="AD81" s="4" t="s">
        <v>1251</v>
      </c>
      <c r="AE81" s="4" t="s">
        <v>1252</v>
      </c>
      <c r="AG81" s="4" t="s">
        <v>396</v>
      </c>
      <c r="AH81" s="4" t="s">
        <v>397</v>
      </c>
      <c r="AM81" s="4" t="s">
        <v>562</v>
      </c>
      <c r="AN81" s="4" t="s">
        <v>399</v>
      </c>
      <c r="AO81" s="4" t="s">
        <v>400</v>
      </c>
      <c r="AP81" s="4" t="s">
        <v>431</v>
      </c>
      <c r="AQ81" s="4" t="s">
        <v>401</v>
      </c>
      <c r="AR81" s="4" t="s">
        <v>402</v>
      </c>
      <c r="AS81" s="4" t="s">
        <v>431</v>
      </c>
      <c r="AV81" s="4" t="s">
        <v>1253</v>
      </c>
      <c r="AW81" s="4" t="s">
        <v>1254</v>
      </c>
      <c r="AX81" s="4" t="s">
        <v>405</v>
      </c>
      <c r="BI81" s="4" t="s">
        <v>1244</v>
      </c>
      <c r="BJ81" s="4" t="s">
        <v>427</v>
      </c>
      <c r="BK81" s="4" t="s">
        <v>382</v>
      </c>
      <c r="BN81" s="4" t="s">
        <v>1244</v>
      </c>
    </row>
    <row r="82" spans="1:66" x14ac:dyDescent="0.25">
      <c r="A82" s="4" t="s">
        <v>1255</v>
      </c>
      <c r="B82" s="4" t="str">
        <f>VLOOKUP('Bron VKBO'!A82,'Bron VSBaut'!A:B,2,FALSE)</f>
        <v>borsbeek.be/eprior</v>
      </c>
      <c r="C82" s="4" t="s">
        <v>426</v>
      </c>
      <c r="D82" s="4" t="s">
        <v>427</v>
      </c>
      <c r="E82" s="4" t="s">
        <v>381</v>
      </c>
      <c r="H82" s="4" t="s">
        <v>382</v>
      </c>
      <c r="I82" s="4" t="s">
        <v>383</v>
      </c>
      <c r="J82" s="4" t="s">
        <v>1223</v>
      </c>
      <c r="K82" s="4" t="s">
        <v>385</v>
      </c>
      <c r="L82" s="4" t="s">
        <v>386</v>
      </c>
      <c r="M82" s="4" t="s">
        <v>1256</v>
      </c>
      <c r="N82" s="4" t="s">
        <v>386</v>
      </c>
      <c r="O82" s="4" t="s">
        <v>1257</v>
      </c>
      <c r="P82" s="4" t="s">
        <v>444</v>
      </c>
      <c r="Q82" s="4" t="s">
        <v>386</v>
      </c>
      <c r="R82" s="4" t="s">
        <v>445</v>
      </c>
      <c r="S82" s="4" t="s">
        <v>444</v>
      </c>
      <c r="W82" s="4" t="s">
        <v>386</v>
      </c>
      <c r="X82" s="4" t="s">
        <v>1258</v>
      </c>
      <c r="Y82" s="4" t="s">
        <v>1259</v>
      </c>
      <c r="Z82" s="4" t="s">
        <v>947</v>
      </c>
      <c r="AB82" s="13" t="s">
        <v>1250</v>
      </c>
      <c r="AC82" s="4" t="str">
        <f>VLOOKUP(Tabel2[[#This Row],[NISCODE]],'Bron niscode'!A:C,3,FALSE)</f>
        <v>Provincie Antwerpen</v>
      </c>
      <c r="AD82" s="4" t="s">
        <v>1251</v>
      </c>
      <c r="AE82" s="4" t="s">
        <v>1252</v>
      </c>
      <c r="AG82" s="4" t="s">
        <v>396</v>
      </c>
      <c r="AH82" s="4" t="s">
        <v>397</v>
      </c>
      <c r="AM82" s="4" t="s">
        <v>562</v>
      </c>
      <c r="AN82" s="4" t="s">
        <v>399</v>
      </c>
      <c r="AO82" s="4" t="s">
        <v>400</v>
      </c>
      <c r="AP82" s="4" t="s">
        <v>431</v>
      </c>
      <c r="AQ82" s="4" t="s">
        <v>412</v>
      </c>
      <c r="AR82" s="4" t="s">
        <v>413</v>
      </c>
      <c r="AS82" s="4" t="s">
        <v>431</v>
      </c>
      <c r="AV82" s="4" t="s">
        <v>478</v>
      </c>
      <c r="AW82" s="4" t="s">
        <v>1260</v>
      </c>
      <c r="AX82" s="4" t="s">
        <v>405</v>
      </c>
      <c r="BI82" s="4" t="s">
        <v>1255</v>
      </c>
      <c r="BJ82" s="4" t="s">
        <v>427</v>
      </c>
      <c r="BK82" s="4" t="s">
        <v>382</v>
      </c>
      <c r="BN82" s="4" t="s">
        <v>1255</v>
      </c>
    </row>
    <row r="83" spans="1:66" x14ac:dyDescent="0.25">
      <c r="A83" s="4" t="s">
        <v>1261</v>
      </c>
      <c r="B83" s="4" t="str">
        <f>VLOOKUP('Bron VKBO'!A83,'Bron VSBaut'!A:B,2,FALSE)</f>
        <v>brakel.be/eprior</v>
      </c>
      <c r="C83" s="4" t="s">
        <v>426</v>
      </c>
      <c r="D83" s="4" t="s">
        <v>1262</v>
      </c>
      <c r="E83" s="4" t="s">
        <v>381</v>
      </c>
      <c r="H83" s="4" t="s">
        <v>382</v>
      </c>
      <c r="I83" s="4" t="s">
        <v>383</v>
      </c>
      <c r="J83" s="4" t="s">
        <v>1263</v>
      </c>
      <c r="K83" s="4" t="s">
        <v>385</v>
      </c>
      <c r="L83" s="4" t="s">
        <v>386</v>
      </c>
      <c r="M83" s="4" t="s">
        <v>1264</v>
      </c>
      <c r="N83" s="4" t="s">
        <v>386</v>
      </c>
      <c r="O83" s="4" t="s">
        <v>1265</v>
      </c>
      <c r="P83" s="4" t="s">
        <v>1266</v>
      </c>
      <c r="W83" s="4" t="s">
        <v>386</v>
      </c>
      <c r="X83" s="4" t="s">
        <v>1267</v>
      </c>
      <c r="Y83" s="4" t="s">
        <v>1268</v>
      </c>
      <c r="Z83" s="4" t="s">
        <v>385</v>
      </c>
      <c r="AB83" s="13" t="s">
        <v>1269</v>
      </c>
      <c r="AC83" s="4" t="str">
        <f>VLOOKUP(Tabel2[[#This Row],[NISCODE]],'Bron niscode'!A:C,3,FALSE)</f>
        <v>Provincie Oost-Vlaanderen</v>
      </c>
      <c r="AD83" s="4" t="s">
        <v>1270</v>
      </c>
      <c r="AE83" s="4" t="s">
        <v>1271</v>
      </c>
      <c r="AG83" s="4" t="s">
        <v>396</v>
      </c>
      <c r="AH83" s="4" t="s">
        <v>397</v>
      </c>
      <c r="AM83" s="4" t="s">
        <v>467</v>
      </c>
      <c r="AN83" s="4" t="s">
        <v>399</v>
      </c>
      <c r="AO83" s="4" t="s">
        <v>400</v>
      </c>
      <c r="AP83" s="4" t="s">
        <v>1266</v>
      </c>
      <c r="AQ83" s="4" t="s">
        <v>401</v>
      </c>
      <c r="AR83" s="4" t="s">
        <v>402</v>
      </c>
      <c r="AS83" s="4" t="s">
        <v>1266</v>
      </c>
      <c r="AV83" s="4" t="s">
        <v>1272</v>
      </c>
      <c r="AW83" s="4" t="s">
        <v>1273</v>
      </c>
      <c r="AX83" s="4" t="s">
        <v>405</v>
      </c>
      <c r="BI83" s="4" t="s">
        <v>1261</v>
      </c>
      <c r="BJ83" s="4" t="s">
        <v>1262</v>
      </c>
      <c r="BK83" s="4" t="s">
        <v>382</v>
      </c>
      <c r="BN83" s="4" t="s">
        <v>1261</v>
      </c>
    </row>
    <row r="84" spans="1:66" x14ac:dyDescent="0.25">
      <c r="A84" s="4" t="s">
        <v>1274</v>
      </c>
      <c r="B84" s="4" t="str">
        <f>VLOOKUP('Bron VKBO'!A84,'Bron VSBaut'!A:B,2,FALSE)</f>
        <v>brakel.be/eprior</v>
      </c>
      <c r="C84" s="4" t="s">
        <v>426</v>
      </c>
      <c r="D84" s="4" t="s">
        <v>427</v>
      </c>
      <c r="E84" s="4" t="s">
        <v>381</v>
      </c>
      <c r="H84" s="4" t="s">
        <v>382</v>
      </c>
      <c r="I84" s="4" t="s">
        <v>383</v>
      </c>
      <c r="J84" s="4" t="s">
        <v>1275</v>
      </c>
      <c r="K84" s="4" t="s">
        <v>385</v>
      </c>
      <c r="L84" s="4" t="s">
        <v>386</v>
      </c>
      <c r="M84" s="4" t="s">
        <v>1276</v>
      </c>
      <c r="N84" s="4" t="s">
        <v>386</v>
      </c>
      <c r="O84" s="4" t="s">
        <v>1277</v>
      </c>
      <c r="P84" s="4" t="s">
        <v>444</v>
      </c>
      <c r="Q84" s="4" t="s">
        <v>386</v>
      </c>
      <c r="R84" s="4" t="s">
        <v>445</v>
      </c>
      <c r="S84" s="4" t="s">
        <v>444</v>
      </c>
      <c r="W84" s="4" t="s">
        <v>386</v>
      </c>
      <c r="X84" s="4" t="s">
        <v>1267</v>
      </c>
      <c r="Y84" s="4" t="s">
        <v>1268</v>
      </c>
      <c r="Z84" s="4" t="s">
        <v>1278</v>
      </c>
      <c r="AB84" s="13" t="s">
        <v>1269</v>
      </c>
      <c r="AC84" s="4" t="str">
        <f>VLOOKUP(Tabel2[[#This Row],[NISCODE]],'Bron niscode'!A:C,3,FALSE)</f>
        <v>Provincie Oost-Vlaanderen</v>
      </c>
      <c r="AD84" s="4" t="s">
        <v>1270</v>
      </c>
      <c r="AE84" s="4" t="s">
        <v>1271</v>
      </c>
      <c r="AG84" s="4" t="s">
        <v>396</v>
      </c>
      <c r="AH84" s="4" t="s">
        <v>397</v>
      </c>
      <c r="AM84" s="4" t="s">
        <v>1279</v>
      </c>
      <c r="AN84" s="4" t="s">
        <v>399</v>
      </c>
      <c r="AO84" s="4" t="s">
        <v>400</v>
      </c>
      <c r="AP84" s="4" t="s">
        <v>431</v>
      </c>
      <c r="AQ84" s="4" t="s">
        <v>412</v>
      </c>
      <c r="AR84" s="4" t="s">
        <v>413</v>
      </c>
      <c r="AS84" s="4" t="s">
        <v>431</v>
      </c>
      <c r="AV84" s="4" t="s">
        <v>478</v>
      </c>
      <c r="AW84" s="4" t="s">
        <v>1280</v>
      </c>
      <c r="AX84" s="4" t="s">
        <v>405</v>
      </c>
      <c r="BI84" s="4" t="s">
        <v>1274</v>
      </c>
      <c r="BJ84" s="4" t="s">
        <v>427</v>
      </c>
      <c r="BK84" s="4" t="s">
        <v>382</v>
      </c>
      <c r="BN84" s="4" t="s">
        <v>1274</v>
      </c>
    </row>
    <row r="85" spans="1:66" x14ac:dyDescent="0.25">
      <c r="A85" s="4" t="s">
        <v>1281</v>
      </c>
      <c r="B85" s="4" t="str">
        <f>VLOOKUP('Bron VKBO'!A85,'Bron VSBaut'!A:B,2,FALSE)</f>
        <v>brasschaat.be/eprior</v>
      </c>
      <c r="C85" s="4" t="s">
        <v>426</v>
      </c>
      <c r="D85" s="4" t="s">
        <v>427</v>
      </c>
      <c r="E85" s="4" t="s">
        <v>381</v>
      </c>
      <c r="H85" s="4" t="s">
        <v>382</v>
      </c>
      <c r="I85" s="4" t="s">
        <v>383</v>
      </c>
      <c r="J85" s="4" t="s">
        <v>1106</v>
      </c>
      <c r="K85" s="4" t="s">
        <v>385</v>
      </c>
      <c r="L85" s="4" t="s">
        <v>386</v>
      </c>
      <c r="M85" s="4" t="s">
        <v>1282</v>
      </c>
      <c r="N85" s="4" t="s">
        <v>386</v>
      </c>
      <c r="O85" s="4" t="s">
        <v>1283</v>
      </c>
      <c r="P85" s="4" t="s">
        <v>431</v>
      </c>
      <c r="W85" s="4" t="s">
        <v>386</v>
      </c>
      <c r="X85" s="4" t="s">
        <v>1284</v>
      </c>
      <c r="Y85" s="4" t="s">
        <v>1285</v>
      </c>
      <c r="Z85" s="4" t="s">
        <v>873</v>
      </c>
      <c r="AB85" s="13" t="s">
        <v>1286</v>
      </c>
      <c r="AC85" s="4" t="str">
        <f>VLOOKUP(Tabel2[[#This Row],[NISCODE]],'Bron niscode'!A:C,3,FALSE)</f>
        <v>Provincie Antwerpen</v>
      </c>
      <c r="AD85" s="4" t="s">
        <v>1287</v>
      </c>
      <c r="AE85" s="4" t="s">
        <v>1288</v>
      </c>
      <c r="AG85" s="4" t="s">
        <v>396</v>
      </c>
      <c r="AH85" s="4" t="s">
        <v>397</v>
      </c>
      <c r="AM85" s="4" t="s">
        <v>1289</v>
      </c>
      <c r="AN85" s="4" t="s">
        <v>399</v>
      </c>
      <c r="AO85" s="4" t="s">
        <v>400</v>
      </c>
      <c r="AP85" s="4" t="s">
        <v>431</v>
      </c>
      <c r="AQ85" s="4" t="s">
        <v>401</v>
      </c>
      <c r="AR85" s="4" t="s">
        <v>402</v>
      </c>
      <c r="AS85" s="4" t="s">
        <v>431</v>
      </c>
      <c r="AV85" s="4" t="s">
        <v>1290</v>
      </c>
      <c r="AW85" s="4" t="s">
        <v>1291</v>
      </c>
      <c r="AX85" s="4" t="s">
        <v>405</v>
      </c>
      <c r="BI85" s="4" t="s">
        <v>1281</v>
      </c>
      <c r="BJ85" s="4" t="s">
        <v>427</v>
      </c>
      <c r="BK85" s="4" t="s">
        <v>382</v>
      </c>
      <c r="BN85" s="4" t="s">
        <v>1281</v>
      </c>
    </row>
    <row r="86" spans="1:66" x14ac:dyDescent="0.25">
      <c r="A86" s="4" t="s">
        <v>1292</v>
      </c>
      <c r="B86" s="4" t="str">
        <f>VLOOKUP('Bron VKBO'!A86,'Bron VSBaut'!A:B,2,FALSE)</f>
        <v>brasschaat.be/eprior</v>
      </c>
      <c r="C86" s="4" t="s">
        <v>426</v>
      </c>
      <c r="D86" s="4" t="s">
        <v>427</v>
      </c>
      <c r="E86" s="4" t="s">
        <v>381</v>
      </c>
      <c r="H86" s="4" t="s">
        <v>382</v>
      </c>
      <c r="I86" s="4" t="s">
        <v>383</v>
      </c>
      <c r="J86" s="4" t="s">
        <v>1223</v>
      </c>
      <c r="K86" s="4" t="s">
        <v>385</v>
      </c>
      <c r="L86" s="4" t="s">
        <v>386</v>
      </c>
      <c r="M86" s="4" t="s">
        <v>1293</v>
      </c>
      <c r="N86" s="4" t="s">
        <v>386</v>
      </c>
      <c r="O86" s="4" t="s">
        <v>1294</v>
      </c>
      <c r="P86" s="4" t="s">
        <v>444</v>
      </c>
      <c r="Q86" s="4" t="s">
        <v>386</v>
      </c>
      <c r="R86" s="4" t="s">
        <v>445</v>
      </c>
      <c r="S86" s="4" t="s">
        <v>444</v>
      </c>
      <c r="W86" s="4" t="s">
        <v>386</v>
      </c>
      <c r="X86" s="4" t="s">
        <v>1284</v>
      </c>
      <c r="Y86" s="4" t="s">
        <v>1285</v>
      </c>
      <c r="Z86" s="4" t="s">
        <v>873</v>
      </c>
      <c r="AB86" s="13" t="s">
        <v>1286</v>
      </c>
      <c r="AC86" s="4" t="str">
        <f>VLOOKUP(Tabel2[[#This Row],[NISCODE]],'Bron niscode'!A:C,3,FALSE)</f>
        <v>Provincie Antwerpen</v>
      </c>
      <c r="AD86" s="4" t="s">
        <v>1287</v>
      </c>
      <c r="AE86" s="4" t="s">
        <v>1288</v>
      </c>
      <c r="AG86" s="4" t="s">
        <v>396</v>
      </c>
      <c r="AH86" s="4" t="s">
        <v>397</v>
      </c>
      <c r="AM86" s="4" t="s">
        <v>1289</v>
      </c>
      <c r="AN86" s="4" t="s">
        <v>399</v>
      </c>
      <c r="AO86" s="4" t="s">
        <v>400</v>
      </c>
      <c r="AP86" s="4" t="s">
        <v>431</v>
      </c>
      <c r="AQ86" s="4" t="s">
        <v>412</v>
      </c>
      <c r="AR86" s="4" t="s">
        <v>413</v>
      </c>
      <c r="AS86" s="4" t="s">
        <v>431</v>
      </c>
      <c r="AV86" s="4" t="s">
        <v>1295</v>
      </c>
      <c r="AW86" s="4" t="s">
        <v>1296</v>
      </c>
      <c r="AX86" s="4" t="s">
        <v>405</v>
      </c>
      <c r="BI86" s="4" t="s">
        <v>1292</v>
      </c>
      <c r="BJ86" s="4" t="s">
        <v>427</v>
      </c>
      <c r="BK86" s="4" t="s">
        <v>382</v>
      </c>
      <c r="BN86" s="4" t="s">
        <v>1292</v>
      </c>
    </row>
    <row r="87" spans="1:66" x14ac:dyDescent="0.25">
      <c r="A87" s="4" t="s">
        <v>1297</v>
      </c>
      <c r="B87" s="4" t="str">
        <f>VLOOKUP('Bron VKBO'!A87,'Bron VSBaut'!A:B,2,FALSE)</f>
        <v>brasschaat.be/eprior</v>
      </c>
      <c r="C87" s="4" t="s">
        <v>683</v>
      </c>
      <c r="D87" s="4" t="s">
        <v>684</v>
      </c>
      <c r="E87" s="4" t="s">
        <v>381</v>
      </c>
      <c r="H87" s="4" t="s">
        <v>382</v>
      </c>
      <c r="I87" s="4" t="s">
        <v>383</v>
      </c>
      <c r="J87" s="4" t="s">
        <v>1298</v>
      </c>
      <c r="K87" s="4" t="s">
        <v>385</v>
      </c>
      <c r="L87" s="4" t="s">
        <v>386</v>
      </c>
      <c r="M87" s="4" t="s">
        <v>1299</v>
      </c>
      <c r="N87" s="4" t="s">
        <v>386</v>
      </c>
      <c r="O87" s="4" t="s">
        <v>1300</v>
      </c>
      <c r="P87" s="4" t="s">
        <v>688</v>
      </c>
      <c r="W87" s="4" t="s">
        <v>386</v>
      </c>
      <c r="X87" s="4" t="s">
        <v>1301</v>
      </c>
      <c r="Y87" s="4" t="s">
        <v>1302</v>
      </c>
      <c r="Z87" s="4" t="s">
        <v>1303</v>
      </c>
      <c r="AB87" s="13" t="s">
        <v>1286</v>
      </c>
      <c r="AC87" s="4" t="str">
        <f>VLOOKUP(Tabel2[[#This Row],[NISCODE]],'Bron niscode'!A:C,3,FALSE)</f>
        <v>Provincie Antwerpen</v>
      </c>
      <c r="AD87" s="4" t="s">
        <v>1287</v>
      </c>
      <c r="AE87" s="4" t="s">
        <v>1288</v>
      </c>
      <c r="AG87" s="4" t="s">
        <v>396</v>
      </c>
      <c r="AH87" s="4" t="s">
        <v>397</v>
      </c>
      <c r="AM87" s="4" t="s">
        <v>1304</v>
      </c>
      <c r="AN87" s="4" t="s">
        <v>399</v>
      </c>
      <c r="AO87" s="4" t="s">
        <v>400</v>
      </c>
      <c r="AP87" s="4" t="s">
        <v>688</v>
      </c>
      <c r="AQ87" s="4" t="s">
        <v>692</v>
      </c>
      <c r="AR87" s="4" t="s">
        <v>693</v>
      </c>
      <c r="AS87" s="4" t="s">
        <v>688</v>
      </c>
      <c r="AV87" s="4" t="s">
        <v>1305</v>
      </c>
      <c r="AW87" s="4" t="s">
        <v>1306</v>
      </c>
      <c r="AX87" s="4" t="s">
        <v>405</v>
      </c>
      <c r="BI87" s="4" t="s">
        <v>1297</v>
      </c>
      <c r="BJ87" s="4" t="s">
        <v>684</v>
      </c>
      <c r="BK87" s="4" t="s">
        <v>382</v>
      </c>
      <c r="BN87" s="4" t="s">
        <v>1297</v>
      </c>
    </row>
    <row r="88" spans="1:66" x14ac:dyDescent="0.25">
      <c r="A88" s="4" t="s">
        <v>1307</v>
      </c>
      <c r="B88" s="4" t="str">
        <f>VLOOKUP('Bron VKBO'!A88,'Bron VSBaut'!A:B,2,FALSE)</f>
        <v>brasschaat.be/eprior</v>
      </c>
      <c r="C88" s="4" t="s">
        <v>1308</v>
      </c>
      <c r="D88" s="4" t="s">
        <v>1309</v>
      </c>
      <c r="E88" s="4" t="s">
        <v>381</v>
      </c>
      <c r="H88" s="4" t="s">
        <v>382</v>
      </c>
      <c r="I88" s="4" t="s">
        <v>383</v>
      </c>
      <c r="J88" s="4" t="s">
        <v>1310</v>
      </c>
      <c r="K88" s="4" t="s">
        <v>385</v>
      </c>
      <c r="L88" s="4" t="s">
        <v>386</v>
      </c>
      <c r="M88" s="4" t="s">
        <v>1311</v>
      </c>
      <c r="N88" s="4" t="s">
        <v>386</v>
      </c>
      <c r="O88" s="4" t="s">
        <v>1312</v>
      </c>
      <c r="P88" s="4" t="s">
        <v>1313</v>
      </c>
      <c r="Q88" s="4" t="s">
        <v>386</v>
      </c>
      <c r="R88" s="4" t="s">
        <v>1314</v>
      </c>
      <c r="S88" s="4" t="s">
        <v>1313</v>
      </c>
      <c r="W88" s="4" t="s">
        <v>386</v>
      </c>
      <c r="X88" s="4" t="s">
        <v>1315</v>
      </c>
      <c r="Y88" s="4" t="s">
        <v>1316</v>
      </c>
      <c r="Z88" s="4" t="s">
        <v>1317</v>
      </c>
      <c r="AB88" s="13" t="s">
        <v>1286</v>
      </c>
      <c r="AC88" s="4" t="str">
        <f>VLOOKUP(Tabel2[[#This Row],[NISCODE]],'Bron niscode'!A:C,3,FALSE)</f>
        <v>Provincie Antwerpen</v>
      </c>
      <c r="AD88" s="4" t="s">
        <v>1287</v>
      </c>
      <c r="AE88" s="4" t="s">
        <v>1288</v>
      </c>
      <c r="AG88" s="4" t="s">
        <v>396</v>
      </c>
      <c r="AH88" s="4" t="s">
        <v>397</v>
      </c>
      <c r="AM88" s="4" t="s">
        <v>1313</v>
      </c>
      <c r="AN88" s="4" t="s">
        <v>399</v>
      </c>
      <c r="AO88" s="4" t="s">
        <v>400</v>
      </c>
      <c r="AP88" s="4" t="s">
        <v>1313</v>
      </c>
      <c r="AQ88" s="4" t="s">
        <v>422</v>
      </c>
      <c r="AR88" s="4" t="s">
        <v>423</v>
      </c>
      <c r="AS88" s="4" t="s">
        <v>1313</v>
      </c>
      <c r="AV88" s="4" t="s">
        <v>1318</v>
      </c>
      <c r="AW88" s="4" t="s">
        <v>1319</v>
      </c>
      <c r="AX88" s="4" t="s">
        <v>405</v>
      </c>
      <c r="BI88" s="4" t="s">
        <v>1307</v>
      </c>
      <c r="BJ88" s="4" t="s">
        <v>1309</v>
      </c>
      <c r="BK88" s="4" t="s">
        <v>382</v>
      </c>
      <c r="BN88" s="4" t="s">
        <v>1307</v>
      </c>
    </row>
    <row r="89" spans="1:66" x14ac:dyDescent="0.25">
      <c r="A89" s="4" t="s">
        <v>1320</v>
      </c>
      <c r="B89" s="4" t="str">
        <f>VLOOKUP('Bron VKBO'!A89,'Bron VSBaut'!A:B,2,FALSE)</f>
        <v>brecht.be/eprior</v>
      </c>
      <c r="C89" s="4" t="s">
        <v>426</v>
      </c>
      <c r="D89" s="4" t="s">
        <v>1321</v>
      </c>
      <c r="E89" s="4" t="s">
        <v>381</v>
      </c>
      <c r="H89" s="4" t="s">
        <v>382</v>
      </c>
      <c r="I89" s="4" t="s">
        <v>383</v>
      </c>
      <c r="J89" s="4" t="s">
        <v>1322</v>
      </c>
      <c r="K89" s="4" t="s">
        <v>385</v>
      </c>
      <c r="L89" s="4" t="s">
        <v>386</v>
      </c>
      <c r="M89" s="4" t="s">
        <v>1323</v>
      </c>
      <c r="N89" s="4" t="s">
        <v>386</v>
      </c>
      <c r="O89" s="4" t="s">
        <v>1324</v>
      </c>
      <c r="P89" s="4" t="s">
        <v>1325</v>
      </c>
      <c r="W89" s="4" t="s">
        <v>386</v>
      </c>
      <c r="X89" s="4" t="s">
        <v>1326</v>
      </c>
      <c r="Y89" s="4" t="s">
        <v>1327</v>
      </c>
      <c r="Z89" s="4" t="s">
        <v>385</v>
      </c>
      <c r="AB89" s="13" t="s">
        <v>1328</v>
      </c>
      <c r="AC89" s="4" t="str">
        <f>VLOOKUP(Tabel2[[#This Row],[NISCODE]],'Bron niscode'!A:C,3,FALSE)</f>
        <v>Provincie Antwerpen</v>
      </c>
      <c r="AD89" s="4" t="s">
        <v>1329</v>
      </c>
      <c r="AE89" s="4" t="s">
        <v>1330</v>
      </c>
      <c r="AG89" s="4" t="s">
        <v>396</v>
      </c>
      <c r="AH89" s="4" t="s">
        <v>397</v>
      </c>
      <c r="AM89" s="4" t="s">
        <v>1331</v>
      </c>
      <c r="AN89" s="4" t="s">
        <v>399</v>
      </c>
      <c r="AO89" s="4" t="s">
        <v>400</v>
      </c>
      <c r="AP89" s="4" t="s">
        <v>1325</v>
      </c>
      <c r="AQ89" s="4" t="s">
        <v>401</v>
      </c>
      <c r="AR89" s="4" t="s">
        <v>402</v>
      </c>
      <c r="AS89" s="4" t="s">
        <v>1325</v>
      </c>
      <c r="AV89" s="4" t="s">
        <v>1332</v>
      </c>
      <c r="AW89" s="4" t="s">
        <v>1333</v>
      </c>
      <c r="AX89" s="4" t="s">
        <v>405</v>
      </c>
      <c r="BI89" s="4" t="s">
        <v>1320</v>
      </c>
      <c r="BJ89" s="4" t="s">
        <v>1321</v>
      </c>
      <c r="BK89" s="4" t="s">
        <v>382</v>
      </c>
      <c r="BN89" s="4" t="s">
        <v>1320</v>
      </c>
    </row>
    <row r="90" spans="1:66" x14ac:dyDescent="0.25">
      <c r="A90" s="4" t="s">
        <v>1334</v>
      </c>
      <c r="B90" s="4" t="str">
        <f>VLOOKUP('Bron VKBO'!A90,'Bron VSBaut'!A:B,2,FALSE)</f>
        <v>brecht.be/eprior</v>
      </c>
      <c r="C90" s="4" t="s">
        <v>426</v>
      </c>
      <c r="D90" s="4" t="s">
        <v>427</v>
      </c>
      <c r="E90" s="4" t="s">
        <v>381</v>
      </c>
      <c r="H90" s="4" t="s">
        <v>382</v>
      </c>
      <c r="I90" s="4" t="s">
        <v>383</v>
      </c>
      <c r="J90" s="4" t="s">
        <v>1335</v>
      </c>
      <c r="K90" s="4" t="s">
        <v>385</v>
      </c>
      <c r="L90" s="4" t="s">
        <v>386</v>
      </c>
      <c r="M90" s="4" t="s">
        <v>1336</v>
      </c>
      <c r="N90" s="4" t="s">
        <v>386</v>
      </c>
      <c r="O90" s="4" t="s">
        <v>1337</v>
      </c>
      <c r="P90" s="4" t="s">
        <v>444</v>
      </c>
      <c r="Q90" s="4" t="s">
        <v>386</v>
      </c>
      <c r="R90" s="4" t="s">
        <v>445</v>
      </c>
      <c r="S90" s="4" t="s">
        <v>444</v>
      </c>
      <c r="W90" s="4" t="s">
        <v>386</v>
      </c>
      <c r="X90" s="4" t="s">
        <v>1338</v>
      </c>
      <c r="Y90" s="4" t="s">
        <v>825</v>
      </c>
      <c r="Z90" s="4" t="s">
        <v>873</v>
      </c>
      <c r="AB90" s="13" t="s">
        <v>1328</v>
      </c>
      <c r="AC90" s="4" t="str">
        <f>VLOOKUP(Tabel2[[#This Row],[NISCODE]],'Bron niscode'!A:C,3,FALSE)</f>
        <v>Provincie Antwerpen</v>
      </c>
      <c r="AD90" s="4" t="s">
        <v>1329</v>
      </c>
      <c r="AE90" s="4" t="s">
        <v>1330</v>
      </c>
      <c r="AG90" s="4" t="s">
        <v>396</v>
      </c>
      <c r="AH90" s="4" t="s">
        <v>397</v>
      </c>
      <c r="AM90" s="4" t="s">
        <v>894</v>
      </c>
      <c r="AN90" s="4" t="s">
        <v>399</v>
      </c>
      <c r="AO90" s="4" t="s">
        <v>400</v>
      </c>
      <c r="AP90" s="4" t="s">
        <v>431</v>
      </c>
      <c r="AQ90" s="4" t="s">
        <v>412</v>
      </c>
      <c r="AR90" s="4" t="s">
        <v>413</v>
      </c>
      <c r="AS90" s="4" t="s">
        <v>431</v>
      </c>
      <c r="AV90" s="4" t="s">
        <v>1339</v>
      </c>
      <c r="AW90" s="4" t="s">
        <v>1340</v>
      </c>
      <c r="AX90" s="4" t="s">
        <v>405</v>
      </c>
      <c r="BI90" s="4" t="s">
        <v>1334</v>
      </c>
      <c r="BJ90" s="4" t="s">
        <v>427</v>
      </c>
      <c r="BK90" s="4" t="s">
        <v>382</v>
      </c>
      <c r="BN90" s="4" t="s">
        <v>1334</v>
      </c>
    </row>
    <row r="91" spans="1:66" x14ac:dyDescent="0.25">
      <c r="A91" s="4" t="s">
        <v>1341</v>
      </c>
      <c r="B91" s="4" t="str">
        <f>VLOOKUP('Bron VKBO'!A91,'Bron VSBaut'!A:B,2,FALSE)</f>
        <v>bredene.be/eprior</v>
      </c>
      <c r="C91" s="4" t="s">
        <v>426</v>
      </c>
      <c r="D91" s="4" t="s">
        <v>427</v>
      </c>
      <c r="E91" s="4" t="s">
        <v>381</v>
      </c>
      <c r="H91" s="4" t="s">
        <v>382</v>
      </c>
      <c r="I91" s="4" t="s">
        <v>383</v>
      </c>
      <c r="J91" s="4" t="s">
        <v>1342</v>
      </c>
      <c r="K91" s="4" t="s">
        <v>385</v>
      </c>
      <c r="L91" s="4" t="s">
        <v>386</v>
      </c>
      <c r="M91" s="4" t="s">
        <v>1343</v>
      </c>
      <c r="N91" s="4" t="s">
        <v>386</v>
      </c>
      <c r="O91" s="4" t="s">
        <v>1344</v>
      </c>
      <c r="P91" s="4" t="s">
        <v>431</v>
      </c>
      <c r="W91" s="4" t="s">
        <v>386</v>
      </c>
      <c r="X91" s="4" t="s">
        <v>1345</v>
      </c>
      <c r="Y91" s="4" t="s">
        <v>1346</v>
      </c>
      <c r="Z91" s="4" t="s">
        <v>385</v>
      </c>
      <c r="AB91" s="13" t="s">
        <v>1347</v>
      </c>
      <c r="AC91" s="4" t="str">
        <f>VLOOKUP(Tabel2[[#This Row],[NISCODE]],'Bron niscode'!A:C,3,FALSE)</f>
        <v>Provincie West-Vlaanderen</v>
      </c>
      <c r="AD91" s="4" t="s">
        <v>1348</v>
      </c>
      <c r="AE91" s="4" t="s">
        <v>1349</v>
      </c>
      <c r="AG91" s="4" t="s">
        <v>396</v>
      </c>
      <c r="AH91" s="4" t="s">
        <v>397</v>
      </c>
      <c r="AM91" s="4" t="s">
        <v>1350</v>
      </c>
      <c r="AN91" s="4" t="s">
        <v>399</v>
      </c>
      <c r="AO91" s="4" t="s">
        <v>400</v>
      </c>
      <c r="AP91" s="4" t="s">
        <v>431</v>
      </c>
      <c r="AQ91" s="4" t="s">
        <v>401</v>
      </c>
      <c r="AR91" s="4" t="s">
        <v>402</v>
      </c>
      <c r="AS91" s="4" t="s">
        <v>431</v>
      </c>
      <c r="AV91" s="4" t="s">
        <v>1351</v>
      </c>
      <c r="AW91" s="4" t="s">
        <v>1352</v>
      </c>
      <c r="AX91" s="4" t="s">
        <v>405</v>
      </c>
      <c r="BI91" s="4" t="s">
        <v>1341</v>
      </c>
      <c r="BJ91" s="4" t="s">
        <v>427</v>
      </c>
      <c r="BK91" s="4" t="s">
        <v>382</v>
      </c>
      <c r="BN91" s="4" t="s">
        <v>1341</v>
      </c>
    </row>
    <row r="92" spans="1:66" x14ac:dyDescent="0.25">
      <c r="A92" s="4" t="s">
        <v>1353</v>
      </c>
      <c r="B92" s="4" t="str">
        <f>VLOOKUP('Bron VKBO'!A92,'Bron VSBaut'!A:B,2,FALSE)</f>
        <v>bredene.be/eprior</v>
      </c>
      <c r="C92" s="4" t="s">
        <v>426</v>
      </c>
      <c r="D92" s="4" t="s">
        <v>427</v>
      </c>
      <c r="E92" s="4" t="s">
        <v>381</v>
      </c>
      <c r="H92" s="4" t="s">
        <v>382</v>
      </c>
      <c r="I92" s="4" t="s">
        <v>383</v>
      </c>
      <c r="J92" s="4" t="s">
        <v>1335</v>
      </c>
      <c r="K92" s="4" t="s">
        <v>385</v>
      </c>
      <c r="L92" s="4" t="s">
        <v>386</v>
      </c>
      <c r="M92" s="4" t="s">
        <v>1354</v>
      </c>
      <c r="N92" s="4" t="s">
        <v>386</v>
      </c>
      <c r="O92" s="4" t="s">
        <v>1355</v>
      </c>
      <c r="P92" s="4" t="s">
        <v>444</v>
      </c>
      <c r="Q92" s="4" t="s">
        <v>386</v>
      </c>
      <c r="R92" s="4" t="s">
        <v>445</v>
      </c>
      <c r="S92" s="4" t="s">
        <v>444</v>
      </c>
      <c r="W92" s="4" t="s">
        <v>386</v>
      </c>
      <c r="X92" s="4" t="s">
        <v>1356</v>
      </c>
      <c r="Y92" s="4" t="s">
        <v>1357</v>
      </c>
      <c r="Z92" s="4" t="s">
        <v>1358</v>
      </c>
      <c r="AB92" s="13" t="s">
        <v>1347</v>
      </c>
      <c r="AC92" s="4" t="str">
        <f>VLOOKUP(Tabel2[[#This Row],[NISCODE]],'Bron niscode'!A:C,3,FALSE)</f>
        <v>Provincie West-Vlaanderen</v>
      </c>
      <c r="AD92" s="4" t="s">
        <v>1348</v>
      </c>
      <c r="AE92" s="4" t="s">
        <v>1349</v>
      </c>
      <c r="AG92" s="4" t="s">
        <v>396</v>
      </c>
      <c r="AH92" s="4" t="s">
        <v>397</v>
      </c>
      <c r="AM92" s="4" t="s">
        <v>562</v>
      </c>
      <c r="AN92" s="4" t="s">
        <v>399</v>
      </c>
      <c r="AO92" s="4" t="s">
        <v>400</v>
      </c>
      <c r="AP92" s="4" t="s">
        <v>431</v>
      </c>
      <c r="AQ92" s="4" t="s">
        <v>412</v>
      </c>
      <c r="AR92" s="4" t="s">
        <v>413</v>
      </c>
      <c r="AS92" s="4" t="s">
        <v>431</v>
      </c>
      <c r="AV92" s="4" t="s">
        <v>1359</v>
      </c>
      <c r="AW92" s="4" t="s">
        <v>1360</v>
      </c>
      <c r="AX92" s="4" t="s">
        <v>405</v>
      </c>
      <c r="BI92" s="4" t="s">
        <v>1353</v>
      </c>
      <c r="BJ92" s="4" t="s">
        <v>427</v>
      </c>
      <c r="BK92" s="4" t="s">
        <v>382</v>
      </c>
      <c r="BN92" s="4" t="s">
        <v>1353</v>
      </c>
    </row>
    <row r="93" spans="1:66" x14ac:dyDescent="0.25">
      <c r="A93" s="4" t="s">
        <v>1361</v>
      </c>
      <c r="B93" s="4" t="str">
        <f>VLOOKUP('Bron VKBO'!A93,'Bron VSBaut'!A:B,2,FALSE)</f>
        <v>brugge.be/eprior</v>
      </c>
      <c r="C93" s="4" t="s">
        <v>426</v>
      </c>
      <c r="D93" s="4" t="s">
        <v>1362</v>
      </c>
      <c r="E93" s="4" t="s">
        <v>381</v>
      </c>
      <c r="H93" s="4" t="s">
        <v>382</v>
      </c>
      <c r="I93" s="4" t="s">
        <v>383</v>
      </c>
      <c r="J93" s="4" t="s">
        <v>1363</v>
      </c>
      <c r="K93" s="4" t="s">
        <v>385</v>
      </c>
      <c r="L93" s="4" t="s">
        <v>386</v>
      </c>
      <c r="M93" s="4" t="s">
        <v>1364</v>
      </c>
      <c r="N93" s="4" t="s">
        <v>386</v>
      </c>
      <c r="O93" s="4" t="s">
        <v>1365</v>
      </c>
      <c r="P93" s="4" t="s">
        <v>1366</v>
      </c>
      <c r="W93" s="4" t="s">
        <v>386</v>
      </c>
      <c r="X93" s="4" t="s">
        <v>1061</v>
      </c>
      <c r="Y93" s="4" t="s">
        <v>1367</v>
      </c>
      <c r="Z93" s="4" t="s">
        <v>1368</v>
      </c>
      <c r="AB93" s="13" t="s">
        <v>1369</v>
      </c>
      <c r="AC93" s="4" t="str">
        <f>VLOOKUP(Tabel2[[#This Row],[NISCODE]],'Bron niscode'!A:C,3,FALSE)</f>
        <v>Provincie West-Vlaanderen</v>
      </c>
      <c r="AD93" s="4" t="s">
        <v>1370</v>
      </c>
      <c r="AE93" s="4" t="s">
        <v>1371</v>
      </c>
      <c r="AG93" s="4" t="s">
        <v>396</v>
      </c>
      <c r="AH93" s="4" t="s">
        <v>397</v>
      </c>
      <c r="AM93" s="4" t="s">
        <v>467</v>
      </c>
      <c r="AN93" s="4" t="s">
        <v>399</v>
      </c>
      <c r="AO93" s="4" t="s">
        <v>400</v>
      </c>
      <c r="AP93" s="4" t="s">
        <v>1366</v>
      </c>
      <c r="AQ93" s="4" t="s">
        <v>401</v>
      </c>
      <c r="AR93" s="4" t="s">
        <v>402</v>
      </c>
      <c r="AS93" s="4" t="s">
        <v>1366</v>
      </c>
      <c r="AV93" s="4" t="s">
        <v>1372</v>
      </c>
      <c r="AW93" s="4" t="s">
        <v>1373</v>
      </c>
      <c r="AX93" s="4" t="s">
        <v>405</v>
      </c>
      <c r="BI93" s="4" t="s">
        <v>1361</v>
      </c>
      <c r="BJ93" s="4" t="s">
        <v>1362</v>
      </c>
      <c r="BK93" s="4" t="s">
        <v>382</v>
      </c>
      <c r="BN93" s="4" t="s">
        <v>1361</v>
      </c>
    </row>
    <row r="94" spans="1:66" x14ac:dyDescent="0.25">
      <c r="A94" s="4" t="s">
        <v>1374</v>
      </c>
      <c r="B94" s="4" t="str">
        <f>VLOOKUP('Bron VKBO'!A94,'Bron VSBaut'!A:B,2,FALSE)</f>
        <v>cjsm.vlaanderen.be/vrt/eprior</v>
      </c>
      <c r="C94" s="4" t="s">
        <v>426</v>
      </c>
      <c r="D94" s="4" t="s">
        <v>1375</v>
      </c>
      <c r="E94" s="4" t="s">
        <v>381</v>
      </c>
      <c r="H94" s="4" t="s">
        <v>382</v>
      </c>
      <c r="I94" s="4" t="s">
        <v>383</v>
      </c>
      <c r="J94" s="4" t="s">
        <v>1376</v>
      </c>
      <c r="K94" s="4" t="s">
        <v>385</v>
      </c>
      <c r="L94" s="4" t="s">
        <v>386</v>
      </c>
      <c r="M94" s="4" t="s">
        <v>1377</v>
      </c>
      <c r="N94" s="4" t="s">
        <v>386</v>
      </c>
      <c r="O94" s="4" t="s">
        <v>1378</v>
      </c>
      <c r="P94" s="4" t="s">
        <v>1379</v>
      </c>
      <c r="Q94" s="4" t="s">
        <v>386</v>
      </c>
      <c r="R94" s="4" t="s">
        <v>1380</v>
      </c>
      <c r="S94" s="4" t="s">
        <v>1379</v>
      </c>
      <c r="W94" s="4" t="s">
        <v>386</v>
      </c>
      <c r="X94" s="4" t="s">
        <v>1381</v>
      </c>
      <c r="Y94" s="4" t="s">
        <v>1382</v>
      </c>
      <c r="Z94" s="4" t="s">
        <v>1383</v>
      </c>
      <c r="AB94" s="13" t="s">
        <v>1384</v>
      </c>
      <c r="AC94" s="4" t="str">
        <f>VLOOKUP(Tabel2[[#This Row],[NISCODE]],'Bron niscode'!A:C,3,FALSE)</f>
        <v>Arrondissement Brussel Hoofdstad</v>
      </c>
      <c r="AD94" s="4" t="s">
        <v>1385</v>
      </c>
      <c r="AE94" s="4" t="s">
        <v>1386</v>
      </c>
      <c r="AG94" s="4" t="s">
        <v>396</v>
      </c>
      <c r="AH94" s="4" t="s">
        <v>397</v>
      </c>
      <c r="AI94" s="4" t="s">
        <v>1387</v>
      </c>
      <c r="AM94" s="4" t="s">
        <v>1388</v>
      </c>
      <c r="AN94" s="4" t="s">
        <v>399</v>
      </c>
      <c r="AO94" s="4" t="s">
        <v>400</v>
      </c>
      <c r="AP94" s="4" t="s">
        <v>1389</v>
      </c>
      <c r="AQ94" s="4" t="s">
        <v>909</v>
      </c>
      <c r="AR94" s="4" t="s">
        <v>910</v>
      </c>
      <c r="AS94" s="4" t="s">
        <v>1379</v>
      </c>
      <c r="AV94" s="4" t="s">
        <v>1390</v>
      </c>
      <c r="AW94" s="4" t="s">
        <v>1391</v>
      </c>
      <c r="AX94" s="4" t="s">
        <v>405</v>
      </c>
      <c r="BI94" s="4" t="s">
        <v>1374</v>
      </c>
      <c r="BJ94" s="4" t="s">
        <v>1375</v>
      </c>
      <c r="BK94" s="4" t="s">
        <v>382</v>
      </c>
      <c r="BN94" s="4" t="s">
        <v>1374</v>
      </c>
    </row>
    <row r="95" spans="1:66" x14ac:dyDescent="0.25">
      <c r="A95" s="4" t="s">
        <v>1392</v>
      </c>
      <c r="B95" s="4" t="str">
        <f>VLOOKUP('Bron VKBO'!A95,'Bron VSBaut'!A:B,2,FALSE)</f>
        <v>cjsm.vlaanderen.be/vrt/eprior</v>
      </c>
      <c r="C95" s="4" t="s">
        <v>606</v>
      </c>
      <c r="D95" s="4" t="s">
        <v>1393</v>
      </c>
      <c r="E95" s="4" t="s">
        <v>381</v>
      </c>
      <c r="H95" s="4" t="s">
        <v>382</v>
      </c>
      <c r="I95" s="4" t="s">
        <v>383</v>
      </c>
      <c r="J95" s="4" t="s">
        <v>1394</v>
      </c>
      <c r="K95" s="4" t="s">
        <v>385</v>
      </c>
      <c r="L95" s="4" t="s">
        <v>386</v>
      </c>
      <c r="M95" s="4" t="s">
        <v>1395</v>
      </c>
      <c r="N95" s="4" t="s">
        <v>386</v>
      </c>
      <c r="O95" s="4" t="s">
        <v>1396</v>
      </c>
      <c r="P95" s="4" t="s">
        <v>1397</v>
      </c>
      <c r="W95" s="4" t="s">
        <v>386</v>
      </c>
      <c r="X95" s="4" t="s">
        <v>1398</v>
      </c>
      <c r="Y95" s="4" t="s">
        <v>1399</v>
      </c>
      <c r="Z95" s="4" t="s">
        <v>947</v>
      </c>
      <c r="AB95" s="13" t="s">
        <v>581</v>
      </c>
      <c r="AC95" s="4" t="str">
        <f>VLOOKUP(Tabel2[[#This Row],[NISCODE]],'Bron niscode'!A:C,3,FALSE)</f>
        <v>Provincie Antwerpen</v>
      </c>
      <c r="AD95" s="4" t="s">
        <v>1400</v>
      </c>
      <c r="AE95" s="4" t="s">
        <v>583</v>
      </c>
      <c r="AG95" s="4" t="s">
        <v>396</v>
      </c>
      <c r="AH95" s="4" t="s">
        <v>397</v>
      </c>
      <c r="AM95" s="4" t="s">
        <v>1401</v>
      </c>
      <c r="AN95" s="4" t="s">
        <v>399</v>
      </c>
      <c r="AO95" s="4" t="s">
        <v>400</v>
      </c>
      <c r="AP95" s="4" t="s">
        <v>1402</v>
      </c>
      <c r="AQ95" s="4" t="s">
        <v>644</v>
      </c>
      <c r="AR95" s="4" t="s">
        <v>1403</v>
      </c>
      <c r="AS95" s="4" t="s">
        <v>1397</v>
      </c>
      <c r="AV95" s="4" t="s">
        <v>1404</v>
      </c>
      <c r="AW95" s="4" t="s">
        <v>1405</v>
      </c>
      <c r="AX95" s="4" t="s">
        <v>405</v>
      </c>
      <c r="BI95" s="4" t="s">
        <v>1392</v>
      </c>
      <c r="BJ95" s="4" t="s">
        <v>1393</v>
      </c>
      <c r="BK95" s="4" t="s">
        <v>382</v>
      </c>
      <c r="BN95" s="4" t="s">
        <v>1392</v>
      </c>
    </row>
    <row r="96" spans="1:66" x14ac:dyDescent="0.25">
      <c r="A96" s="4" t="s">
        <v>1406</v>
      </c>
      <c r="B96" s="4" t="str">
        <f>VLOOKUP('Bron VKBO'!A96,'Bron VSBaut'!A:B,2,FALSE)</f>
        <v>damme.be/eprior</v>
      </c>
      <c r="C96" s="4" t="s">
        <v>426</v>
      </c>
      <c r="D96" s="4" t="s">
        <v>427</v>
      </c>
      <c r="E96" s="4" t="s">
        <v>381</v>
      </c>
      <c r="H96" s="4" t="s">
        <v>382</v>
      </c>
      <c r="I96" s="4" t="s">
        <v>383</v>
      </c>
      <c r="J96" s="4" t="s">
        <v>1363</v>
      </c>
      <c r="K96" s="4" t="s">
        <v>385</v>
      </c>
      <c r="L96" s="4" t="s">
        <v>386</v>
      </c>
      <c r="M96" s="4" t="s">
        <v>1407</v>
      </c>
      <c r="N96" s="4" t="s">
        <v>386</v>
      </c>
      <c r="O96" s="4" t="s">
        <v>1408</v>
      </c>
      <c r="P96" s="4" t="s">
        <v>431</v>
      </c>
      <c r="W96" s="4" t="s">
        <v>386</v>
      </c>
      <c r="X96" s="4" t="s">
        <v>1409</v>
      </c>
      <c r="Y96" s="4" t="s">
        <v>1410</v>
      </c>
      <c r="Z96" s="4" t="s">
        <v>386</v>
      </c>
      <c r="AB96" s="13" t="s">
        <v>1411</v>
      </c>
      <c r="AC96" s="4" t="str">
        <f>VLOOKUP(Tabel2[[#This Row],[NISCODE]],'Bron niscode'!A:C,3,FALSE)</f>
        <v>Provincie West-Vlaanderen</v>
      </c>
      <c r="AD96" s="4" t="s">
        <v>1412</v>
      </c>
      <c r="AE96" s="4" t="s">
        <v>1413</v>
      </c>
      <c r="AG96" s="4" t="s">
        <v>396</v>
      </c>
      <c r="AH96" s="4" t="s">
        <v>397</v>
      </c>
      <c r="AM96" s="4" t="s">
        <v>1414</v>
      </c>
      <c r="AN96" s="4" t="s">
        <v>399</v>
      </c>
      <c r="AO96" s="4" t="s">
        <v>400</v>
      </c>
      <c r="AP96" s="4" t="s">
        <v>431</v>
      </c>
      <c r="AQ96" s="4" t="s">
        <v>401</v>
      </c>
      <c r="AR96" s="4" t="s">
        <v>402</v>
      </c>
      <c r="AS96" s="4" t="s">
        <v>431</v>
      </c>
      <c r="AV96" s="4" t="s">
        <v>1415</v>
      </c>
      <c r="AW96" s="4" t="s">
        <v>1416</v>
      </c>
      <c r="AX96" s="4" t="s">
        <v>405</v>
      </c>
      <c r="BI96" s="4" t="s">
        <v>1406</v>
      </c>
      <c r="BJ96" s="4" t="s">
        <v>427</v>
      </c>
      <c r="BK96" s="4" t="s">
        <v>382</v>
      </c>
      <c r="BN96" s="4" t="s">
        <v>1406</v>
      </c>
    </row>
    <row r="97" spans="1:66" x14ac:dyDescent="0.25">
      <c r="A97" s="4" t="s">
        <v>1417</v>
      </c>
      <c r="B97" s="4" t="str">
        <f>VLOOKUP('Bron VKBO'!A97,'Bron VSBaut'!A:B,2,FALSE)</f>
        <v>damme.be/eprior</v>
      </c>
      <c r="C97" s="4" t="s">
        <v>426</v>
      </c>
      <c r="D97" s="4" t="s">
        <v>427</v>
      </c>
      <c r="E97" s="4" t="s">
        <v>381</v>
      </c>
      <c r="H97" s="4" t="s">
        <v>382</v>
      </c>
      <c r="I97" s="4" t="s">
        <v>383</v>
      </c>
      <c r="J97" s="4" t="s">
        <v>1418</v>
      </c>
      <c r="K97" s="4" t="s">
        <v>385</v>
      </c>
      <c r="L97" s="4" t="s">
        <v>386</v>
      </c>
      <c r="M97" s="4" t="s">
        <v>1419</v>
      </c>
      <c r="N97" s="4" t="s">
        <v>386</v>
      </c>
      <c r="O97" s="4" t="s">
        <v>1420</v>
      </c>
      <c r="P97" s="4" t="s">
        <v>444</v>
      </c>
      <c r="Q97" s="4" t="s">
        <v>386</v>
      </c>
      <c r="R97" s="4" t="s">
        <v>445</v>
      </c>
      <c r="S97" s="4" t="s">
        <v>444</v>
      </c>
      <c r="W97" s="4" t="s">
        <v>386</v>
      </c>
      <c r="X97" s="4" t="s">
        <v>1421</v>
      </c>
      <c r="Y97" s="4" t="s">
        <v>1422</v>
      </c>
      <c r="Z97" s="4" t="s">
        <v>1423</v>
      </c>
      <c r="AB97" s="13" t="s">
        <v>1411</v>
      </c>
      <c r="AC97" s="4" t="str">
        <f>VLOOKUP(Tabel2[[#This Row],[NISCODE]],'Bron niscode'!A:C,3,FALSE)</f>
        <v>Provincie West-Vlaanderen</v>
      </c>
      <c r="AD97" s="4" t="s">
        <v>1412</v>
      </c>
      <c r="AE97" s="4" t="s">
        <v>1413</v>
      </c>
      <c r="AG97" s="4" t="s">
        <v>396</v>
      </c>
      <c r="AH97" s="4" t="s">
        <v>397</v>
      </c>
      <c r="AM97" s="4" t="s">
        <v>1424</v>
      </c>
      <c r="AN97" s="4" t="s">
        <v>399</v>
      </c>
      <c r="AO97" s="4" t="s">
        <v>400</v>
      </c>
      <c r="AP97" s="4" t="s">
        <v>431</v>
      </c>
      <c r="AQ97" s="4" t="s">
        <v>412</v>
      </c>
      <c r="AR97" s="4" t="s">
        <v>413</v>
      </c>
      <c r="AS97" s="4" t="s">
        <v>431</v>
      </c>
      <c r="AV97" s="4" t="s">
        <v>572</v>
      </c>
      <c r="AW97" s="4" t="s">
        <v>1425</v>
      </c>
      <c r="AX97" s="4" t="s">
        <v>405</v>
      </c>
      <c r="BI97" s="4" t="s">
        <v>1417</v>
      </c>
      <c r="BJ97" s="4" t="s">
        <v>427</v>
      </c>
      <c r="BK97" s="4" t="s">
        <v>382</v>
      </c>
      <c r="BN97" s="4" t="s">
        <v>1417</v>
      </c>
    </row>
    <row r="98" spans="1:66" x14ac:dyDescent="0.25">
      <c r="A98" s="4" t="s">
        <v>1426</v>
      </c>
      <c r="B98" s="4" t="str">
        <f>VLOOKUP('Bron VKBO'!A98,'Bron VSBaut'!A:B,2,FALSE)</f>
        <v>deerlijk.be/eprior</v>
      </c>
      <c r="C98" s="4" t="s">
        <v>426</v>
      </c>
      <c r="D98" s="4" t="s">
        <v>427</v>
      </c>
      <c r="E98" s="4" t="s">
        <v>381</v>
      </c>
      <c r="H98" s="4" t="s">
        <v>382</v>
      </c>
      <c r="I98" s="4" t="s">
        <v>383</v>
      </c>
      <c r="J98" s="4" t="s">
        <v>1427</v>
      </c>
      <c r="K98" s="4" t="s">
        <v>385</v>
      </c>
      <c r="L98" s="4" t="s">
        <v>386</v>
      </c>
      <c r="M98" s="4" t="s">
        <v>1428</v>
      </c>
      <c r="N98" s="4" t="s">
        <v>386</v>
      </c>
      <c r="O98" s="4" t="s">
        <v>1429</v>
      </c>
      <c r="P98" s="4" t="s">
        <v>431</v>
      </c>
      <c r="W98" s="4" t="s">
        <v>386</v>
      </c>
      <c r="X98" s="4" t="s">
        <v>1430</v>
      </c>
      <c r="Y98" s="4" t="s">
        <v>1431</v>
      </c>
      <c r="Z98" s="4" t="s">
        <v>1432</v>
      </c>
      <c r="AB98" s="13" t="s">
        <v>1433</v>
      </c>
      <c r="AC98" s="4" t="str">
        <f>VLOOKUP(Tabel2[[#This Row],[NISCODE]],'Bron niscode'!A:C,3,FALSE)</f>
        <v>Provincie West-Vlaanderen</v>
      </c>
      <c r="AD98" s="4" t="s">
        <v>1434</v>
      </c>
      <c r="AE98" s="4" t="s">
        <v>1435</v>
      </c>
      <c r="AG98" s="4" t="s">
        <v>396</v>
      </c>
      <c r="AH98" s="4" t="s">
        <v>397</v>
      </c>
      <c r="AM98" s="4" t="s">
        <v>562</v>
      </c>
      <c r="AN98" s="4" t="s">
        <v>399</v>
      </c>
      <c r="AO98" s="4" t="s">
        <v>400</v>
      </c>
      <c r="AP98" s="4" t="s">
        <v>431</v>
      </c>
      <c r="AQ98" s="4" t="s">
        <v>401</v>
      </c>
      <c r="AR98" s="4" t="s">
        <v>402</v>
      </c>
      <c r="AS98" s="4" t="s">
        <v>431</v>
      </c>
      <c r="AV98" s="4" t="s">
        <v>1436</v>
      </c>
      <c r="AW98" s="4" t="s">
        <v>1437</v>
      </c>
      <c r="AX98" s="4" t="s">
        <v>405</v>
      </c>
      <c r="BI98" s="4" t="s">
        <v>1426</v>
      </c>
      <c r="BJ98" s="4" t="s">
        <v>427</v>
      </c>
      <c r="BK98" s="4" t="s">
        <v>382</v>
      </c>
      <c r="BN98" s="4" t="s">
        <v>1426</v>
      </c>
    </row>
    <row r="99" spans="1:66" x14ac:dyDescent="0.25">
      <c r="A99" s="4" t="s">
        <v>1438</v>
      </c>
      <c r="B99" s="4" t="str">
        <f>VLOOKUP('Bron VKBO'!A99,'Bron VSBaut'!A:B,2,FALSE)</f>
        <v>deerlijk.be/eprior</v>
      </c>
      <c r="C99" s="4" t="s">
        <v>426</v>
      </c>
      <c r="D99" s="4" t="s">
        <v>427</v>
      </c>
      <c r="E99" s="4" t="s">
        <v>381</v>
      </c>
      <c r="H99" s="4" t="s">
        <v>382</v>
      </c>
      <c r="I99" s="4" t="s">
        <v>383</v>
      </c>
      <c r="J99" s="4" t="s">
        <v>1418</v>
      </c>
      <c r="K99" s="4" t="s">
        <v>385</v>
      </c>
      <c r="L99" s="4" t="s">
        <v>386</v>
      </c>
      <c r="M99" s="4" t="s">
        <v>1439</v>
      </c>
      <c r="N99" s="4" t="s">
        <v>386</v>
      </c>
      <c r="O99" s="4" t="s">
        <v>1440</v>
      </c>
      <c r="P99" s="4" t="s">
        <v>444</v>
      </c>
      <c r="Q99" s="4" t="s">
        <v>386</v>
      </c>
      <c r="R99" s="4" t="s">
        <v>445</v>
      </c>
      <c r="S99" s="4" t="s">
        <v>444</v>
      </c>
      <c r="W99" s="4" t="s">
        <v>386</v>
      </c>
      <c r="X99" s="4" t="s">
        <v>1430</v>
      </c>
      <c r="Y99" s="4" t="s">
        <v>1431</v>
      </c>
      <c r="Z99" s="4" t="s">
        <v>1432</v>
      </c>
      <c r="AB99" s="13" t="s">
        <v>1433</v>
      </c>
      <c r="AC99" s="4" t="str">
        <f>VLOOKUP(Tabel2[[#This Row],[NISCODE]],'Bron niscode'!A:C,3,FALSE)</f>
        <v>Provincie West-Vlaanderen</v>
      </c>
      <c r="AD99" s="4" t="s">
        <v>1434</v>
      </c>
      <c r="AE99" s="4" t="s">
        <v>1435</v>
      </c>
      <c r="AG99" s="4" t="s">
        <v>396</v>
      </c>
      <c r="AH99" s="4" t="s">
        <v>397</v>
      </c>
      <c r="AM99" s="4" t="s">
        <v>1441</v>
      </c>
      <c r="AN99" s="4" t="s">
        <v>399</v>
      </c>
      <c r="AO99" s="4" t="s">
        <v>400</v>
      </c>
      <c r="AP99" s="4" t="s">
        <v>431</v>
      </c>
      <c r="AQ99" s="4" t="s">
        <v>412</v>
      </c>
      <c r="AR99" s="4" t="s">
        <v>413</v>
      </c>
      <c r="AS99" s="4" t="s">
        <v>431</v>
      </c>
      <c r="AV99" s="4" t="s">
        <v>1442</v>
      </c>
      <c r="AW99" s="4" t="s">
        <v>1443</v>
      </c>
      <c r="AX99" s="4" t="s">
        <v>405</v>
      </c>
      <c r="BI99" s="4" t="s">
        <v>1438</v>
      </c>
      <c r="BJ99" s="4" t="s">
        <v>427</v>
      </c>
      <c r="BK99" s="4" t="s">
        <v>382</v>
      </c>
      <c r="BN99" s="4" t="s">
        <v>1438</v>
      </c>
    </row>
    <row r="100" spans="1:66" x14ac:dyDescent="0.25">
      <c r="A100" s="4" t="s">
        <v>1444</v>
      </c>
      <c r="B100" s="4" t="str">
        <f>VLOOKUP('Bron VKBO'!A100,'Bron VSBaut'!A:B,2,FALSE)</f>
        <v>dehaan.be/eprior</v>
      </c>
      <c r="C100" s="4" t="s">
        <v>426</v>
      </c>
      <c r="D100" s="4" t="s">
        <v>715</v>
      </c>
      <c r="E100" s="4" t="s">
        <v>381</v>
      </c>
      <c r="H100" s="4" t="s">
        <v>382</v>
      </c>
      <c r="I100" s="4" t="s">
        <v>383</v>
      </c>
      <c r="J100" s="4" t="s">
        <v>716</v>
      </c>
      <c r="K100" s="4" t="s">
        <v>385</v>
      </c>
      <c r="L100" s="4" t="s">
        <v>386</v>
      </c>
      <c r="M100" s="4" t="s">
        <v>1445</v>
      </c>
      <c r="N100" s="4" t="s">
        <v>386</v>
      </c>
      <c r="O100" s="4" t="s">
        <v>1446</v>
      </c>
      <c r="P100" s="4" t="s">
        <v>719</v>
      </c>
      <c r="W100" s="4" t="s">
        <v>386</v>
      </c>
      <c r="X100" s="4" t="s">
        <v>1447</v>
      </c>
      <c r="Y100" s="4" t="s">
        <v>1448</v>
      </c>
      <c r="Z100" s="4" t="s">
        <v>1449</v>
      </c>
      <c r="AB100" s="13" t="s">
        <v>1450</v>
      </c>
      <c r="AC100" s="4" t="str">
        <f>VLOOKUP(Tabel2[[#This Row],[NISCODE]],'Bron niscode'!A:C,3,FALSE)</f>
        <v>Provincie West-Vlaanderen</v>
      </c>
      <c r="AD100" s="4" t="s">
        <v>1451</v>
      </c>
      <c r="AE100" s="4" t="s">
        <v>1452</v>
      </c>
      <c r="AG100" s="4" t="s">
        <v>396</v>
      </c>
      <c r="AH100" s="4" t="s">
        <v>397</v>
      </c>
      <c r="AJ100" s="4" t="s">
        <v>1453</v>
      </c>
      <c r="AM100" s="4" t="s">
        <v>719</v>
      </c>
      <c r="AN100" s="4" t="s">
        <v>399</v>
      </c>
      <c r="AO100" s="4" t="s">
        <v>400</v>
      </c>
      <c r="AP100" s="4" t="s">
        <v>719</v>
      </c>
      <c r="AQ100" s="4" t="s">
        <v>401</v>
      </c>
      <c r="AR100" s="4" t="s">
        <v>402</v>
      </c>
      <c r="AS100" s="4" t="s">
        <v>719</v>
      </c>
      <c r="AV100" s="4" t="s">
        <v>1454</v>
      </c>
      <c r="AW100" s="4" t="s">
        <v>1455</v>
      </c>
      <c r="AX100" s="4" t="s">
        <v>405</v>
      </c>
      <c r="BI100" s="4" t="s">
        <v>1444</v>
      </c>
      <c r="BJ100" s="4" t="s">
        <v>715</v>
      </c>
      <c r="BK100" s="4" t="s">
        <v>382</v>
      </c>
      <c r="BN100" s="4" t="s">
        <v>1444</v>
      </c>
    </row>
    <row r="101" spans="1:66" x14ac:dyDescent="0.25">
      <c r="A101" s="4" t="s">
        <v>1456</v>
      </c>
      <c r="B101" s="4" t="str">
        <f>VLOOKUP('Bron VKBO'!A101,'Bron VSBaut'!A:B,2,FALSE)</f>
        <v>mow.vlaanderen.be/delijn/eprior</v>
      </c>
      <c r="C101" s="4" t="s">
        <v>426</v>
      </c>
      <c r="D101" s="4" t="s">
        <v>1457</v>
      </c>
      <c r="E101" s="4" t="s">
        <v>381</v>
      </c>
      <c r="H101" s="4" t="s">
        <v>382</v>
      </c>
      <c r="I101" s="4" t="s">
        <v>383</v>
      </c>
      <c r="J101" s="4" t="s">
        <v>1458</v>
      </c>
      <c r="K101" s="4" t="s">
        <v>385</v>
      </c>
      <c r="L101" s="4" t="s">
        <v>386</v>
      </c>
      <c r="M101" s="4" t="s">
        <v>1459</v>
      </c>
      <c r="N101" s="4" t="s">
        <v>386</v>
      </c>
      <c r="O101" s="4" t="s">
        <v>1460</v>
      </c>
      <c r="P101" s="4" t="s">
        <v>1461</v>
      </c>
      <c r="Q101" s="4" t="s">
        <v>386</v>
      </c>
      <c r="R101" s="4" t="s">
        <v>1462</v>
      </c>
      <c r="S101" s="4" t="s">
        <v>1461</v>
      </c>
      <c r="T101" s="4" t="s">
        <v>386</v>
      </c>
      <c r="U101" s="4" t="s">
        <v>1463</v>
      </c>
      <c r="V101" s="4" t="s">
        <v>1464</v>
      </c>
      <c r="W101" s="4" t="s">
        <v>386</v>
      </c>
      <c r="X101" s="4" t="s">
        <v>1465</v>
      </c>
      <c r="Y101" s="4" t="s">
        <v>1466</v>
      </c>
      <c r="Z101" s="4" t="s">
        <v>1467</v>
      </c>
      <c r="AB101" s="13" t="s">
        <v>1468</v>
      </c>
      <c r="AC101" s="4" t="str">
        <f>VLOOKUP(Tabel2[[#This Row],[NISCODE]],'Bron niscode'!A:C,3,FALSE)</f>
        <v>Provincie Antwerpen</v>
      </c>
      <c r="AD101" s="4" t="s">
        <v>1469</v>
      </c>
      <c r="AE101" s="4" t="s">
        <v>1470</v>
      </c>
      <c r="AG101" s="4" t="s">
        <v>396</v>
      </c>
      <c r="AH101" s="4" t="s">
        <v>397</v>
      </c>
      <c r="AI101" s="4" t="s">
        <v>1471</v>
      </c>
      <c r="AM101" s="4" t="s">
        <v>1472</v>
      </c>
      <c r="AN101" s="4" t="s">
        <v>399</v>
      </c>
      <c r="AO101" s="4" t="s">
        <v>400</v>
      </c>
      <c r="AP101" s="4" t="s">
        <v>1464</v>
      </c>
      <c r="AQ101" s="4" t="s">
        <v>1473</v>
      </c>
      <c r="AR101" s="4" t="s">
        <v>1474</v>
      </c>
      <c r="AS101" s="4" t="s">
        <v>1461</v>
      </c>
      <c r="AV101" s="4" t="s">
        <v>1475</v>
      </c>
      <c r="AW101" s="4" t="s">
        <v>1476</v>
      </c>
      <c r="AX101" s="4" t="s">
        <v>405</v>
      </c>
      <c r="BI101" s="4" t="s">
        <v>1456</v>
      </c>
      <c r="BJ101" s="4" t="s">
        <v>1457</v>
      </c>
      <c r="BK101" s="4" t="s">
        <v>382</v>
      </c>
      <c r="BN101" s="4" t="s">
        <v>1456</v>
      </c>
    </row>
    <row r="102" spans="1:66" x14ac:dyDescent="0.25">
      <c r="A102" s="4" t="s">
        <v>1477</v>
      </c>
      <c r="B102" s="4" t="str">
        <f>VLOOKUP('Bron VKBO'!A102,'Bron VSBaut'!A:B,2,FALSE)</f>
        <v>dendermonde.be/eprior</v>
      </c>
      <c r="C102" s="4" t="s">
        <v>426</v>
      </c>
      <c r="D102" s="4" t="s">
        <v>427</v>
      </c>
      <c r="E102" s="4" t="s">
        <v>381</v>
      </c>
      <c r="H102" s="4" t="s">
        <v>382</v>
      </c>
      <c r="I102" s="4" t="s">
        <v>383</v>
      </c>
      <c r="J102" s="4" t="s">
        <v>995</v>
      </c>
      <c r="K102" s="4" t="s">
        <v>385</v>
      </c>
      <c r="L102" s="4" t="s">
        <v>386</v>
      </c>
      <c r="M102" s="4" t="s">
        <v>1478</v>
      </c>
      <c r="N102" s="4" t="s">
        <v>386</v>
      </c>
      <c r="O102" s="4" t="s">
        <v>1479</v>
      </c>
      <c r="P102" s="4" t="s">
        <v>431</v>
      </c>
      <c r="W102" s="4" t="s">
        <v>386</v>
      </c>
      <c r="X102" s="4" t="s">
        <v>1480</v>
      </c>
      <c r="Y102" s="4" t="s">
        <v>1481</v>
      </c>
      <c r="Z102" s="4" t="s">
        <v>873</v>
      </c>
      <c r="AB102" s="13" t="s">
        <v>1482</v>
      </c>
      <c r="AC102" s="4" t="str">
        <f>VLOOKUP(Tabel2[[#This Row],[NISCODE]],'Bron niscode'!A:C,3,FALSE)</f>
        <v>Provincie Oost-Vlaanderen</v>
      </c>
      <c r="AD102" s="4" t="s">
        <v>1483</v>
      </c>
      <c r="AE102" s="4" t="s">
        <v>1484</v>
      </c>
      <c r="AG102" s="4" t="s">
        <v>396</v>
      </c>
      <c r="AH102" s="4" t="s">
        <v>397</v>
      </c>
      <c r="AJ102" s="4" t="s">
        <v>1485</v>
      </c>
      <c r="AK102" s="4" t="s">
        <v>1486</v>
      </c>
      <c r="AL102" s="4" t="s">
        <v>1487</v>
      </c>
      <c r="AM102" s="4" t="s">
        <v>1488</v>
      </c>
      <c r="AN102" s="4" t="s">
        <v>399</v>
      </c>
      <c r="AO102" s="4" t="s">
        <v>400</v>
      </c>
      <c r="AP102" s="4" t="s">
        <v>431</v>
      </c>
      <c r="AQ102" s="4" t="s">
        <v>401</v>
      </c>
      <c r="AR102" s="4" t="s">
        <v>402</v>
      </c>
      <c r="AS102" s="4" t="s">
        <v>431</v>
      </c>
      <c r="AV102" s="4" t="s">
        <v>1489</v>
      </c>
      <c r="AW102" s="4" t="s">
        <v>1490</v>
      </c>
      <c r="AX102" s="4" t="s">
        <v>405</v>
      </c>
      <c r="BI102" s="4" t="s">
        <v>1477</v>
      </c>
      <c r="BJ102" s="4" t="s">
        <v>427</v>
      </c>
      <c r="BK102" s="4" t="s">
        <v>382</v>
      </c>
      <c r="BN102" s="4" t="s">
        <v>1477</v>
      </c>
    </row>
    <row r="103" spans="1:66" x14ac:dyDescent="0.25">
      <c r="A103" s="4" t="s">
        <v>1491</v>
      </c>
      <c r="B103" s="4" t="str">
        <f>VLOOKUP('Bron VKBO'!A103,'Bron VSBaut'!A:B,2,FALSE)</f>
        <v>dendermonde.be/eprior</v>
      </c>
      <c r="C103" s="4" t="s">
        <v>426</v>
      </c>
      <c r="D103" s="4" t="s">
        <v>427</v>
      </c>
      <c r="E103" s="4" t="s">
        <v>381</v>
      </c>
      <c r="H103" s="4" t="s">
        <v>382</v>
      </c>
      <c r="I103" s="4" t="s">
        <v>383</v>
      </c>
      <c r="J103" s="4" t="s">
        <v>1492</v>
      </c>
      <c r="K103" s="4" t="s">
        <v>385</v>
      </c>
      <c r="L103" s="4" t="s">
        <v>386</v>
      </c>
      <c r="M103" s="4" t="s">
        <v>1493</v>
      </c>
      <c r="N103" s="4" t="s">
        <v>386</v>
      </c>
      <c r="O103" s="4" t="s">
        <v>1494</v>
      </c>
      <c r="P103" s="4" t="s">
        <v>444</v>
      </c>
      <c r="Q103" s="4" t="s">
        <v>386</v>
      </c>
      <c r="R103" s="4" t="s">
        <v>445</v>
      </c>
      <c r="S103" s="4" t="s">
        <v>444</v>
      </c>
      <c r="W103" s="4" t="s">
        <v>386</v>
      </c>
      <c r="X103" s="4" t="s">
        <v>1480</v>
      </c>
      <c r="Y103" s="4" t="s">
        <v>1481</v>
      </c>
      <c r="Z103" s="4" t="s">
        <v>873</v>
      </c>
      <c r="AB103" s="13" t="s">
        <v>1482</v>
      </c>
      <c r="AC103" s="4" t="str">
        <f>VLOOKUP(Tabel2[[#This Row],[NISCODE]],'Bron niscode'!A:C,3,FALSE)</f>
        <v>Provincie Oost-Vlaanderen</v>
      </c>
      <c r="AD103" s="4" t="s">
        <v>1483</v>
      </c>
      <c r="AE103" s="4" t="s">
        <v>1484</v>
      </c>
      <c r="AG103" s="4" t="s">
        <v>396</v>
      </c>
      <c r="AH103" s="4" t="s">
        <v>397</v>
      </c>
      <c r="AM103" s="4" t="s">
        <v>398</v>
      </c>
      <c r="AN103" s="4" t="s">
        <v>399</v>
      </c>
      <c r="AO103" s="4" t="s">
        <v>400</v>
      </c>
      <c r="AP103" s="4" t="s">
        <v>431</v>
      </c>
      <c r="AQ103" s="4" t="s">
        <v>412</v>
      </c>
      <c r="AR103" s="4" t="s">
        <v>413</v>
      </c>
      <c r="AS103" s="4" t="s">
        <v>431</v>
      </c>
      <c r="AV103" s="4" t="s">
        <v>1495</v>
      </c>
      <c r="AW103" s="4" t="s">
        <v>1496</v>
      </c>
      <c r="AX103" s="4" t="s">
        <v>405</v>
      </c>
      <c r="BI103" s="4" t="s">
        <v>1491</v>
      </c>
      <c r="BJ103" s="4" t="s">
        <v>427</v>
      </c>
      <c r="BK103" s="4" t="s">
        <v>382</v>
      </c>
      <c r="BN103" s="4" t="s">
        <v>1491</v>
      </c>
    </row>
    <row r="104" spans="1:66" x14ac:dyDescent="0.25">
      <c r="A104" s="4" t="s">
        <v>1497</v>
      </c>
      <c r="B104" s="4" t="str">
        <f>VLOOKUP('Bron VKBO'!A104,'Bron VSBaut'!A:B,2,FALSE)</f>
        <v>dendermonde.be/eprior</v>
      </c>
      <c r="C104" s="4" t="s">
        <v>683</v>
      </c>
      <c r="D104" s="4" t="s">
        <v>684</v>
      </c>
      <c r="E104" s="4" t="s">
        <v>381</v>
      </c>
      <c r="H104" s="4" t="s">
        <v>382</v>
      </c>
      <c r="I104" s="4" t="s">
        <v>383</v>
      </c>
      <c r="J104" s="4" t="s">
        <v>1498</v>
      </c>
      <c r="K104" s="4" t="s">
        <v>385</v>
      </c>
      <c r="L104" s="4" t="s">
        <v>386</v>
      </c>
      <c r="M104" s="4" t="s">
        <v>1499</v>
      </c>
      <c r="N104" s="4" t="s">
        <v>386</v>
      </c>
      <c r="O104" s="4" t="s">
        <v>1500</v>
      </c>
      <c r="P104" s="4" t="s">
        <v>688</v>
      </c>
      <c r="W104" s="4" t="s">
        <v>386</v>
      </c>
      <c r="X104" s="4" t="s">
        <v>1501</v>
      </c>
      <c r="Y104" s="4" t="s">
        <v>1502</v>
      </c>
      <c r="Z104" s="4" t="s">
        <v>396</v>
      </c>
      <c r="AB104" s="13" t="s">
        <v>1482</v>
      </c>
      <c r="AC104" s="4" t="str">
        <f>VLOOKUP(Tabel2[[#This Row],[NISCODE]],'Bron niscode'!A:C,3,FALSE)</f>
        <v>Provincie Oost-Vlaanderen</v>
      </c>
      <c r="AD104" s="4" t="s">
        <v>1483</v>
      </c>
      <c r="AE104" s="4" t="s">
        <v>1484</v>
      </c>
      <c r="AG104" s="4" t="s">
        <v>396</v>
      </c>
      <c r="AH104" s="4" t="s">
        <v>397</v>
      </c>
      <c r="AJ104" s="4" t="s">
        <v>1503</v>
      </c>
      <c r="AL104" s="4" t="s">
        <v>1504</v>
      </c>
      <c r="AM104" s="4" t="s">
        <v>1505</v>
      </c>
      <c r="AN104" s="4" t="s">
        <v>399</v>
      </c>
      <c r="AO104" s="4" t="s">
        <v>400</v>
      </c>
      <c r="AP104" s="4" t="s">
        <v>688</v>
      </c>
      <c r="AQ104" s="4" t="s">
        <v>692</v>
      </c>
      <c r="AR104" s="4" t="s">
        <v>693</v>
      </c>
      <c r="AS104" s="4" t="s">
        <v>688</v>
      </c>
      <c r="AV104" s="4" t="s">
        <v>1506</v>
      </c>
      <c r="AW104" s="4" t="s">
        <v>1507</v>
      </c>
      <c r="AX104" s="4" t="s">
        <v>405</v>
      </c>
      <c r="BI104" s="4" t="s">
        <v>1497</v>
      </c>
      <c r="BJ104" s="4" t="s">
        <v>684</v>
      </c>
      <c r="BK104" s="4" t="s">
        <v>382</v>
      </c>
      <c r="BN104" s="4" t="s">
        <v>1497</v>
      </c>
    </row>
    <row r="105" spans="1:66" x14ac:dyDescent="0.25">
      <c r="A105" s="4" t="s">
        <v>1508</v>
      </c>
      <c r="B105" s="4" t="str">
        <f>VLOOKUP('Bron VKBO'!A105,'Bron VSBaut'!A:B,2,FALSE)</f>
        <v>dendermonde.be/eprior</v>
      </c>
      <c r="C105" s="4" t="s">
        <v>1509</v>
      </c>
      <c r="D105" s="4" t="s">
        <v>1510</v>
      </c>
      <c r="E105" s="4" t="s">
        <v>381</v>
      </c>
      <c r="H105" s="4" t="s">
        <v>382</v>
      </c>
      <c r="I105" s="4" t="s">
        <v>383</v>
      </c>
      <c r="J105" s="4" t="s">
        <v>1511</v>
      </c>
      <c r="K105" s="4" t="s">
        <v>385</v>
      </c>
      <c r="L105" s="4" t="s">
        <v>386</v>
      </c>
      <c r="M105" s="4" t="s">
        <v>1512</v>
      </c>
      <c r="N105" s="4" t="s">
        <v>386</v>
      </c>
      <c r="O105" s="4" t="s">
        <v>1513</v>
      </c>
      <c r="P105" s="4" t="s">
        <v>1514</v>
      </c>
      <c r="W105" s="4" t="s">
        <v>386</v>
      </c>
      <c r="X105" s="4" t="s">
        <v>1480</v>
      </c>
      <c r="Y105" s="4" t="s">
        <v>1481</v>
      </c>
      <c r="Z105" s="4" t="s">
        <v>873</v>
      </c>
      <c r="AB105" s="13" t="s">
        <v>1482</v>
      </c>
      <c r="AC105" s="4" t="str">
        <f>VLOOKUP(Tabel2[[#This Row],[NISCODE]],'Bron niscode'!A:C,3,FALSE)</f>
        <v>Provincie Oost-Vlaanderen</v>
      </c>
      <c r="AD105" s="4" t="s">
        <v>1483</v>
      </c>
      <c r="AE105" s="4" t="s">
        <v>1484</v>
      </c>
      <c r="AG105" s="4" t="s">
        <v>396</v>
      </c>
      <c r="AH105" s="4" t="s">
        <v>397</v>
      </c>
      <c r="AM105" s="4" t="s">
        <v>1514</v>
      </c>
      <c r="AN105" s="4" t="s">
        <v>399</v>
      </c>
      <c r="AO105" s="4" t="s">
        <v>400</v>
      </c>
      <c r="AP105" s="4" t="s">
        <v>1514</v>
      </c>
      <c r="AQ105" s="4" t="s">
        <v>422</v>
      </c>
      <c r="AR105" s="4" t="s">
        <v>423</v>
      </c>
      <c r="AS105" s="4" t="s">
        <v>1514</v>
      </c>
      <c r="AV105" s="4" t="s">
        <v>1511</v>
      </c>
      <c r="AW105" s="4" t="s">
        <v>1515</v>
      </c>
      <c r="AX105" s="4" t="s">
        <v>405</v>
      </c>
      <c r="BI105" s="4" t="s">
        <v>1508</v>
      </c>
      <c r="BJ105" s="4" t="s">
        <v>1510</v>
      </c>
      <c r="BK105" s="4" t="s">
        <v>382</v>
      </c>
      <c r="BN105" s="4" t="s">
        <v>1508</v>
      </c>
    </row>
    <row r="106" spans="1:66" x14ac:dyDescent="0.25">
      <c r="A106" s="4" t="s">
        <v>1516</v>
      </c>
      <c r="B106" s="4" t="str">
        <f>VLOOKUP('Bron VKBO'!A106,'Bron VSBaut'!A:B,2,FALSE)</f>
        <v>dentergem.be/eprior</v>
      </c>
      <c r="C106" s="4" t="s">
        <v>426</v>
      </c>
      <c r="D106" s="4" t="s">
        <v>427</v>
      </c>
      <c r="E106" s="4" t="s">
        <v>381</v>
      </c>
      <c r="H106" s="4" t="s">
        <v>382</v>
      </c>
      <c r="I106" s="4" t="s">
        <v>383</v>
      </c>
      <c r="J106" s="4" t="s">
        <v>1342</v>
      </c>
      <c r="K106" s="4" t="s">
        <v>385</v>
      </c>
      <c r="L106" s="4" t="s">
        <v>386</v>
      </c>
      <c r="M106" s="4" t="s">
        <v>1517</v>
      </c>
      <c r="N106" s="4" t="s">
        <v>386</v>
      </c>
      <c r="O106" s="4" t="s">
        <v>1518</v>
      </c>
      <c r="P106" s="4" t="s">
        <v>431</v>
      </c>
      <c r="W106" s="4" t="s">
        <v>386</v>
      </c>
      <c r="X106" s="4" t="s">
        <v>1519</v>
      </c>
      <c r="Y106" s="4" t="s">
        <v>1520</v>
      </c>
      <c r="Z106" s="4" t="s">
        <v>385</v>
      </c>
      <c r="AB106" s="13" t="s">
        <v>1521</v>
      </c>
      <c r="AC106" s="4" t="str">
        <f>VLOOKUP(Tabel2[[#This Row],[NISCODE]],'Bron niscode'!A:C,3,FALSE)</f>
        <v>Provincie West-Vlaanderen</v>
      </c>
      <c r="AD106" s="4" t="s">
        <v>1522</v>
      </c>
      <c r="AE106" s="4" t="s">
        <v>1523</v>
      </c>
      <c r="AG106" s="4" t="s">
        <v>396</v>
      </c>
      <c r="AH106" s="4" t="s">
        <v>397</v>
      </c>
      <c r="AM106" s="4" t="s">
        <v>562</v>
      </c>
      <c r="AN106" s="4" t="s">
        <v>399</v>
      </c>
      <c r="AO106" s="4" t="s">
        <v>400</v>
      </c>
      <c r="AP106" s="4" t="s">
        <v>431</v>
      </c>
      <c r="AQ106" s="4" t="s">
        <v>401</v>
      </c>
      <c r="AR106" s="4" t="s">
        <v>402</v>
      </c>
      <c r="AS106" s="4" t="s">
        <v>431</v>
      </c>
      <c r="AV106" s="4" t="s">
        <v>1003</v>
      </c>
      <c r="AW106" s="4" t="s">
        <v>1524</v>
      </c>
      <c r="AX106" s="4" t="s">
        <v>405</v>
      </c>
      <c r="BI106" s="4" t="s">
        <v>1516</v>
      </c>
      <c r="BJ106" s="4" t="s">
        <v>427</v>
      </c>
      <c r="BK106" s="4" t="s">
        <v>382</v>
      </c>
      <c r="BN106" s="4" t="s">
        <v>1516</v>
      </c>
    </row>
    <row r="107" spans="1:66" x14ac:dyDescent="0.25">
      <c r="A107" s="4" t="s">
        <v>1525</v>
      </c>
      <c r="B107" s="4" t="str">
        <f>VLOOKUP('Bron VKBO'!A107,'Bron VSBaut'!A:B,2,FALSE)</f>
        <v>dentergem.be/eprior</v>
      </c>
      <c r="C107" s="4" t="s">
        <v>426</v>
      </c>
      <c r="D107" s="4" t="s">
        <v>427</v>
      </c>
      <c r="E107" s="4" t="s">
        <v>381</v>
      </c>
      <c r="H107" s="4" t="s">
        <v>382</v>
      </c>
      <c r="I107" s="4" t="s">
        <v>383</v>
      </c>
      <c r="J107" s="4" t="s">
        <v>1526</v>
      </c>
      <c r="K107" s="4" t="s">
        <v>385</v>
      </c>
      <c r="L107" s="4" t="s">
        <v>386</v>
      </c>
      <c r="M107" s="4" t="s">
        <v>1527</v>
      </c>
      <c r="N107" s="4" t="s">
        <v>386</v>
      </c>
      <c r="O107" s="4" t="s">
        <v>1528</v>
      </c>
      <c r="P107" s="4" t="s">
        <v>444</v>
      </c>
      <c r="Q107" s="4" t="s">
        <v>386</v>
      </c>
      <c r="R107" s="4" t="s">
        <v>445</v>
      </c>
      <c r="S107" s="4" t="s">
        <v>444</v>
      </c>
      <c r="W107" s="4" t="s">
        <v>386</v>
      </c>
      <c r="X107" s="4" t="s">
        <v>1529</v>
      </c>
      <c r="Y107" s="4" t="s">
        <v>1530</v>
      </c>
      <c r="Z107" s="4" t="s">
        <v>385</v>
      </c>
      <c r="AB107" s="13" t="s">
        <v>1521</v>
      </c>
      <c r="AC107" s="4" t="str">
        <f>VLOOKUP(Tabel2[[#This Row],[NISCODE]],'Bron niscode'!A:C,3,FALSE)</f>
        <v>Provincie West-Vlaanderen</v>
      </c>
      <c r="AD107" s="4" t="s">
        <v>1522</v>
      </c>
      <c r="AE107" s="4" t="s">
        <v>1523</v>
      </c>
      <c r="AG107" s="4" t="s">
        <v>396</v>
      </c>
      <c r="AH107" s="4" t="s">
        <v>397</v>
      </c>
      <c r="AJ107" s="4" t="s">
        <v>1531</v>
      </c>
      <c r="AK107" s="4" t="s">
        <v>1532</v>
      </c>
      <c r="AL107" s="4" t="s">
        <v>1533</v>
      </c>
      <c r="AM107" s="4" t="s">
        <v>1534</v>
      </c>
      <c r="AN107" s="4" t="s">
        <v>399</v>
      </c>
      <c r="AO107" s="4" t="s">
        <v>400</v>
      </c>
      <c r="AP107" s="4" t="s">
        <v>431</v>
      </c>
      <c r="AQ107" s="4" t="s">
        <v>412</v>
      </c>
      <c r="AR107" s="4" t="s">
        <v>413</v>
      </c>
      <c r="AS107" s="4" t="s">
        <v>431</v>
      </c>
      <c r="AV107" s="4" t="s">
        <v>1535</v>
      </c>
      <c r="AW107" s="4" t="s">
        <v>1536</v>
      </c>
      <c r="AX107" s="4" t="s">
        <v>405</v>
      </c>
      <c r="BI107" s="4" t="s">
        <v>1525</v>
      </c>
      <c r="BJ107" s="4" t="s">
        <v>427</v>
      </c>
      <c r="BK107" s="4" t="s">
        <v>382</v>
      </c>
      <c r="BN107" s="4" t="s">
        <v>1525</v>
      </c>
    </row>
    <row r="108" spans="1:66" x14ac:dyDescent="0.25">
      <c r="A108" s="4" t="s">
        <v>1537</v>
      </c>
      <c r="B108" s="4" t="str">
        <f>VLOOKUP('Bron VKBO'!A108,'Bron VSBaut'!A:B,2,FALSE)</f>
        <v>depanne.be/eprior</v>
      </c>
      <c r="C108" s="4" t="s">
        <v>426</v>
      </c>
      <c r="D108" s="4" t="s">
        <v>1538</v>
      </c>
      <c r="E108" s="4" t="s">
        <v>381</v>
      </c>
      <c r="H108" s="4" t="s">
        <v>382</v>
      </c>
      <c r="I108" s="4" t="s">
        <v>383</v>
      </c>
      <c r="J108" s="4" t="s">
        <v>1342</v>
      </c>
      <c r="K108" s="4" t="s">
        <v>385</v>
      </c>
      <c r="L108" s="4" t="s">
        <v>386</v>
      </c>
      <c r="M108" s="4" t="s">
        <v>1539</v>
      </c>
      <c r="N108" s="4" t="s">
        <v>386</v>
      </c>
      <c r="O108" s="4" t="s">
        <v>1540</v>
      </c>
      <c r="P108" s="4" t="s">
        <v>1541</v>
      </c>
      <c r="W108" s="4" t="s">
        <v>386</v>
      </c>
      <c r="X108" s="4" t="s">
        <v>1542</v>
      </c>
      <c r="Y108" s="4" t="s">
        <v>1543</v>
      </c>
      <c r="Z108" s="4" t="s">
        <v>1544</v>
      </c>
      <c r="AB108" s="13" t="s">
        <v>1545</v>
      </c>
      <c r="AC108" s="4" t="str">
        <f>VLOOKUP(Tabel2[[#This Row],[NISCODE]],'Bron niscode'!A:C,3,FALSE)</f>
        <v>Provincie West-Vlaanderen</v>
      </c>
      <c r="AD108" s="4" t="s">
        <v>1546</v>
      </c>
      <c r="AE108" s="4" t="s">
        <v>1547</v>
      </c>
      <c r="AG108" s="4" t="s">
        <v>396</v>
      </c>
      <c r="AH108" s="4" t="s">
        <v>397</v>
      </c>
      <c r="AM108" s="4" t="s">
        <v>562</v>
      </c>
      <c r="AN108" s="4" t="s">
        <v>399</v>
      </c>
      <c r="AO108" s="4" t="s">
        <v>400</v>
      </c>
      <c r="AP108" s="4" t="s">
        <v>1541</v>
      </c>
      <c r="AQ108" s="4" t="s">
        <v>401</v>
      </c>
      <c r="AR108" s="4" t="s">
        <v>402</v>
      </c>
      <c r="AS108" s="4" t="s">
        <v>1541</v>
      </c>
      <c r="AV108" s="4" t="s">
        <v>1548</v>
      </c>
      <c r="AW108" s="4" t="s">
        <v>1549</v>
      </c>
      <c r="AX108" s="4" t="s">
        <v>405</v>
      </c>
      <c r="BI108" s="4" t="s">
        <v>1537</v>
      </c>
      <c r="BJ108" s="4" t="s">
        <v>1538</v>
      </c>
      <c r="BK108" s="4" t="s">
        <v>382</v>
      </c>
      <c r="BN108" s="4" t="s">
        <v>1537</v>
      </c>
    </row>
    <row r="109" spans="1:66" x14ac:dyDescent="0.25">
      <c r="A109" s="4" t="s">
        <v>1550</v>
      </c>
      <c r="B109" s="4" t="str">
        <f>VLOOKUP('Bron VKBO'!A109,'Bron VSBaut'!A:B,2,FALSE)</f>
        <v>depanne.be/eprior</v>
      </c>
      <c r="C109" s="4" t="s">
        <v>426</v>
      </c>
      <c r="D109" s="4" t="s">
        <v>427</v>
      </c>
      <c r="E109" s="4" t="s">
        <v>381</v>
      </c>
      <c r="H109" s="4" t="s">
        <v>382</v>
      </c>
      <c r="I109" s="4" t="s">
        <v>383</v>
      </c>
      <c r="J109" s="4" t="s">
        <v>1418</v>
      </c>
      <c r="K109" s="4" t="s">
        <v>385</v>
      </c>
      <c r="L109" s="4" t="s">
        <v>386</v>
      </c>
      <c r="M109" s="4" t="s">
        <v>1551</v>
      </c>
      <c r="N109" s="4" t="s">
        <v>386</v>
      </c>
      <c r="O109" s="4" t="s">
        <v>1552</v>
      </c>
      <c r="P109" s="4" t="s">
        <v>444</v>
      </c>
      <c r="Q109" s="4" t="s">
        <v>386</v>
      </c>
      <c r="R109" s="4" t="s">
        <v>445</v>
      </c>
      <c r="S109" s="4" t="s">
        <v>444</v>
      </c>
      <c r="W109" s="4" t="s">
        <v>386</v>
      </c>
      <c r="X109" s="4" t="s">
        <v>1553</v>
      </c>
      <c r="Y109" s="4" t="s">
        <v>1554</v>
      </c>
      <c r="Z109" s="4" t="s">
        <v>1215</v>
      </c>
      <c r="AB109" s="13" t="s">
        <v>1545</v>
      </c>
      <c r="AC109" s="4" t="str">
        <f>VLOOKUP(Tabel2[[#This Row],[NISCODE]],'Bron niscode'!A:C,3,FALSE)</f>
        <v>Provincie West-Vlaanderen</v>
      </c>
      <c r="AD109" s="4" t="s">
        <v>1546</v>
      </c>
      <c r="AE109" s="4" t="s">
        <v>1547</v>
      </c>
      <c r="AG109" s="4" t="s">
        <v>396</v>
      </c>
      <c r="AH109" s="4" t="s">
        <v>397</v>
      </c>
      <c r="AM109" s="4" t="s">
        <v>894</v>
      </c>
      <c r="AN109" s="4" t="s">
        <v>399</v>
      </c>
      <c r="AO109" s="4" t="s">
        <v>400</v>
      </c>
      <c r="AP109" s="4" t="s">
        <v>431</v>
      </c>
      <c r="AQ109" s="4" t="s">
        <v>412</v>
      </c>
      <c r="AR109" s="4" t="s">
        <v>413</v>
      </c>
      <c r="AS109" s="4" t="s">
        <v>431</v>
      </c>
      <c r="AV109" s="4" t="s">
        <v>1555</v>
      </c>
      <c r="AW109" s="4" t="s">
        <v>1556</v>
      </c>
      <c r="AX109" s="4" t="s">
        <v>405</v>
      </c>
      <c r="BI109" s="4" t="s">
        <v>1550</v>
      </c>
      <c r="BJ109" s="4" t="s">
        <v>427</v>
      </c>
      <c r="BK109" s="4" t="s">
        <v>382</v>
      </c>
      <c r="BN109" s="4" t="s">
        <v>1550</v>
      </c>
    </row>
    <row r="110" spans="1:66" x14ac:dyDescent="0.25">
      <c r="A110" s="4" t="s">
        <v>1557</v>
      </c>
      <c r="B110" s="4" t="str">
        <f>VLOOKUP('Bron VKBO'!A110,'Bron VSBaut'!A:B,2,FALSE)</f>
        <v>depanne.be/eprior</v>
      </c>
      <c r="C110" s="4" t="s">
        <v>606</v>
      </c>
      <c r="D110" s="4" t="s">
        <v>1558</v>
      </c>
      <c r="E110" s="4" t="s">
        <v>381</v>
      </c>
      <c r="H110" s="4" t="s">
        <v>382</v>
      </c>
      <c r="I110" s="4" t="s">
        <v>383</v>
      </c>
      <c r="J110" s="4" t="s">
        <v>1559</v>
      </c>
      <c r="K110" s="4" t="s">
        <v>385</v>
      </c>
      <c r="L110" s="4" t="s">
        <v>386</v>
      </c>
      <c r="M110" s="4" t="s">
        <v>1560</v>
      </c>
      <c r="N110" s="4" t="s">
        <v>386</v>
      </c>
      <c r="O110" s="4" t="s">
        <v>1561</v>
      </c>
      <c r="P110" s="4" t="s">
        <v>1562</v>
      </c>
      <c r="Q110" s="4" t="s">
        <v>386</v>
      </c>
      <c r="R110" s="4" t="s">
        <v>1563</v>
      </c>
      <c r="S110" s="4" t="s">
        <v>1562</v>
      </c>
      <c r="W110" s="4" t="s">
        <v>386</v>
      </c>
      <c r="X110" s="4" t="s">
        <v>1542</v>
      </c>
      <c r="Y110" s="4" t="s">
        <v>1543</v>
      </c>
      <c r="Z110" s="4" t="s">
        <v>1544</v>
      </c>
      <c r="AB110" s="13" t="s">
        <v>1545</v>
      </c>
      <c r="AC110" s="4" t="str">
        <f>VLOOKUP(Tabel2[[#This Row],[NISCODE]],'Bron niscode'!A:C,3,FALSE)</f>
        <v>Provincie West-Vlaanderen</v>
      </c>
      <c r="AD110" s="4" t="s">
        <v>1546</v>
      </c>
      <c r="AE110" s="4" t="s">
        <v>1547</v>
      </c>
      <c r="AG110" s="4" t="s">
        <v>396</v>
      </c>
      <c r="AH110" s="4" t="s">
        <v>397</v>
      </c>
      <c r="AI110" s="4" t="s">
        <v>1564</v>
      </c>
      <c r="AM110" s="4" t="s">
        <v>1565</v>
      </c>
      <c r="AN110" s="4" t="s">
        <v>1566</v>
      </c>
      <c r="AO110" s="4" t="s">
        <v>1567</v>
      </c>
      <c r="AP110" s="4" t="s">
        <v>1568</v>
      </c>
      <c r="AQ110" s="4" t="s">
        <v>1569</v>
      </c>
      <c r="AR110" s="4" t="s">
        <v>1570</v>
      </c>
      <c r="AS110" s="4" t="s">
        <v>1565</v>
      </c>
      <c r="AV110" s="4" t="s">
        <v>1571</v>
      </c>
      <c r="AW110" s="4" t="s">
        <v>1572</v>
      </c>
      <c r="AX110" s="4" t="s">
        <v>405</v>
      </c>
      <c r="BI110" s="4" t="s">
        <v>1557</v>
      </c>
      <c r="BJ110" s="4" t="s">
        <v>1558</v>
      </c>
      <c r="BK110" s="4" t="s">
        <v>382</v>
      </c>
      <c r="BN110" s="4" t="s">
        <v>1557</v>
      </c>
    </row>
    <row r="111" spans="1:66" x14ac:dyDescent="0.25">
      <c r="A111" s="4" t="s">
        <v>1573</v>
      </c>
      <c r="B111" s="4" t="str">
        <f>VLOOKUP('Bron VKBO'!A111,'Bron VSBaut'!A:B,2,FALSE)</f>
        <v>depanne.be/eprior</v>
      </c>
      <c r="C111" s="4" t="s">
        <v>1574</v>
      </c>
      <c r="D111" s="4" t="s">
        <v>1575</v>
      </c>
      <c r="E111" s="4" t="s">
        <v>381</v>
      </c>
      <c r="H111" s="4" t="s">
        <v>382</v>
      </c>
      <c r="I111" s="4" t="s">
        <v>383</v>
      </c>
      <c r="J111" s="4" t="s">
        <v>1576</v>
      </c>
      <c r="K111" s="4" t="s">
        <v>385</v>
      </c>
      <c r="L111" s="4" t="s">
        <v>386</v>
      </c>
      <c r="M111" s="4" t="s">
        <v>1577</v>
      </c>
      <c r="N111" s="4" t="s">
        <v>386</v>
      </c>
      <c r="O111" s="4" t="s">
        <v>1578</v>
      </c>
      <c r="P111" s="4" t="s">
        <v>1579</v>
      </c>
      <c r="Q111" s="4" t="s">
        <v>386</v>
      </c>
      <c r="R111" s="4" t="s">
        <v>1580</v>
      </c>
      <c r="S111" s="4" t="s">
        <v>1579</v>
      </c>
      <c r="W111" s="4" t="s">
        <v>386</v>
      </c>
      <c r="X111" s="4" t="s">
        <v>1542</v>
      </c>
      <c r="Y111" s="4" t="s">
        <v>1543</v>
      </c>
      <c r="Z111" s="4" t="s">
        <v>1544</v>
      </c>
      <c r="AB111" s="13" t="s">
        <v>1545</v>
      </c>
      <c r="AC111" s="4" t="str">
        <f>VLOOKUP(Tabel2[[#This Row],[NISCODE]],'Bron niscode'!A:C,3,FALSE)</f>
        <v>Provincie West-Vlaanderen</v>
      </c>
      <c r="AD111" s="4" t="s">
        <v>1546</v>
      </c>
      <c r="AE111" s="4" t="s">
        <v>1547</v>
      </c>
      <c r="AG111" s="4" t="s">
        <v>396</v>
      </c>
      <c r="AH111" s="4" t="s">
        <v>397</v>
      </c>
      <c r="AM111" s="4" t="s">
        <v>1579</v>
      </c>
      <c r="AN111" s="4" t="s">
        <v>399</v>
      </c>
      <c r="AO111" s="4" t="s">
        <v>400</v>
      </c>
      <c r="AP111" s="4" t="s">
        <v>1579</v>
      </c>
      <c r="AQ111" s="4" t="s">
        <v>422</v>
      </c>
      <c r="AR111" s="4" t="s">
        <v>423</v>
      </c>
      <c r="AS111" s="4" t="s">
        <v>1579</v>
      </c>
      <c r="AV111" s="4" t="s">
        <v>1581</v>
      </c>
      <c r="AW111" s="4" t="s">
        <v>1582</v>
      </c>
      <c r="AX111" s="4" t="s">
        <v>405</v>
      </c>
      <c r="BI111" s="4" t="s">
        <v>1573</v>
      </c>
      <c r="BJ111" s="4" t="s">
        <v>1575</v>
      </c>
      <c r="BK111" s="4" t="s">
        <v>382</v>
      </c>
      <c r="BN111" s="4" t="s">
        <v>1573</v>
      </c>
    </row>
    <row r="112" spans="1:66" x14ac:dyDescent="0.25">
      <c r="A112" s="4" t="s">
        <v>1583</v>
      </c>
      <c r="B112" s="4" t="str">
        <f>VLOOKUP('Bron VKBO'!A112,'Bron VSBaut'!A:B,2,FALSE)</f>
        <v>depinte.be/eprior</v>
      </c>
      <c r="C112" s="4" t="s">
        <v>426</v>
      </c>
      <c r="D112" s="4" t="s">
        <v>1584</v>
      </c>
      <c r="E112" s="4" t="s">
        <v>381</v>
      </c>
      <c r="H112" s="4" t="s">
        <v>382</v>
      </c>
      <c r="I112" s="4" t="s">
        <v>383</v>
      </c>
      <c r="J112" s="4" t="s">
        <v>1585</v>
      </c>
      <c r="K112" s="4" t="s">
        <v>385</v>
      </c>
      <c r="L112" s="4" t="s">
        <v>386</v>
      </c>
      <c r="M112" s="4" t="s">
        <v>1586</v>
      </c>
      <c r="N112" s="4" t="s">
        <v>386</v>
      </c>
      <c r="O112" s="4" t="s">
        <v>1587</v>
      </c>
      <c r="P112" s="4" t="s">
        <v>1588</v>
      </c>
      <c r="W112" s="4" t="s">
        <v>386</v>
      </c>
      <c r="X112" s="4" t="s">
        <v>1589</v>
      </c>
      <c r="Y112" s="4" t="s">
        <v>1590</v>
      </c>
      <c r="Z112" s="4" t="s">
        <v>385</v>
      </c>
      <c r="AB112" s="13" t="s">
        <v>1591</v>
      </c>
      <c r="AC112" s="4" t="str">
        <f>VLOOKUP(Tabel2[[#This Row],[NISCODE]],'Bron niscode'!A:C,3,FALSE)</f>
        <v>Provincie Oost-Vlaanderen</v>
      </c>
      <c r="AD112" s="4" t="s">
        <v>1592</v>
      </c>
      <c r="AE112" s="4" t="s">
        <v>1593</v>
      </c>
      <c r="AG112" s="4" t="s">
        <v>396</v>
      </c>
      <c r="AH112" s="4" t="s">
        <v>397</v>
      </c>
      <c r="AM112" s="4" t="s">
        <v>1115</v>
      </c>
      <c r="AN112" s="4" t="s">
        <v>399</v>
      </c>
      <c r="AO112" s="4" t="s">
        <v>400</v>
      </c>
      <c r="AP112" s="4" t="s">
        <v>1588</v>
      </c>
      <c r="AQ112" s="4" t="s">
        <v>401</v>
      </c>
      <c r="AR112" s="4" t="s">
        <v>402</v>
      </c>
      <c r="AS112" s="4" t="s">
        <v>1588</v>
      </c>
      <c r="AV112" s="4" t="s">
        <v>1594</v>
      </c>
      <c r="AW112" s="4" t="s">
        <v>1595</v>
      </c>
      <c r="AX112" s="4" t="s">
        <v>405</v>
      </c>
      <c r="BI112" s="4" t="s">
        <v>1583</v>
      </c>
      <c r="BJ112" s="4" t="s">
        <v>1584</v>
      </c>
      <c r="BK112" s="4" t="s">
        <v>382</v>
      </c>
      <c r="BN112" s="4" t="s">
        <v>1583</v>
      </c>
    </row>
    <row r="113" spans="1:66" x14ac:dyDescent="0.25">
      <c r="A113" s="4" t="s">
        <v>1596</v>
      </c>
      <c r="B113" s="4" t="str">
        <f>VLOOKUP('Bron VKBO'!A113,'Bron VSBaut'!A:B,2,FALSE)</f>
        <v>depinte.be/eprior</v>
      </c>
      <c r="C113" s="4" t="s">
        <v>426</v>
      </c>
      <c r="D113" s="4" t="s">
        <v>427</v>
      </c>
      <c r="E113" s="4" t="s">
        <v>381</v>
      </c>
      <c r="H113" s="4" t="s">
        <v>382</v>
      </c>
      <c r="I113" s="4" t="s">
        <v>383</v>
      </c>
      <c r="J113" s="4" t="s">
        <v>1418</v>
      </c>
      <c r="K113" s="4" t="s">
        <v>385</v>
      </c>
      <c r="L113" s="4" t="s">
        <v>386</v>
      </c>
      <c r="M113" s="4" t="s">
        <v>1597</v>
      </c>
      <c r="N113" s="4" t="s">
        <v>386</v>
      </c>
      <c r="O113" s="4" t="s">
        <v>1598</v>
      </c>
      <c r="P113" s="4" t="s">
        <v>444</v>
      </c>
      <c r="Q113" s="4" t="s">
        <v>386</v>
      </c>
      <c r="R113" s="4" t="s">
        <v>445</v>
      </c>
      <c r="S113" s="4" t="s">
        <v>444</v>
      </c>
      <c r="W113" s="4" t="s">
        <v>386</v>
      </c>
      <c r="X113" s="4" t="s">
        <v>1599</v>
      </c>
      <c r="Y113" s="4" t="s">
        <v>1600</v>
      </c>
      <c r="Z113" s="4" t="s">
        <v>1601</v>
      </c>
      <c r="AB113" s="13" t="s">
        <v>1591</v>
      </c>
      <c r="AC113" s="4" t="str">
        <f>VLOOKUP(Tabel2[[#This Row],[NISCODE]],'Bron niscode'!A:C,3,FALSE)</f>
        <v>Provincie Oost-Vlaanderen</v>
      </c>
      <c r="AD113" s="4" t="s">
        <v>1592</v>
      </c>
      <c r="AE113" s="4" t="s">
        <v>1593</v>
      </c>
      <c r="AG113" s="4" t="s">
        <v>396</v>
      </c>
      <c r="AH113" s="4" t="s">
        <v>397</v>
      </c>
      <c r="AM113" s="4" t="s">
        <v>562</v>
      </c>
      <c r="AN113" s="4" t="s">
        <v>399</v>
      </c>
      <c r="AO113" s="4" t="s">
        <v>400</v>
      </c>
      <c r="AP113" s="4" t="s">
        <v>431</v>
      </c>
      <c r="AQ113" s="4" t="s">
        <v>412</v>
      </c>
      <c r="AR113" s="4" t="s">
        <v>413</v>
      </c>
      <c r="AS113" s="4" t="s">
        <v>431</v>
      </c>
      <c r="AV113" s="4" t="s">
        <v>1602</v>
      </c>
      <c r="AW113" s="4" t="s">
        <v>1603</v>
      </c>
      <c r="AX113" s="4" t="s">
        <v>405</v>
      </c>
      <c r="BI113" s="4" t="s">
        <v>1596</v>
      </c>
      <c r="BJ113" s="4" t="s">
        <v>427</v>
      </c>
      <c r="BK113" s="4" t="s">
        <v>382</v>
      </c>
      <c r="BN113" s="4" t="s">
        <v>1596</v>
      </c>
    </row>
    <row r="114" spans="1:66" x14ac:dyDescent="0.25">
      <c r="A114" s="4" t="s">
        <v>1604</v>
      </c>
      <c r="B114" s="4" t="str">
        <f>VLOOKUP('Bron VKBO'!A114,'Bron VSBaut'!A:B,2,FALSE)</f>
        <v>mow.vlaanderen.be/devlaamsewaterweg/eprior</v>
      </c>
      <c r="C114" s="4" t="s">
        <v>426</v>
      </c>
      <c r="D114" s="4" t="s">
        <v>1605</v>
      </c>
      <c r="E114" s="4" t="s">
        <v>381</v>
      </c>
      <c r="H114" s="4" t="s">
        <v>382</v>
      </c>
      <c r="I114" s="4" t="s">
        <v>383</v>
      </c>
      <c r="J114" s="4" t="s">
        <v>1606</v>
      </c>
      <c r="K114" s="4" t="s">
        <v>385</v>
      </c>
      <c r="L114" s="4" t="s">
        <v>386</v>
      </c>
      <c r="M114" s="4" t="s">
        <v>1607</v>
      </c>
      <c r="N114" s="4" t="s">
        <v>386</v>
      </c>
      <c r="O114" s="4" t="s">
        <v>1608</v>
      </c>
      <c r="P114" s="4" t="s">
        <v>1609</v>
      </c>
      <c r="Q114" s="4" t="s">
        <v>386</v>
      </c>
      <c r="R114" s="4" t="s">
        <v>1610</v>
      </c>
      <c r="S114" s="4" t="s">
        <v>1611</v>
      </c>
      <c r="W114" s="4" t="s">
        <v>386</v>
      </c>
      <c r="X114" s="4" t="s">
        <v>1599</v>
      </c>
      <c r="Y114" s="4" t="s">
        <v>1612</v>
      </c>
      <c r="Z114" s="4" t="s">
        <v>525</v>
      </c>
      <c r="AB114" s="13" t="s">
        <v>1613</v>
      </c>
      <c r="AC114" s="4" t="str">
        <f>VLOOKUP(Tabel2[[#This Row],[NISCODE]],'Bron niscode'!A:C,3,FALSE)</f>
        <v>Provincie Limburg</v>
      </c>
      <c r="AD114" s="4" t="s">
        <v>1614</v>
      </c>
      <c r="AE114" s="4" t="s">
        <v>1615</v>
      </c>
      <c r="AG114" s="4" t="s">
        <v>396</v>
      </c>
      <c r="AH114" s="4" t="s">
        <v>397</v>
      </c>
      <c r="AM114" s="4" t="s">
        <v>467</v>
      </c>
      <c r="AN114" s="4" t="s">
        <v>399</v>
      </c>
      <c r="AO114" s="4" t="s">
        <v>400</v>
      </c>
      <c r="AP114" s="4" t="s">
        <v>1611</v>
      </c>
      <c r="AQ114" s="4" t="s">
        <v>909</v>
      </c>
      <c r="AR114" s="4" t="s">
        <v>910</v>
      </c>
      <c r="AS114" s="4" t="s">
        <v>1616</v>
      </c>
      <c r="AV114" s="4" t="s">
        <v>1606</v>
      </c>
      <c r="AW114" s="4" t="s">
        <v>1617</v>
      </c>
      <c r="AX114" s="4" t="s">
        <v>405</v>
      </c>
      <c r="BI114" s="4" t="s">
        <v>1604</v>
      </c>
      <c r="BJ114" s="4" t="s">
        <v>1605</v>
      </c>
      <c r="BK114" s="4" t="s">
        <v>382</v>
      </c>
      <c r="BN114" s="4" t="s">
        <v>1604</v>
      </c>
    </row>
    <row r="115" spans="1:66" x14ac:dyDescent="0.25">
      <c r="A115" s="4" t="s">
        <v>1618</v>
      </c>
      <c r="B115" s="4" t="str">
        <f>VLOOKUP('Bron VKBO'!A115,'Bron VSBaut'!A:B,2,FALSE)</f>
        <v>werkvennootschap.be/eprior</v>
      </c>
      <c r="C115" s="4" t="s">
        <v>1619</v>
      </c>
      <c r="D115" s="4" t="s">
        <v>1620</v>
      </c>
      <c r="E115" s="4" t="s">
        <v>381</v>
      </c>
      <c r="H115" s="4" t="s">
        <v>382</v>
      </c>
      <c r="I115" s="4" t="s">
        <v>383</v>
      </c>
      <c r="J115" s="4" t="s">
        <v>1621</v>
      </c>
      <c r="K115" s="4" t="s">
        <v>385</v>
      </c>
      <c r="L115" s="4" t="s">
        <v>386</v>
      </c>
      <c r="M115" s="4" t="s">
        <v>1622</v>
      </c>
      <c r="N115" s="4" t="s">
        <v>386</v>
      </c>
      <c r="O115" s="4" t="s">
        <v>1623</v>
      </c>
      <c r="P115" s="4" t="s">
        <v>1624</v>
      </c>
      <c r="W115" s="4" t="s">
        <v>386</v>
      </c>
      <c r="X115" s="4" t="s">
        <v>1625</v>
      </c>
      <c r="Y115" s="4" t="s">
        <v>1626</v>
      </c>
      <c r="Z115" s="4" t="s">
        <v>1627</v>
      </c>
      <c r="AB115" s="13" t="s">
        <v>1628</v>
      </c>
      <c r="AC115" s="4" t="str">
        <f>VLOOKUP(Tabel2[[#This Row],[NISCODE]],'Bron niscode'!A:C,3,FALSE)</f>
        <v>Arrondissement Brussel Hoofdstad</v>
      </c>
      <c r="AD115" s="4" t="s">
        <v>1599</v>
      </c>
      <c r="AE115" s="4" t="s">
        <v>1629</v>
      </c>
      <c r="AG115" s="4" t="s">
        <v>396</v>
      </c>
      <c r="AH115" s="4" t="s">
        <v>397</v>
      </c>
      <c r="AM115" s="4" t="s">
        <v>1630</v>
      </c>
      <c r="AN115" s="4" t="s">
        <v>399</v>
      </c>
      <c r="AO115" s="4" t="s">
        <v>400</v>
      </c>
      <c r="AP115" s="4" t="s">
        <v>1631</v>
      </c>
      <c r="AQ115" s="4" t="s">
        <v>644</v>
      </c>
      <c r="AR115" s="4" t="s">
        <v>1403</v>
      </c>
      <c r="AS115" s="4" t="s">
        <v>1632</v>
      </c>
      <c r="AV115" s="4" t="s">
        <v>1633</v>
      </c>
      <c r="AW115" s="4" t="s">
        <v>1634</v>
      </c>
      <c r="AX115" s="4" t="s">
        <v>405</v>
      </c>
      <c r="BI115" s="4" t="s">
        <v>1618</v>
      </c>
      <c r="BJ115" s="4" t="s">
        <v>1620</v>
      </c>
      <c r="BK115" s="4" t="s">
        <v>382</v>
      </c>
      <c r="BN115" s="4" t="s">
        <v>1618</v>
      </c>
    </row>
    <row r="116" spans="1:66" x14ac:dyDescent="0.25">
      <c r="A116" s="4" t="s">
        <v>1635</v>
      </c>
      <c r="B116" s="4" t="str">
        <f>VLOOKUP('Bron VKBO'!A116,'Bron VSBaut'!A:B,2,FALSE)</f>
        <v>diepenbeek.be/eprior</v>
      </c>
      <c r="C116" s="4" t="s">
        <v>426</v>
      </c>
      <c r="D116" s="4" t="s">
        <v>427</v>
      </c>
      <c r="E116" s="4" t="s">
        <v>381</v>
      </c>
      <c r="H116" s="4" t="s">
        <v>382</v>
      </c>
      <c r="I116" s="4" t="s">
        <v>383</v>
      </c>
      <c r="J116" s="4" t="s">
        <v>1636</v>
      </c>
      <c r="K116" s="4" t="s">
        <v>385</v>
      </c>
      <c r="L116" s="4" t="s">
        <v>386</v>
      </c>
      <c r="M116" s="4" t="s">
        <v>1637</v>
      </c>
      <c r="N116" s="4" t="s">
        <v>386</v>
      </c>
      <c r="O116" s="4" t="s">
        <v>1638</v>
      </c>
      <c r="P116" s="4" t="s">
        <v>431</v>
      </c>
      <c r="W116" s="4" t="s">
        <v>386</v>
      </c>
      <c r="X116" s="4" t="s">
        <v>1639</v>
      </c>
      <c r="Y116" s="4" t="s">
        <v>524</v>
      </c>
      <c r="Z116" s="4" t="s">
        <v>1640</v>
      </c>
      <c r="AB116" s="13" t="s">
        <v>1641</v>
      </c>
      <c r="AC116" s="4" t="str">
        <f>VLOOKUP(Tabel2[[#This Row],[NISCODE]],'Bron niscode'!A:C,3,FALSE)</f>
        <v>Provincie Limburg</v>
      </c>
      <c r="AD116" s="4" t="s">
        <v>1642</v>
      </c>
      <c r="AE116" s="4" t="s">
        <v>1643</v>
      </c>
      <c r="AG116" s="4" t="s">
        <v>396</v>
      </c>
      <c r="AH116" s="4" t="s">
        <v>397</v>
      </c>
      <c r="AJ116" s="4" t="s">
        <v>1644</v>
      </c>
      <c r="AL116" s="4" t="s">
        <v>1645</v>
      </c>
      <c r="AM116" s="4" t="s">
        <v>562</v>
      </c>
      <c r="AN116" s="4" t="s">
        <v>399</v>
      </c>
      <c r="AO116" s="4" t="s">
        <v>400</v>
      </c>
      <c r="AP116" s="4" t="s">
        <v>431</v>
      </c>
      <c r="AQ116" s="4" t="s">
        <v>401</v>
      </c>
      <c r="AR116" s="4" t="s">
        <v>402</v>
      </c>
      <c r="AS116" s="4" t="s">
        <v>431</v>
      </c>
      <c r="AV116" s="4" t="s">
        <v>1646</v>
      </c>
      <c r="AW116" s="4" t="s">
        <v>1647</v>
      </c>
      <c r="AX116" s="4" t="s">
        <v>405</v>
      </c>
      <c r="BI116" s="4" t="s">
        <v>1635</v>
      </c>
      <c r="BJ116" s="4" t="s">
        <v>427</v>
      </c>
      <c r="BK116" s="4" t="s">
        <v>382</v>
      </c>
      <c r="BN116" s="4" t="s">
        <v>1635</v>
      </c>
    </row>
    <row r="117" spans="1:66" x14ac:dyDescent="0.25">
      <c r="A117" s="4" t="s">
        <v>1648</v>
      </c>
      <c r="B117" s="4" t="str">
        <f>VLOOKUP('Bron VKBO'!A117,'Bron VSBaut'!A:B,2,FALSE)</f>
        <v>diepenbeek.be/eprior</v>
      </c>
      <c r="C117" s="4" t="s">
        <v>426</v>
      </c>
      <c r="D117" s="4" t="s">
        <v>427</v>
      </c>
      <c r="E117" s="4" t="s">
        <v>381</v>
      </c>
      <c r="H117" s="4" t="s">
        <v>382</v>
      </c>
      <c r="I117" s="4" t="s">
        <v>383</v>
      </c>
      <c r="J117" s="4" t="s">
        <v>1526</v>
      </c>
      <c r="K117" s="4" t="s">
        <v>385</v>
      </c>
      <c r="L117" s="4" t="s">
        <v>386</v>
      </c>
      <c r="M117" s="4" t="s">
        <v>1649</v>
      </c>
      <c r="N117" s="4" t="s">
        <v>386</v>
      </c>
      <c r="O117" s="4" t="s">
        <v>1650</v>
      </c>
      <c r="P117" s="4" t="s">
        <v>444</v>
      </c>
      <c r="Q117" s="4" t="s">
        <v>386</v>
      </c>
      <c r="R117" s="4" t="s">
        <v>445</v>
      </c>
      <c r="S117" s="4" t="s">
        <v>444</v>
      </c>
      <c r="W117" s="4" t="s">
        <v>386</v>
      </c>
      <c r="X117" s="4" t="s">
        <v>1639</v>
      </c>
      <c r="Y117" s="4" t="s">
        <v>524</v>
      </c>
      <c r="Z117" s="4" t="s">
        <v>1640</v>
      </c>
      <c r="AB117" s="13" t="s">
        <v>1641</v>
      </c>
      <c r="AC117" s="4" t="str">
        <f>VLOOKUP(Tabel2[[#This Row],[NISCODE]],'Bron niscode'!A:C,3,FALSE)</f>
        <v>Provincie Limburg</v>
      </c>
      <c r="AD117" s="4" t="s">
        <v>1642</v>
      </c>
      <c r="AE117" s="4" t="s">
        <v>1643</v>
      </c>
      <c r="AG117" s="4" t="s">
        <v>396</v>
      </c>
      <c r="AH117" s="4" t="s">
        <v>397</v>
      </c>
      <c r="AJ117" s="4" t="s">
        <v>1651</v>
      </c>
      <c r="AL117" s="4" t="s">
        <v>1645</v>
      </c>
      <c r="AM117" s="4" t="s">
        <v>1652</v>
      </c>
      <c r="AN117" s="4" t="s">
        <v>399</v>
      </c>
      <c r="AO117" s="4" t="s">
        <v>400</v>
      </c>
      <c r="AP117" s="4" t="s">
        <v>431</v>
      </c>
      <c r="AQ117" s="4" t="s">
        <v>412</v>
      </c>
      <c r="AR117" s="4" t="s">
        <v>413</v>
      </c>
      <c r="AS117" s="4" t="s">
        <v>431</v>
      </c>
      <c r="AV117" s="4" t="s">
        <v>1653</v>
      </c>
      <c r="AW117" s="4" t="s">
        <v>1654</v>
      </c>
      <c r="AX117" s="4" t="s">
        <v>405</v>
      </c>
      <c r="BI117" s="4" t="s">
        <v>1648</v>
      </c>
      <c r="BJ117" s="4" t="s">
        <v>427</v>
      </c>
      <c r="BK117" s="4" t="s">
        <v>382</v>
      </c>
      <c r="BN117" s="4" t="s">
        <v>1648</v>
      </c>
    </row>
    <row r="118" spans="1:66" x14ac:dyDescent="0.25">
      <c r="A118" s="4" t="s">
        <v>1655</v>
      </c>
      <c r="B118" s="4" t="str">
        <f>VLOOKUP('Bron VKBO'!A118,'Bron VSBaut'!A:B,2,FALSE)</f>
        <v>diepenbeek.be/eprior</v>
      </c>
      <c r="C118" s="4" t="s">
        <v>1656</v>
      </c>
      <c r="D118" s="4" t="s">
        <v>1657</v>
      </c>
      <c r="E118" s="4" t="s">
        <v>381</v>
      </c>
      <c r="H118" s="4" t="s">
        <v>382</v>
      </c>
      <c r="I118" s="4" t="s">
        <v>383</v>
      </c>
      <c r="J118" s="4" t="s">
        <v>1658</v>
      </c>
      <c r="K118" s="4" t="s">
        <v>385</v>
      </c>
      <c r="L118" s="4" t="s">
        <v>386</v>
      </c>
      <c r="M118" s="4" t="s">
        <v>1659</v>
      </c>
      <c r="N118" s="4" t="s">
        <v>386</v>
      </c>
      <c r="O118" s="4" t="s">
        <v>1660</v>
      </c>
      <c r="P118" s="4" t="s">
        <v>1661</v>
      </c>
      <c r="W118" s="4" t="s">
        <v>386</v>
      </c>
      <c r="X118" s="4" t="s">
        <v>1639</v>
      </c>
      <c r="Y118" s="4" t="s">
        <v>524</v>
      </c>
      <c r="Z118" s="4" t="s">
        <v>1640</v>
      </c>
      <c r="AB118" s="13" t="s">
        <v>1641</v>
      </c>
      <c r="AC118" s="4" t="str">
        <f>VLOOKUP(Tabel2[[#This Row],[NISCODE]],'Bron niscode'!A:C,3,FALSE)</f>
        <v>Provincie Limburg</v>
      </c>
      <c r="AD118" s="4" t="s">
        <v>1642</v>
      </c>
      <c r="AE118" s="4" t="s">
        <v>1643</v>
      </c>
      <c r="AG118" s="4" t="s">
        <v>396</v>
      </c>
      <c r="AH118" s="4" t="s">
        <v>397</v>
      </c>
      <c r="AJ118" s="4" t="s">
        <v>1662</v>
      </c>
      <c r="AK118" s="4" t="s">
        <v>1663</v>
      </c>
      <c r="AL118" s="4" t="s">
        <v>1664</v>
      </c>
      <c r="AM118" s="4" t="s">
        <v>1661</v>
      </c>
      <c r="AN118" s="4" t="s">
        <v>399</v>
      </c>
      <c r="AO118" s="4" t="s">
        <v>400</v>
      </c>
      <c r="AP118" s="4" t="s">
        <v>1661</v>
      </c>
      <c r="AQ118" s="4" t="s">
        <v>422</v>
      </c>
      <c r="AR118" s="4" t="s">
        <v>423</v>
      </c>
      <c r="AS118" s="4" t="s">
        <v>1661</v>
      </c>
      <c r="AV118" s="4" t="s">
        <v>1658</v>
      </c>
      <c r="AW118" s="4" t="s">
        <v>1665</v>
      </c>
      <c r="AX118" s="4" t="s">
        <v>405</v>
      </c>
      <c r="BI118" s="4" t="s">
        <v>1655</v>
      </c>
      <c r="BJ118" s="4" t="s">
        <v>1657</v>
      </c>
      <c r="BK118" s="4" t="s">
        <v>382</v>
      </c>
      <c r="BN118" s="4" t="s">
        <v>1655</v>
      </c>
    </row>
    <row r="119" spans="1:66" x14ac:dyDescent="0.25">
      <c r="A119" s="4" t="s">
        <v>1666</v>
      </c>
      <c r="B119" s="4" t="str">
        <f>VLOOKUP('Bron VKBO'!A119,'Bron VSBaut'!A:B,2,FALSE)</f>
        <v>diest.be/eprior</v>
      </c>
      <c r="C119" s="4" t="s">
        <v>426</v>
      </c>
      <c r="D119" s="4" t="s">
        <v>427</v>
      </c>
      <c r="E119" s="4" t="s">
        <v>381</v>
      </c>
      <c r="H119" s="4" t="s">
        <v>382</v>
      </c>
      <c r="I119" s="4" t="s">
        <v>383</v>
      </c>
      <c r="J119" s="4" t="s">
        <v>1667</v>
      </c>
      <c r="K119" s="4" t="s">
        <v>385</v>
      </c>
      <c r="L119" s="4" t="s">
        <v>386</v>
      </c>
      <c r="M119" s="4" t="s">
        <v>1668</v>
      </c>
      <c r="N119" s="4" t="s">
        <v>386</v>
      </c>
      <c r="O119" s="4" t="s">
        <v>1669</v>
      </c>
      <c r="P119" s="4" t="s">
        <v>431</v>
      </c>
      <c r="W119" s="4" t="s">
        <v>386</v>
      </c>
      <c r="X119" s="4" t="s">
        <v>1670</v>
      </c>
      <c r="Y119" s="4" t="s">
        <v>509</v>
      </c>
      <c r="Z119" s="4" t="s">
        <v>385</v>
      </c>
      <c r="AB119" s="13" t="s">
        <v>1671</v>
      </c>
      <c r="AC119" s="4" t="str">
        <f>VLOOKUP(Tabel2[[#This Row],[NISCODE]],'Bron niscode'!A:C,3,FALSE)</f>
        <v>Provincie Vlaams-Brabant</v>
      </c>
      <c r="AD119" s="4" t="s">
        <v>1672</v>
      </c>
      <c r="AE119" s="4" t="s">
        <v>1673</v>
      </c>
      <c r="AG119" s="4" t="s">
        <v>396</v>
      </c>
      <c r="AH119" s="4" t="s">
        <v>397</v>
      </c>
      <c r="AM119" s="4" t="s">
        <v>467</v>
      </c>
      <c r="AN119" s="4" t="s">
        <v>399</v>
      </c>
      <c r="AO119" s="4" t="s">
        <v>400</v>
      </c>
      <c r="AP119" s="4" t="s">
        <v>431</v>
      </c>
      <c r="AQ119" s="4" t="s">
        <v>401</v>
      </c>
      <c r="AR119" s="4" t="s">
        <v>402</v>
      </c>
      <c r="AS119" s="4" t="s">
        <v>431</v>
      </c>
      <c r="AV119" s="4" t="s">
        <v>1674</v>
      </c>
      <c r="AW119" s="4" t="s">
        <v>1675</v>
      </c>
      <c r="AX119" s="4" t="s">
        <v>405</v>
      </c>
      <c r="BI119" s="4" t="s">
        <v>1666</v>
      </c>
      <c r="BJ119" s="4" t="s">
        <v>427</v>
      </c>
      <c r="BK119" s="4" t="s">
        <v>382</v>
      </c>
      <c r="BN119" s="4" t="s">
        <v>1666</v>
      </c>
    </row>
    <row r="120" spans="1:66" x14ac:dyDescent="0.25">
      <c r="A120" s="4" t="s">
        <v>1676</v>
      </c>
      <c r="B120" s="4" t="str">
        <f>VLOOKUP('Bron VKBO'!A120,'Bron VSBaut'!A:B,2,FALSE)</f>
        <v>diest.be/eprior</v>
      </c>
      <c r="C120" s="4" t="s">
        <v>426</v>
      </c>
      <c r="D120" s="4" t="s">
        <v>427</v>
      </c>
      <c r="E120" s="4" t="s">
        <v>381</v>
      </c>
      <c r="H120" s="4" t="s">
        <v>382</v>
      </c>
      <c r="I120" s="4" t="s">
        <v>383</v>
      </c>
      <c r="J120" s="4" t="s">
        <v>1677</v>
      </c>
      <c r="K120" s="4" t="s">
        <v>385</v>
      </c>
      <c r="L120" s="4" t="s">
        <v>386</v>
      </c>
      <c r="M120" s="4" t="s">
        <v>1678</v>
      </c>
      <c r="N120" s="4" t="s">
        <v>386</v>
      </c>
      <c r="O120" s="4" t="s">
        <v>1679</v>
      </c>
      <c r="P120" s="4" t="s">
        <v>444</v>
      </c>
      <c r="Q120" s="4" t="s">
        <v>386</v>
      </c>
      <c r="R120" s="4" t="s">
        <v>445</v>
      </c>
      <c r="S120" s="4" t="s">
        <v>444</v>
      </c>
      <c r="W120" s="4" t="s">
        <v>386</v>
      </c>
      <c r="X120" s="4" t="s">
        <v>1680</v>
      </c>
      <c r="Y120" s="4" t="s">
        <v>1681</v>
      </c>
      <c r="Z120" s="4" t="s">
        <v>1682</v>
      </c>
      <c r="AB120" s="13" t="s">
        <v>1671</v>
      </c>
      <c r="AC120" s="4" t="str">
        <f>VLOOKUP(Tabel2[[#This Row],[NISCODE]],'Bron niscode'!A:C,3,FALSE)</f>
        <v>Provincie Vlaams-Brabant</v>
      </c>
      <c r="AD120" s="4" t="s">
        <v>1672</v>
      </c>
      <c r="AE120" s="4" t="s">
        <v>1673</v>
      </c>
      <c r="AG120" s="4" t="s">
        <v>396</v>
      </c>
      <c r="AH120" s="4" t="s">
        <v>397</v>
      </c>
      <c r="AM120" s="4" t="s">
        <v>431</v>
      </c>
      <c r="AN120" s="4" t="s">
        <v>399</v>
      </c>
      <c r="AO120" s="4" t="s">
        <v>400</v>
      </c>
      <c r="AP120" s="4" t="s">
        <v>431</v>
      </c>
      <c r="AQ120" s="4" t="s">
        <v>412</v>
      </c>
      <c r="AR120" s="4" t="s">
        <v>413</v>
      </c>
      <c r="AS120" s="4" t="s">
        <v>431</v>
      </c>
      <c r="AV120" s="4" t="s">
        <v>478</v>
      </c>
      <c r="AW120" s="4" t="s">
        <v>1683</v>
      </c>
      <c r="AX120" s="4" t="s">
        <v>405</v>
      </c>
      <c r="BI120" s="4" t="s">
        <v>1676</v>
      </c>
      <c r="BJ120" s="4" t="s">
        <v>427</v>
      </c>
      <c r="BK120" s="4" t="s">
        <v>382</v>
      </c>
      <c r="BN120" s="4" t="s">
        <v>1676</v>
      </c>
    </row>
    <row r="121" spans="1:66" x14ac:dyDescent="0.25">
      <c r="A121" s="4" t="s">
        <v>1684</v>
      </c>
      <c r="B121" s="4" t="str">
        <f>VLOOKUP('Bron VKBO'!A121,'Bron VSBaut'!A:B,2,FALSE)</f>
        <v>diest.be/eprior</v>
      </c>
      <c r="C121" s="4" t="s">
        <v>1685</v>
      </c>
      <c r="D121" s="4" t="s">
        <v>1686</v>
      </c>
      <c r="E121" s="4" t="s">
        <v>381</v>
      </c>
      <c r="H121" s="4" t="s">
        <v>382</v>
      </c>
      <c r="I121" s="4" t="s">
        <v>383</v>
      </c>
      <c r="J121" s="4" t="s">
        <v>1687</v>
      </c>
      <c r="K121" s="4" t="s">
        <v>385</v>
      </c>
      <c r="L121" s="4" t="s">
        <v>386</v>
      </c>
      <c r="M121" s="4" t="s">
        <v>1688</v>
      </c>
      <c r="N121" s="4" t="s">
        <v>386</v>
      </c>
      <c r="O121" s="4" t="s">
        <v>1689</v>
      </c>
      <c r="P121" s="4" t="s">
        <v>1690</v>
      </c>
      <c r="Q121" s="4" t="s">
        <v>386</v>
      </c>
      <c r="R121" s="4" t="s">
        <v>1691</v>
      </c>
      <c r="S121" s="4" t="s">
        <v>1690</v>
      </c>
      <c r="W121" s="4" t="s">
        <v>386</v>
      </c>
      <c r="X121" s="4" t="s">
        <v>1692</v>
      </c>
      <c r="Y121" s="4" t="s">
        <v>1693</v>
      </c>
      <c r="Z121" s="4" t="s">
        <v>1449</v>
      </c>
      <c r="AB121" s="13" t="s">
        <v>1671</v>
      </c>
      <c r="AC121" s="4" t="str">
        <f>VLOOKUP(Tabel2[[#This Row],[NISCODE]],'Bron niscode'!A:C,3,FALSE)</f>
        <v>Provincie Vlaams-Brabant</v>
      </c>
      <c r="AD121" s="4" t="s">
        <v>1672</v>
      </c>
      <c r="AE121" s="4" t="s">
        <v>1673</v>
      </c>
      <c r="AG121" s="4" t="s">
        <v>396</v>
      </c>
      <c r="AH121" s="4" t="s">
        <v>397</v>
      </c>
      <c r="AJ121" s="4" t="s">
        <v>1694</v>
      </c>
      <c r="AK121" s="4" t="s">
        <v>1695</v>
      </c>
      <c r="AL121" s="4" t="s">
        <v>1696</v>
      </c>
      <c r="AM121" s="4" t="s">
        <v>1697</v>
      </c>
      <c r="AN121" s="4" t="s">
        <v>399</v>
      </c>
      <c r="AO121" s="4" t="s">
        <v>400</v>
      </c>
      <c r="AP121" s="4" t="s">
        <v>1690</v>
      </c>
      <c r="AQ121" s="4" t="s">
        <v>422</v>
      </c>
      <c r="AR121" s="4" t="s">
        <v>423</v>
      </c>
      <c r="AS121" s="4" t="s">
        <v>1690</v>
      </c>
      <c r="AV121" s="4" t="s">
        <v>1698</v>
      </c>
      <c r="AW121" s="4" t="s">
        <v>1699</v>
      </c>
      <c r="AX121" s="4" t="s">
        <v>405</v>
      </c>
      <c r="BI121" s="4" t="s">
        <v>1684</v>
      </c>
      <c r="BJ121" s="4" t="s">
        <v>1686</v>
      </c>
      <c r="BK121" s="4" t="s">
        <v>382</v>
      </c>
      <c r="BN121" s="4" t="s">
        <v>1684</v>
      </c>
    </row>
    <row r="122" spans="1:66" x14ac:dyDescent="0.25">
      <c r="A122" s="4" t="s">
        <v>1700</v>
      </c>
      <c r="B122" s="4" t="str">
        <f>VLOOKUP('Bron VKBO'!A122,'Bron VSBaut'!A:B,2,FALSE)</f>
        <v>dijledal.be/eprior</v>
      </c>
      <c r="C122" s="4" t="s">
        <v>426</v>
      </c>
      <c r="D122" s="4" t="s">
        <v>1701</v>
      </c>
      <c r="E122" s="4" t="s">
        <v>381</v>
      </c>
      <c r="H122" s="4" t="s">
        <v>382</v>
      </c>
      <c r="I122" s="4" t="s">
        <v>383</v>
      </c>
      <c r="J122" s="4" t="s">
        <v>1702</v>
      </c>
      <c r="K122" s="4" t="s">
        <v>385</v>
      </c>
      <c r="L122" s="4" t="s">
        <v>386</v>
      </c>
      <c r="M122" s="4" t="s">
        <v>1703</v>
      </c>
      <c r="N122" s="4" t="s">
        <v>386</v>
      </c>
      <c r="O122" s="4" t="s">
        <v>1704</v>
      </c>
      <c r="P122" s="4" t="s">
        <v>1705</v>
      </c>
      <c r="Q122" s="4" t="s">
        <v>386</v>
      </c>
      <c r="R122" s="4" t="s">
        <v>1706</v>
      </c>
      <c r="S122" s="4" t="s">
        <v>1705</v>
      </c>
      <c r="W122" s="4" t="s">
        <v>386</v>
      </c>
      <c r="X122" s="4" t="s">
        <v>580</v>
      </c>
      <c r="Y122" s="4" t="s">
        <v>1707</v>
      </c>
      <c r="Z122" s="4" t="s">
        <v>1708</v>
      </c>
      <c r="AB122" s="13" t="s">
        <v>544</v>
      </c>
      <c r="AC122" s="4" t="str">
        <f>VLOOKUP(Tabel2[[#This Row],[NISCODE]],'Bron niscode'!A:C,3,FALSE)</f>
        <v>Provincie Vlaams-Brabant</v>
      </c>
      <c r="AD122" s="4" t="s">
        <v>545</v>
      </c>
      <c r="AE122" s="4" t="s">
        <v>546</v>
      </c>
      <c r="AG122" s="4" t="s">
        <v>396</v>
      </c>
      <c r="AH122" s="4" t="s">
        <v>397</v>
      </c>
      <c r="AL122" s="4" t="s">
        <v>1709</v>
      </c>
      <c r="AM122" s="4" t="s">
        <v>1710</v>
      </c>
      <c r="AN122" s="4" t="s">
        <v>399</v>
      </c>
      <c r="AO122" s="4" t="s">
        <v>400</v>
      </c>
      <c r="AP122" s="4" t="s">
        <v>1711</v>
      </c>
      <c r="AQ122" s="4" t="s">
        <v>1038</v>
      </c>
      <c r="AR122" s="4" t="s">
        <v>1039</v>
      </c>
      <c r="AS122" s="4" t="s">
        <v>1040</v>
      </c>
      <c r="AV122" s="4" t="s">
        <v>1041</v>
      </c>
      <c r="AW122" s="4" t="s">
        <v>1712</v>
      </c>
      <c r="AX122" s="4" t="s">
        <v>405</v>
      </c>
      <c r="BI122" s="4" t="s">
        <v>1700</v>
      </c>
      <c r="BJ122" s="4" t="s">
        <v>1701</v>
      </c>
      <c r="BK122" s="4" t="s">
        <v>382</v>
      </c>
      <c r="BN122" s="4" t="s">
        <v>1700</v>
      </c>
    </row>
    <row r="123" spans="1:66" x14ac:dyDescent="0.25">
      <c r="A123" s="4" t="s">
        <v>1713</v>
      </c>
      <c r="B123" s="4" t="str">
        <f>VLOOKUP('Bron VKBO'!A123,'Bron VSBaut'!A:B,2,FALSE)</f>
        <v>dilbeek.be/eprior</v>
      </c>
      <c r="C123" s="4" t="s">
        <v>426</v>
      </c>
      <c r="D123" s="4" t="s">
        <v>427</v>
      </c>
      <c r="E123" s="4" t="s">
        <v>381</v>
      </c>
      <c r="H123" s="4" t="s">
        <v>382</v>
      </c>
      <c r="I123" s="4" t="s">
        <v>383</v>
      </c>
      <c r="J123" s="4" t="s">
        <v>1182</v>
      </c>
      <c r="K123" s="4" t="s">
        <v>385</v>
      </c>
      <c r="L123" s="4" t="s">
        <v>386</v>
      </c>
      <c r="M123" s="4" t="s">
        <v>1714</v>
      </c>
      <c r="N123" s="4" t="s">
        <v>386</v>
      </c>
      <c r="O123" s="4" t="s">
        <v>1715</v>
      </c>
      <c r="P123" s="4" t="s">
        <v>431</v>
      </c>
      <c r="W123" s="4" t="s">
        <v>386</v>
      </c>
      <c r="X123" s="4" t="s">
        <v>1716</v>
      </c>
      <c r="Y123" s="4" t="s">
        <v>815</v>
      </c>
      <c r="Z123" s="4" t="s">
        <v>385</v>
      </c>
      <c r="AB123" s="13" t="s">
        <v>1717</v>
      </c>
      <c r="AC123" s="4" t="str">
        <f>VLOOKUP(Tabel2[[#This Row],[NISCODE]],'Bron niscode'!A:C,3,FALSE)</f>
        <v>Provincie Vlaams-Brabant</v>
      </c>
      <c r="AD123" s="4" t="s">
        <v>1718</v>
      </c>
      <c r="AE123" s="4" t="s">
        <v>1719</v>
      </c>
      <c r="AG123" s="4" t="s">
        <v>396</v>
      </c>
      <c r="AH123" s="4" t="s">
        <v>397</v>
      </c>
      <c r="AM123" s="4" t="s">
        <v>562</v>
      </c>
      <c r="AN123" s="4" t="s">
        <v>399</v>
      </c>
      <c r="AO123" s="4" t="s">
        <v>400</v>
      </c>
      <c r="AP123" s="4" t="s">
        <v>431</v>
      </c>
      <c r="AQ123" s="4" t="s">
        <v>401</v>
      </c>
      <c r="AR123" s="4" t="s">
        <v>402</v>
      </c>
      <c r="AS123" s="4" t="s">
        <v>431</v>
      </c>
      <c r="AV123" s="4" t="s">
        <v>1720</v>
      </c>
      <c r="AW123" s="4" t="s">
        <v>1721</v>
      </c>
      <c r="AX123" s="4" t="s">
        <v>405</v>
      </c>
      <c r="BI123" s="4" t="s">
        <v>1713</v>
      </c>
      <c r="BJ123" s="4" t="s">
        <v>427</v>
      </c>
      <c r="BK123" s="4" t="s">
        <v>382</v>
      </c>
      <c r="BN123" s="4" t="s">
        <v>1713</v>
      </c>
    </row>
    <row r="124" spans="1:66" x14ac:dyDescent="0.25">
      <c r="A124" s="4" t="s">
        <v>1722</v>
      </c>
      <c r="B124" s="4" t="str">
        <f>VLOOKUP('Bron VKBO'!A124,'Bron VSBaut'!A:B,2,FALSE)</f>
        <v>dilbeek.be/eprior</v>
      </c>
      <c r="C124" s="4" t="s">
        <v>426</v>
      </c>
      <c r="D124" s="4" t="s">
        <v>427</v>
      </c>
      <c r="E124" s="4" t="s">
        <v>381</v>
      </c>
      <c r="H124" s="4" t="s">
        <v>382</v>
      </c>
      <c r="I124" s="4" t="s">
        <v>383</v>
      </c>
      <c r="J124" s="4" t="s">
        <v>1677</v>
      </c>
      <c r="K124" s="4" t="s">
        <v>385</v>
      </c>
      <c r="L124" s="4" t="s">
        <v>386</v>
      </c>
      <c r="M124" s="4" t="s">
        <v>1723</v>
      </c>
      <c r="N124" s="4" t="s">
        <v>386</v>
      </c>
      <c r="O124" s="4" t="s">
        <v>1724</v>
      </c>
      <c r="P124" s="4" t="s">
        <v>444</v>
      </c>
      <c r="Q124" s="4" t="s">
        <v>386</v>
      </c>
      <c r="R124" s="4" t="s">
        <v>445</v>
      </c>
      <c r="S124" s="4" t="s">
        <v>444</v>
      </c>
      <c r="W124" s="4" t="s">
        <v>386</v>
      </c>
      <c r="X124" s="4" t="s">
        <v>1725</v>
      </c>
      <c r="Y124" s="4" t="s">
        <v>1726</v>
      </c>
      <c r="Z124" s="4" t="s">
        <v>1727</v>
      </c>
      <c r="AB124" s="13" t="s">
        <v>1717</v>
      </c>
      <c r="AC124" s="4" t="str">
        <f>VLOOKUP(Tabel2[[#This Row],[NISCODE]],'Bron niscode'!A:C,3,FALSE)</f>
        <v>Provincie Vlaams-Brabant</v>
      </c>
      <c r="AD124" s="4" t="s">
        <v>1728</v>
      </c>
      <c r="AE124" s="4" t="s">
        <v>1719</v>
      </c>
      <c r="AG124" s="4" t="s">
        <v>396</v>
      </c>
      <c r="AH124" s="4" t="s">
        <v>397</v>
      </c>
      <c r="AM124" s="4" t="s">
        <v>562</v>
      </c>
      <c r="AN124" s="4" t="s">
        <v>399</v>
      </c>
      <c r="AO124" s="4" t="s">
        <v>400</v>
      </c>
      <c r="AP124" s="4" t="s">
        <v>431</v>
      </c>
      <c r="AQ124" s="4" t="s">
        <v>412</v>
      </c>
      <c r="AR124" s="4" t="s">
        <v>413</v>
      </c>
      <c r="AS124" s="4" t="s">
        <v>431</v>
      </c>
      <c r="AV124" s="4" t="s">
        <v>478</v>
      </c>
      <c r="AW124" s="4" t="s">
        <v>1729</v>
      </c>
      <c r="AX124" s="4" t="s">
        <v>405</v>
      </c>
      <c r="BI124" s="4" t="s">
        <v>1722</v>
      </c>
      <c r="BJ124" s="4" t="s">
        <v>427</v>
      </c>
      <c r="BK124" s="4" t="s">
        <v>382</v>
      </c>
      <c r="BN124" s="4" t="s">
        <v>1722</v>
      </c>
    </row>
    <row r="125" spans="1:66" x14ac:dyDescent="0.25">
      <c r="A125" s="4" t="s">
        <v>1730</v>
      </c>
      <c r="B125" s="4" t="str">
        <f>VLOOKUP('Bron VKBO'!A125,'Bron VSBaut'!A:B,2,FALSE)</f>
        <v>dilbeek.be/eprior</v>
      </c>
      <c r="C125" s="4" t="s">
        <v>426</v>
      </c>
      <c r="D125" s="4" t="s">
        <v>1731</v>
      </c>
      <c r="E125" s="4" t="s">
        <v>1732</v>
      </c>
      <c r="F125" s="4" t="s">
        <v>644</v>
      </c>
      <c r="G125" s="4" t="s">
        <v>645</v>
      </c>
      <c r="H125" s="4" t="s">
        <v>382</v>
      </c>
      <c r="I125" s="4" t="s">
        <v>646</v>
      </c>
      <c r="J125" s="4" t="s">
        <v>1733</v>
      </c>
      <c r="K125" s="4" t="s">
        <v>385</v>
      </c>
      <c r="L125" s="4" t="s">
        <v>386</v>
      </c>
      <c r="M125" s="4" t="s">
        <v>1734</v>
      </c>
      <c r="N125" s="4" t="s">
        <v>1735</v>
      </c>
      <c r="O125" s="4" t="s">
        <v>1736</v>
      </c>
      <c r="P125" s="4" t="s">
        <v>1737</v>
      </c>
      <c r="W125" s="4" t="s">
        <v>386</v>
      </c>
      <c r="X125" s="4" t="s">
        <v>1738</v>
      </c>
      <c r="Y125" s="4" t="s">
        <v>1739</v>
      </c>
      <c r="Z125" s="4" t="s">
        <v>1740</v>
      </c>
      <c r="AB125" s="13" t="s">
        <v>1717</v>
      </c>
      <c r="AC125" s="4" t="str">
        <f>VLOOKUP(Tabel2[[#This Row],[NISCODE]],'Bron niscode'!A:C,3,FALSE)</f>
        <v>Provincie Vlaams-Brabant</v>
      </c>
      <c r="AD125" s="4" t="s">
        <v>1718</v>
      </c>
      <c r="AE125" s="4" t="s">
        <v>1719</v>
      </c>
      <c r="AG125" s="4" t="s">
        <v>396</v>
      </c>
      <c r="AH125" s="4" t="s">
        <v>397</v>
      </c>
      <c r="AM125" s="4" t="s">
        <v>562</v>
      </c>
      <c r="AN125" s="4" t="s">
        <v>644</v>
      </c>
      <c r="AO125" s="4" t="s">
        <v>653</v>
      </c>
      <c r="AP125" s="4" t="s">
        <v>1741</v>
      </c>
      <c r="AQ125" s="4" t="s">
        <v>1569</v>
      </c>
      <c r="AR125" s="4" t="s">
        <v>1570</v>
      </c>
      <c r="AS125" s="4" t="s">
        <v>1742</v>
      </c>
      <c r="AV125" s="4" t="s">
        <v>1733</v>
      </c>
      <c r="AW125" s="4" t="s">
        <v>1743</v>
      </c>
      <c r="AX125" s="4" t="s">
        <v>405</v>
      </c>
      <c r="BI125" s="4" t="s">
        <v>1730</v>
      </c>
      <c r="BJ125" s="4" t="s">
        <v>1731</v>
      </c>
      <c r="BK125" s="4" t="s">
        <v>1732</v>
      </c>
      <c r="BN125" s="4" t="s">
        <v>1730</v>
      </c>
    </row>
    <row r="126" spans="1:66" x14ac:dyDescent="0.25">
      <c r="A126" s="4" t="s">
        <v>1744</v>
      </c>
      <c r="B126" s="4" t="str">
        <f>VLOOKUP('Bron VKBO'!A126,'Bron VSBaut'!A:B,2,FALSE)</f>
        <v>dilbeek.be/eprior</v>
      </c>
      <c r="C126" s="4" t="s">
        <v>426</v>
      </c>
      <c r="D126" s="4" t="s">
        <v>1745</v>
      </c>
      <c r="E126" s="4" t="s">
        <v>1732</v>
      </c>
      <c r="F126" s="4" t="s">
        <v>644</v>
      </c>
      <c r="G126" s="4" t="s">
        <v>645</v>
      </c>
      <c r="H126" s="4" t="s">
        <v>382</v>
      </c>
      <c r="I126" s="4" t="s">
        <v>646</v>
      </c>
      <c r="J126" s="4" t="s">
        <v>1746</v>
      </c>
      <c r="K126" s="4" t="s">
        <v>385</v>
      </c>
      <c r="L126" s="4" t="s">
        <v>386</v>
      </c>
      <c r="M126" s="4" t="s">
        <v>1747</v>
      </c>
      <c r="N126" s="4" t="s">
        <v>386</v>
      </c>
      <c r="O126" s="4" t="s">
        <v>1748</v>
      </c>
      <c r="P126" s="4" t="s">
        <v>1737</v>
      </c>
      <c r="W126" s="4" t="s">
        <v>386</v>
      </c>
      <c r="X126" s="4" t="s">
        <v>1749</v>
      </c>
      <c r="Y126" s="4" t="s">
        <v>1750</v>
      </c>
      <c r="Z126" s="4" t="s">
        <v>1740</v>
      </c>
      <c r="AB126" s="13" t="s">
        <v>1717</v>
      </c>
      <c r="AC126" s="4" t="str">
        <f>VLOOKUP(Tabel2[[#This Row],[NISCODE]],'Bron niscode'!A:C,3,FALSE)</f>
        <v>Provincie Vlaams-Brabant</v>
      </c>
      <c r="AD126" s="4" t="s">
        <v>1718</v>
      </c>
      <c r="AE126" s="4" t="s">
        <v>1719</v>
      </c>
      <c r="AG126" s="4" t="s">
        <v>396</v>
      </c>
      <c r="AH126" s="4" t="s">
        <v>397</v>
      </c>
      <c r="AM126" s="4" t="s">
        <v>1751</v>
      </c>
      <c r="AN126" s="4" t="s">
        <v>644</v>
      </c>
      <c r="AO126" s="4" t="s">
        <v>653</v>
      </c>
      <c r="AP126" s="4" t="s">
        <v>1741</v>
      </c>
      <c r="AQ126" s="4" t="s">
        <v>1569</v>
      </c>
      <c r="AR126" s="4" t="s">
        <v>1570</v>
      </c>
      <c r="AS126" s="4" t="s">
        <v>1752</v>
      </c>
      <c r="AV126" s="4" t="s">
        <v>1746</v>
      </c>
      <c r="AW126" s="4" t="s">
        <v>1753</v>
      </c>
      <c r="AX126" s="4" t="s">
        <v>405</v>
      </c>
      <c r="BI126" s="4" t="s">
        <v>1744</v>
      </c>
      <c r="BJ126" s="4" t="s">
        <v>1745</v>
      </c>
      <c r="BK126" s="4" t="s">
        <v>1732</v>
      </c>
      <c r="BN126" s="4" t="s">
        <v>1744</v>
      </c>
    </row>
    <row r="127" spans="1:66" x14ac:dyDescent="0.25">
      <c r="A127" s="4" t="s">
        <v>1754</v>
      </c>
      <c r="B127" s="4" t="str">
        <f>VLOOKUP('Bron VKBO'!A127,'Bron VSBaut'!A:B,2,FALSE)</f>
        <v>dilbeek.be/eprior</v>
      </c>
      <c r="C127" s="4" t="s">
        <v>606</v>
      </c>
      <c r="D127" s="4" t="s">
        <v>1755</v>
      </c>
      <c r="E127" s="4" t="s">
        <v>381</v>
      </c>
      <c r="H127" s="4" t="s">
        <v>382</v>
      </c>
      <c r="I127" s="4" t="s">
        <v>383</v>
      </c>
      <c r="J127" s="4" t="s">
        <v>1756</v>
      </c>
      <c r="K127" s="4" t="s">
        <v>385</v>
      </c>
      <c r="L127" s="4" t="s">
        <v>386</v>
      </c>
      <c r="M127" s="4" t="s">
        <v>1757</v>
      </c>
      <c r="N127" s="4" t="s">
        <v>386</v>
      </c>
      <c r="O127" s="4" t="s">
        <v>1758</v>
      </c>
      <c r="P127" s="4" t="s">
        <v>1759</v>
      </c>
      <c r="W127" s="4" t="s">
        <v>386</v>
      </c>
      <c r="X127" s="4" t="s">
        <v>1716</v>
      </c>
      <c r="Y127" s="4" t="s">
        <v>815</v>
      </c>
      <c r="Z127" s="4" t="s">
        <v>385</v>
      </c>
      <c r="AB127" s="13" t="s">
        <v>1717</v>
      </c>
      <c r="AC127" s="4" t="str">
        <f>VLOOKUP(Tabel2[[#This Row],[NISCODE]],'Bron niscode'!A:C,3,FALSE)</f>
        <v>Provincie Vlaams-Brabant</v>
      </c>
      <c r="AD127" s="4" t="s">
        <v>1718</v>
      </c>
      <c r="AE127" s="4" t="s">
        <v>1719</v>
      </c>
      <c r="AG127" s="4" t="s">
        <v>396</v>
      </c>
      <c r="AH127" s="4" t="s">
        <v>397</v>
      </c>
      <c r="AM127" s="4" t="s">
        <v>1759</v>
      </c>
      <c r="AN127" s="4" t="s">
        <v>399</v>
      </c>
      <c r="AO127" s="4" t="s">
        <v>400</v>
      </c>
      <c r="AP127" s="4" t="s">
        <v>1759</v>
      </c>
      <c r="AQ127" s="4" t="s">
        <v>1569</v>
      </c>
      <c r="AR127" s="4" t="s">
        <v>1570</v>
      </c>
      <c r="AS127" s="4" t="s">
        <v>1759</v>
      </c>
      <c r="AV127" s="4" t="s">
        <v>1756</v>
      </c>
      <c r="AW127" s="4" t="s">
        <v>1760</v>
      </c>
      <c r="AX127" s="4" t="s">
        <v>405</v>
      </c>
      <c r="BI127" s="4" t="s">
        <v>1754</v>
      </c>
      <c r="BJ127" s="4" t="s">
        <v>1755</v>
      </c>
      <c r="BK127" s="4" t="s">
        <v>382</v>
      </c>
      <c r="BN127" s="4" t="s">
        <v>1754</v>
      </c>
    </row>
    <row r="128" spans="1:66" x14ac:dyDescent="0.25">
      <c r="A128" s="4" t="s">
        <v>1761</v>
      </c>
      <c r="B128" s="4" t="str">
        <f>VLOOKUP('Bron VKBO'!A128,'Bron VSBaut'!A:B,2,FALSE)</f>
        <v>dilbeek.be/eprior</v>
      </c>
      <c r="C128" s="4" t="s">
        <v>683</v>
      </c>
      <c r="D128" s="4" t="s">
        <v>684</v>
      </c>
      <c r="E128" s="4" t="s">
        <v>381</v>
      </c>
      <c r="H128" s="4" t="s">
        <v>382</v>
      </c>
      <c r="I128" s="4" t="s">
        <v>383</v>
      </c>
      <c r="J128" s="4" t="s">
        <v>1762</v>
      </c>
      <c r="K128" s="4" t="s">
        <v>385</v>
      </c>
      <c r="L128" s="4" t="s">
        <v>386</v>
      </c>
      <c r="M128" s="4" t="s">
        <v>1763</v>
      </c>
      <c r="N128" s="4" t="s">
        <v>386</v>
      </c>
      <c r="O128" s="4" t="s">
        <v>1764</v>
      </c>
      <c r="P128" s="4" t="s">
        <v>688</v>
      </c>
      <c r="W128" s="4" t="s">
        <v>386</v>
      </c>
      <c r="X128" s="4" t="s">
        <v>1765</v>
      </c>
      <c r="Y128" s="4" t="s">
        <v>1766</v>
      </c>
      <c r="Z128" s="4" t="s">
        <v>1767</v>
      </c>
      <c r="AB128" s="13" t="s">
        <v>1717</v>
      </c>
      <c r="AC128" s="4" t="str">
        <f>VLOOKUP(Tabel2[[#This Row],[NISCODE]],'Bron niscode'!A:C,3,FALSE)</f>
        <v>Provincie Vlaams-Brabant</v>
      </c>
      <c r="AD128" s="4" t="s">
        <v>1718</v>
      </c>
      <c r="AE128" s="4" t="s">
        <v>1719</v>
      </c>
      <c r="AG128" s="4" t="s">
        <v>396</v>
      </c>
      <c r="AH128" s="4" t="s">
        <v>397</v>
      </c>
      <c r="AM128" s="4" t="s">
        <v>1768</v>
      </c>
      <c r="AN128" s="4" t="s">
        <v>399</v>
      </c>
      <c r="AO128" s="4" t="s">
        <v>400</v>
      </c>
      <c r="AP128" s="4" t="s">
        <v>688</v>
      </c>
      <c r="AQ128" s="4" t="s">
        <v>692</v>
      </c>
      <c r="AR128" s="4" t="s">
        <v>693</v>
      </c>
      <c r="AS128" s="4" t="s">
        <v>688</v>
      </c>
      <c r="AV128" s="4" t="s">
        <v>1769</v>
      </c>
      <c r="AW128" s="4" t="s">
        <v>1770</v>
      </c>
      <c r="AX128" s="4" t="s">
        <v>405</v>
      </c>
      <c r="BI128" s="4" t="s">
        <v>1761</v>
      </c>
      <c r="BJ128" s="4" t="s">
        <v>684</v>
      </c>
      <c r="BK128" s="4" t="s">
        <v>382</v>
      </c>
      <c r="BN128" s="4" t="s">
        <v>1761</v>
      </c>
    </row>
    <row r="129" spans="1:66" x14ac:dyDescent="0.25">
      <c r="A129" s="4" t="s">
        <v>1771</v>
      </c>
      <c r="B129" s="4" t="str">
        <f>VLOOKUP('Bron VKBO'!A129,'Bron VSBaut'!A:B,2,FALSE)</f>
        <v>drogenbos.be/eprior</v>
      </c>
      <c r="C129" s="4" t="s">
        <v>426</v>
      </c>
      <c r="D129" s="4" t="s">
        <v>427</v>
      </c>
      <c r="E129" s="4" t="s">
        <v>381</v>
      </c>
      <c r="H129" s="4" t="s">
        <v>382</v>
      </c>
      <c r="I129" s="4" t="s">
        <v>383</v>
      </c>
      <c r="J129" s="4" t="s">
        <v>697</v>
      </c>
      <c r="K129" s="4" t="s">
        <v>385</v>
      </c>
      <c r="L129" s="4" t="s">
        <v>386</v>
      </c>
      <c r="M129" s="4" t="s">
        <v>1772</v>
      </c>
      <c r="N129" s="4" t="s">
        <v>386</v>
      </c>
      <c r="O129" s="4" t="s">
        <v>1773</v>
      </c>
      <c r="P129" s="4" t="s">
        <v>431</v>
      </c>
      <c r="W129" s="4" t="s">
        <v>386</v>
      </c>
      <c r="X129" s="4" t="s">
        <v>1774</v>
      </c>
      <c r="Y129" s="4" t="s">
        <v>1775</v>
      </c>
      <c r="Z129" s="4" t="s">
        <v>1776</v>
      </c>
      <c r="AB129" s="13" t="s">
        <v>1777</v>
      </c>
      <c r="AC129" s="4" t="str">
        <f>VLOOKUP(Tabel2[[#This Row],[NISCODE]],'Bron niscode'!A:C,3,FALSE)</f>
        <v>Provincie Vlaams-Brabant</v>
      </c>
      <c r="AD129" s="4" t="s">
        <v>1778</v>
      </c>
      <c r="AE129" s="4" t="s">
        <v>1779</v>
      </c>
      <c r="AG129" s="4" t="s">
        <v>396</v>
      </c>
      <c r="AH129" s="4" t="s">
        <v>397</v>
      </c>
      <c r="AM129" s="4" t="s">
        <v>467</v>
      </c>
      <c r="AN129" s="4" t="s">
        <v>399</v>
      </c>
      <c r="AO129" s="4" t="s">
        <v>400</v>
      </c>
      <c r="AP129" s="4" t="s">
        <v>431</v>
      </c>
      <c r="AQ129" s="4" t="s">
        <v>401</v>
      </c>
      <c r="AR129" s="4" t="s">
        <v>402</v>
      </c>
      <c r="AS129" s="4" t="s">
        <v>431</v>
      </c>
      <c r="AV129" s="4" t="s">
        <v>1780</v>
      </c>
      <c r="AW129" s="4" t="s">
        <v>1781</v>
      </c>
      <c r="AX129" s="4" t="s">
        <v>405</v>
      </c>
      <c r="BI129" s="4" t="s">
        <v>1771</v>
      </c>
      <c r="BJ129" s="4" t="s">
        <v>427</v>
      </c>
      <c r="BK129" s="4" t="s">
        <v>382</v>
      </c>
      <c r="BN129" s="4" t="s">
        <v>1771</v>
      </c>
    </row>
    <row r="130" spans="1:66" x14ac:dyDescent="0.25">
      <c r="A130" s="4" t="s">
        <v>1782</v>
      </c>
      <c r="B130" s="4" t="str">
        <f>VLOOKUP('Bron VKBO'!A130,'Bron VSBaut'!A:B,2,FALSE)</f>
        <v>drogenbos.be/eprior</v>
      </c>
      <c r="C130" s="4" t="s">
        <v>426</v>
      </c>
      <c r="D130" s="4" t="s">
        <v>427</v>
      </c>
      <c r="E130" s="4" t="s">
        <v>381</v>
      </c>
      <c r="H130" s="4" t="s">
        <v>382</v>
      </c>
      <c r="I130" s="4" t="s">
        <v>383</v>
      </c>
      <c r="J130" s="4" t="s">
        <v>1677</v>
      </c>
      <c r="K130" s="4" t="s">
        <v>385</v>
      </c>
      <c r="L130" s="4" t="s">
        <v>386</v>
      </c>
      <c r="M130" s="4" t="s">
        <v>1783</v>
      </c>
      <c r="N130" s="4" t="s">
        <v>386</v>
      </c>
      <c r="O130" s="4" t="s">
        <v>1784</v>
      </c>
      <c r="P130" s="4" t="s">
        <v>444</v>
      </c>
      <c r="Q130" s="4" t="s">
        <v>386</v>
      </c>
      <c r="R130" s="4" t="s">
        <v>445</v>
      </c>
      <c r="S130" s="4" t="s">
        <v>444</v>
      </c>
      <c r="W130" s="4" t="s">
        <v>386</v>
      </c>
      <c r="X130" s="4" t="s">
        <v>1774</v>
      </c>
      <c r="Y130" s="4" t="s">
        <v>1775</v>
      </c>
      <c r="Z130" s="4" t="s">
        <v>1785</v>
      </c>
      <c r="AB130" s="13" t="s">
        <v>1777</v>
      </c>
      <c r="AC130" s="4" t="str">
        <f>VLOOKUP(Tabel2[[#This Row],[NISCODE]],'Bron niscode'!A:C,3,FALSE)</f>
        <v>Provincie Vlaams-Brabant</v>
      </c>
      <c r="AD130" s="4" t="s">
        <v>1778</v>
      </c>
      <c r="AE130" s="4" t="s">
        <v>1779</v>
      </c>
      <c r="AG130" s="4" t="s">
        <v>396</v>
      </c>
      <c r="AH130" s="4" t="s">
        <v>397</v>
      </c>
      <c r="AM130" s="4" t="s">
        <v>1786</v>
      </c>
      <c r="AN130" s="4" t="s">
        <v>399</v>
      </c>
      <c r="AO130" s="4" t="s">
        <v>400</v>
      </c>
      <c r="AP130" s="4" t="s">
        <v>431</v>
      </c>
      <c r="AQ130" s="4" t="s">
        <v>412</v>
      </c>
      <c r="AR130" s="4" t="s">
        <v>413</v>
      </c>
      <c r="AS130" s="4" t="s">
        <v>431</v>
      </c>
      <c r="AV130" s="4" t="s">
        <v>1787</v>
      </c>
      <c r="AW130" s="4" t="s">
        <v>1788</v>
      </c>
      <c r="AX130" s="4" t="s">
        <v>405</v>
      </c>
      <c r="BI130" s="4" t="s">
        <v>1782</v>
      </c>
      <c r="BJ130" s="4" t="s">
        <v>427</v>
      </c>
      <c r="BK130" s="4" t="s">
        <v>382</v>
      </c>
      <c r="BN130" s="4" t="s">
        <v>1782</v>
      </c>
    </row>
    <row r="131" spans="1:66" x14ac:dyDescent="0.25">
      <c r="A131" s="4" t="s">
        <v>1789</v>
      </c>
      <c r="B131" s="4" t="str">
        <f>VLOOKUP('Bron VKBO'!A131,'Bron VSBaut'!A:B,2,FALSE)</f>
        <v>edegem.be/eprior</v>
      </c>
      <c r="C131" s="4" t="s">
        <v>426</v>
      </c>
      <c r="D131" s="4" t="s">
        <v>427</v>
      </c>
      <c r="E131" s="4" t="s">
        <v>381</v>
      </c>
      <c r="H131" s="4" t="s">
        <v>382</v>
      </c>
      <c r="I131" s="4" t="s">
        <v>383</v>
      </c>
      <c r="J131" s="4" t="s">
        <v>1790</v>
      </c>
      <c r="K131" s="4" t="s">
        <v>385</v>
      </c>
      <c r="L131" s="4" t="s">
        <v>386</v>
      </c>
      <c r="M131" s="4" t="s">
        <v>1791</v>
      </c>
      <c r="N131" s="4" t="s">
        <v>386</v>
      </c>
      <c r="O131" s="4" t="s">
        <v>1792</v>
      </c>
      <c r="P131" s="4" t="s">
        <v>431</v>
      </c>
      <c r="W131" s="4" t="s">
        <v>386</v>
      </c>
      <c r="X131" s="4" t="s">
        <v>1793</v>
      </c>
      <c r="Y131" s="4" t="s">
        <v>815</v>
      </c>
      <c r="Z131" s="4" t="s">
        <v>385</v>
      </c>
      <c r="AB131" s="13" t="s">
        <v>1794</v>
      </c>
      <c r="AC131" s="4" t="str">
        <f>VLOOKUP(Tabel2[[#This Row],[NISCODE]],'Bron niscode'!A:C,3,FALSE)</f>
        <v>Provincie Antwerpen</v>
      </c>
      <c r="AD131" s="4" t="s">
        <v>1795</v>
      </c>
      <c r="AE131" s="4" t="s">
        <v>1796</v>
      </c>
      <c r="AG131" s="4" t="s">
        <v>396</v>
      </c>
      <c r="AH131" s="4" t="s">
        <v>397</v>
      </c>
      <c r="AJ131" s="4" t="s">
        <v>1797</v>
      </c>
      <c r="AL131" s="4" t="s">
        <v>1798</v>
      </c>
      <c r="AM131" s="4" t="s">
        <v>1799</v>
      </c>
      <c r="AN131" s="4" t="s">
        <v>399</v>
      </c>
      <c r="AO131" s="4" t="s">
        <v>400</v>
      </c>
      <c r="AP131" s="4" t="s">
        <v>431</v>
      </c>
      <c r="AQ131" s="4" t="s">
        <v>401</v>
      </c>
      <c r="AR131" s="4" t="s">
        <v>402</v>
      </c>
      <c r="AS131" s="4" t="s">
        <v>431</v>
      </c>
      <c r="AV131" s="4" t="s">
        <v>1800</v>
      </c>
      <c r="AW131" s="4" t="s">
        <v>1801</v>
      </c>
      <c r="AX131" s="4" t="s">
        <v>405</v>
      </c>
      <c r="BI131" s="4" t="s">
        <v>1789</v>
      </c>
      <c r="BJ131" s="4" t="s">
        <v>427</v>
      </c>
      <c r="BK131" s="4" t="s">
        <v>382</v>
      </c>
      <c r="BN131" s="4" t="s">
        <v>1789</v>
      </c>
    </row>
    <row r="132" spans="1:66" x14ac:dyDescent="0.25">
      <c r="A132" s="4" t="s">
        <v>1802</v>
      </c>
      <c r="B132" s="4" t="str">
        <f>VLOOKUP('Bron VKBO'!A132,'Bron VSBaut'!A:B,2,FALSE)</f>
        <v>edegem.be/eprior</v>
      </c>
      <c r="C132" s="4" t="s">
        <v>426</v>
      </c>
      <c r="D132" s="4" t="s">
        <v>427</v>
      </c>
      <c r="E132" s="4" t="s">
        <v>381</v>
      </c>
      <c r="H132" s="4" t="s">
        <v>382</v>
      </c>
      <c r="I132" s="4" t="s">
        <v>383</v>
      </c>
      <c r="J132" s="4" t="s">
        <v>1677</v>
      </c>
      <c r="K132" s="4" t="s">
        <v>385</v>
      </c>
      <c r="L132" s="4" t="s">
        <v>386</v>
      </c>
      <c r="M132" s="4" t="s">
        <v>1803</v>
      </c>
      <c r="N132" s="4" t="s">
        <v>386</v>
      </c>
      <c r="O132" s="4" t="s">
        <v>1804</v>
      </c>
      <c r="P132" s="4" t="s">
        <v>444</v>
      </c>
      <c r="Q132" s="4" t="s">
        <v>386</v>
      </c>
      <c r="R132" s="4" t="s">
        <v>445</v>
      </c>
      <c r="S132" s="4" t="s">
        <v>444</v>
      </c>
      <c r="W132" s="4" t="s">
        <v>386</v>
      </c>
      <c r="X132" s="4" t="s">
        <v>1805</v>
      </c>
      <c r="Y132" s="4" t="s">
        <v>1806</v>
      </c>
      <c r="Z132" s="4" t="s">
        <v>385</v>
      </c>
      <c r="AB132" s="13" t="s">
        <v>1794</v>
      </c>
      <c r="AC132" s="4" t="str">
        <f>VLOOKUP(Tabel2[[#This Row],[NISCODE]],'Bron niscode'!A:C,3,FALSE)</f>
        <v>Provincie Antwerpen</v>
      </c>
      <c r="AD132" s="4" t="s">
        <v>1795</v>
      </c>
      <c r="AE132" s="4" t="s">
        <v>1796</v>
      </c>
      <c r="AG132" s="4" t="s">
        <v>396</v>
      </c>
      <c r="AH132" s="4" t="s">
        <v>397</v>
      </c>
      <c r="AJ132" s="4" t="s">
        <v>1797</v>
      </c>
      <c r="AL132" s="4" t="s">
        <v>1798</v>
      </c>
      <c r="AM132" s="4" t="s">
        <v>894</v>
      </c>
      <c r="AN132" s="4" t="s">
        <v>399</v>
      </c>
      <c r="AO132" s="4" t="s">
        <v>400</v>
      </c>
      <c r="AP132" s="4" t="s">
        <v>431</v>
      </c>
      <c r="AQ132" s="4" t="s">
        <v>412</v>
      </c>
      <c r="AR132" s="4" t="s">
        <v>413</v>
      </c>
      <c r="AS132" s="4" t="s">
        <v>431</v>
      </c>
      <c r="AV132" s="4" t="s">
        <v>478</v>
      </c>
      <c r="AW132" s="4" t="s">
        <v>1807</v>
      </c>
      <c r="AX132" s="4" t="s">
        <v>405</v>
      </c>
      <c r="BI132" s="4" t="s">
        <v>1802</v>
      </c>
      <c r="BJ132" s="4" t="s">
        <v>427</v>
      </c>
      <c r="BK132" s="4" t="s">
        <v>382</v>
      </c>
      <c r="BN132" s="4" t="s">
        <v>1802</v>
      </c>
    </row>
    <row r="133" spans="1:66" x14ac:dyDescent="0.25">
      <c r="A133" s="4" t="s">
        <v>1808</v>
      </c>
      <c r="B133" s="4" t="str">
        <f>VLOOKUP('Bron VKBO'!A133,'Bron VSBaut'!A:B,2,FALSE)</f>
        <v>edegem.be/eprior</v>
      </c>
      <c r="C133" s="4" t="s">
        <v>762</v>
      </c>
      <c r="D133" s="4" t="s">
        <v>1809</v>
      </c>
      <c r="E133" s="4" t="s">
        <v>381</v>
      </c>
      <c r="H133" s="4" t="s">
        <v>382</v>
      </c>
      <c r="I133" s="4" t="s">
        <v>383</v>
      </c>
      <c r="J133" s="4" t="s">
        <v>1810</v>
      </c>
      <c r="K133" s="4" t="s">
        <v>385</v>
      </c>
      <c r="L133" s="4" t="s">
        <v>386</v>
      </c>
      <c r="M133" s="4" t="s">
        <v>1811</v>
      </c>
      <c r="N133" s="4" t="s">
        <v>386</v>
      </c>
      <c r="O133" s="4" t="s">
        <v>1812</v>
      </c>
      <c r="P133" s="4" t="s">
        <v>1813</v>
      </c>
      <c r="Q133" s="4" t="s">
        <v>386</v>
      </c>
      <c r="R133" s="4" t="s">
        <v>1814</v>
      </c>
      <c r="S133" s="4" t="s">
        <v>1813</v>
      </c>
      <c r="W133" s="4" t="s">
        <v>386</v>
      </c>
      <c r="X133" s="4" t="s">
        <v>1793</v>
      </c>
      <c r="Y133" s="4" t="s">
        <v>815</v>
      </c>
      <c r="Z133" s="4" t="s">
        <v>385</v>
      </c>
      <c r="AB133" s="13" t="s">
        <v>1794</v>
      </c>
      <c r="AC133" s="4" t="str">
        <f>VLOOKUP(Tabel2[[#This Row],[NISCODE]],'Bron niscode'!A:C,3,FALSE)</f>
        <v>Provincie Antwerpen</v>
      </c>
      <c r="AD133" s="4" t="s">
        <v>1795</v>
      </c>
      <c r="AE133" s="4" t="s">
        <v>1796</v>
      </c>
      <c r="AG133" s="4" t="s">
        <v>396</v>
      </c>
      <c r="AH133" s="4" t="s">
        <v>397</v>
      </c>
      <c r="AJ133" s="4" t="s">
        <v>1815</v>
      </c>
      <c r="AK133" s="4" t="s">
        <v>1816</v>
      </c>
      <c r="AL133" s="4" t="s">
        <v>1817</v>
      </c>
      <c r="AM133" s="4" t="s">
        <v>1813</v>
      </c>
      <c r="AN133" s="4" t="s">
        <v>399</v>
      </c>
      <c r="AO133" s="4" t="s">
        <v>400</v>
      </c>
      <c r="AP133" s="4" t="s">
        <v>1813</v>
      </c>
      <c r="AQ133" s="4" t="s">
        <v>422</v>
      </c>
      <c r="AR133" s="4" t="s">
        <v>423</v>
      </c>
      <c r="AS133" s="4" t="s">
        <v>1813</v>
      </c>
      <c r="AV133" s="4" t="s">
        <v>1810</v>
      </c>
      <c r="AW133" s="4" t="s">
        <v>1818</v>
      </c>
      <c r="AX133" s="4" t="s">
        <v>405</v>
      </c>
      <c r="BI133" s="4" t="s">
        <v>1808</v>
      </c>
      <c r="BJ133" s="4" t="s">
        <v>1809</v>
      </c>
      <c r="BK133" s="4" t="s">
        <v>382</v>
      </c>
      <c r="BN133" s="4" t="s">
        <v>1808</v>
      </c>
    </row>
    <row r="134" spans="1:66" x14ac:dyDescent="0.25">
      <c r="A134" s="4" t="s">
        <v>1819</v>
      </c>
      <c r="B134" s="4" t="str">
        <f>VLOOKUP('Bron VKBO'!A134,'Bron VSBaut'!A:B,2,FALSE)</f>
        <v>eeklo.be/eprior</v>
      </c>
      <c r="C134" s="4" t="s">
        <v>426</v>
      </c>
      <c r="D134" s="4" t="s">
        <v>427</v>
      </c>
      <c r="E134" s="4" t="s">
        <v>381</v>
      </c>
      <c r="H134" s="4" t="s">
        <v>382</v>
      </c>
      <c r="I134" s="4" t="s">
        <v>383</v>
      </c>
      <c r="J134" s="4" t="s">
        <v>792</v>
      </c>
      <c r="K134" s="4" t="s">
        <v>385</v>
      </c>
      <c r="L134" s="4" t="s">
        <v>386</v>
      </c>
      <c r="M134" s="4" t="s">
        <v>1820</v>
      </c>
      <c r="N134" s="4" t="s">
        <v>386</v>
      </c>
      <c r="O134" s="4" t="s">
        <v>1821</v>
      </c>
      <c r="P134" s="4" t="s">
        <v>431</v>
      </c>
      <c r="W134" s="4" t="s">
        <v>386</v>
      </c>
      <c r="X134" s="4" t="s">
        <v>1822</v>
      </c>
      <c r="Y134" s="4" t="s">
        <v>1823</v>
      </c>
      <c r="Z134" s="4" t="s">
        <v>386</v>
      </c>
      <c r="AB134" s="13" t="s">
        <v>1824</v>
      </c>
      <c r="AC134" s="4" t="str">
        <f>VLOOKUP(Tabel2[[#This Row],[NISCODE]],'Bron niscode'!A:C,3,FALSE)</f>
        <v>Provincie Oost-Vlaanderen</v>
      </c>
      <c r="AD134" s="4" t="s">
        <v>1825</v>
      </c>
      <c r="AE134" s="4" t="s">
        <v>1826</v>
      </c>
      <c r="AG134" s="4" t="s">
        <v>396</v>
      </c>
      <c r="AH134" s="4" t="s">
        <v>397</v>
      </c>
      <c r="AM134" s="4" t="s">
        <v>1827</v>
      </c>
      <c r="AN134" s="4" t="s">
        <v>399</v>
      </c>
      <c r="AO134" s="4" t="s">
        <v>400</v>
      </c>
      <c r="AP134" s="4" t="s">
        <v>431</v>
      </c>
      <c r="AQ134" s="4" t="s">
        <v>401</v>
      </c>
      <c r="AR134" s="4" t="s">
        <v>402</v>
      </c>
      <c r="AS134" s="4" t="s">
        <v>431</v>
      </c>
      <c r="AV134" s="4" t="s">
        <v>1828</v>
      </c>
      <c r="AW134" s="4" t="s">
        <v>1829</v>
      </c>
      <c r="AX134" s="4" t="s">
        <v>405</v>
      </c>
      <c r="BI134" s="4" t="s">
        <v>1819</v>
      </c>
      <c r="BJ134" s="4" t="s">
        <v>427</v>
      </c>
      <c r="BK134" s="4" t="s">
        <v>382</v>
      </c>
      <c r="BN134" s="4" t="s">
        <v>1819</v>
      </c>
    </row>
    <row r="135" spans="1:66" x14ac:dyDescent="0.25">
      <c r="A135" s="4" t="s">
        <v>1830</v>
      </c>
      <c r="B135" s="4" t="str">
        <f>VLOOKUP('Bron VKBO'!A135,'Bron VSBaut'!A:B,2,FALSE)</f>
        <v>eepos-zorgaanbieder.be/eprior</v>
      </c>
      <c r="C135" s="4" t="s">
        <v>1831</v>
      </c>
      <c r="D135" s="4" t="s">
        <v>1832</v>
      </c>
      <c r="E135" s="4" t="s">
        <v>381</v>
      </c>
      <c r="H135" s="4" t="s">
        <v>382</v>
      </c>
      <c r="I135" s="4" t="s">
        <v>383</v>
      </c>
      <c r="J135" s="4" t="s">
        <v>1833</v>
      </c>
      <c r="K135" s="4" t="s">
        <v>385</v>
      </c>
      <c r="L135" s="4" t="s">
        <v>386</v>
      </c>
      <c r="M135" s="4" t="s">
        <v>1834</v>
      </c>
      <c r="N135" s="4" t="s">
        <v>386</v>
      </c>
      <c r="O135" s="4" t="s">
        <v>1835</v>
      </c>
      <c r="P135" s="4" t="s">
        <v>1836</v>
      </c>
      <c r="W135" s="4" t="s">
        <v>386</v>
      </c>
      <c r="X135" s="4" t="s">
        <v>1837</v>
      </c>
      <c r="Y135" s="4" t="s">
        <v>983</v>
      </c>
      <c r="Z135" s="4" t="s">
        <v>1838</v>
      </c>
      <c r="AB135" s="13" t="s">
        <v>1839</v>
      </c>
      <c r="AC135" s="4" t="str">
        <f>VLOOKUP(Tabel2[[#This Row],[NISCODE]],'Bron niscode'!A:C,3,FALSE)</f>
        <v>Provincie Antwerpen</v>
      </c>
      <c r="AD135" s="4" t="s">
        <v>1840</v>
      </c>
      <c r="AE135" s="4" t="s">
        <v>1841</v>
      </c>
      <c r="AG135" s="4" t="s">
        <v>396</v>
      </c>
      <c r="AH135" s="4" t="s">
        <v>397</v>
      </c>
      <c r="AJ135" s="4" t="s">
        <v>1842</v>
      </c>
      <c r="AM135" s="4" t="s">
        <v>1843</v>
      </c>
      <c r="AN135" s="4" t="s">
        <v>399</v>
      </c>
      <c r="AO135" s="4" t="s">
        <v>400</v>
      </c>
      <c r="AP135" s="4" t="s">
        <v>1836</v>
      </c>
      <c r="AQ135" s="4" t="s">
        <v>619</v>
      </c>
      <c r="AR135" s="4" t="s">
        <v>620</v>
      </c>
      <c r="AS135" s="4" t="s">
        <v>1836</v>
      </c>
      <c r="AV135" s="4" t="s">
        <v>1844</v>
      </c>
      <c r="AW135" s="4" t="s">
        <v>1845</v>
      </c>
      <c r="AX135" s="4" t="s">
        <v>405</v>
      </c>
      <c r="BI135" s="4" t="s">
        <v>1830</v>
      </c>
      <c r="BJ135" s="4" t="s">
        <v>1832</v>
      </c>
      <c r="BK135" s="4" t="s">
        <v>382</v>
      </c>
      <c r="BN135" s="4" t="s">
        <v>1830</v>
      </c>
    </row>
    <row r="136" spans="1:66" x14ac:dyDescent="0.25">
      <c r="A136" s="4" t="s">
        <v>1846</v>
      </c>
      <c r="B136" s="4" t="str">
        <f>VLOOKUP('Bron VKBO'!A136,'Bron VSBaut'!A:B,2,FALSE)</f>
        <v>aalst.be/eprior</v>
      </c>
      <c r="C136" s="4" t="s">
        <v>426</v>
      </c>
      <c r="D136" s="4" t="s">
        <v>427</v>
      </c>
      <c r="E136" s="4" t="s">
        <v>381</v>
      </c>
      <c r="H136" s="4" t="s">
        <v>382</v>
      </c>
      <c r="I136" s="4" t="s">
        <v>383</v>
      </c>
      <c r="J136" s="4" t="s">
        <v>1847</v>
      </c>
      <c r="K136" s="4" t="s">
        <v>385</v>
      </c>
      <c r="L136" s="4" t="s">
        <v>386</v>
      </c>
      <c r="M136" s="4" t="s">
        <v>1848</v>
      </c>
      <c r="N136" s="4" t="s">
        <v>386</v>
      </c>
      <c r="O136" s="4" t="s">
        <v>1849</v>
      </c>
      <c r="P136" s="4" t="s">
        <v>431</v>
      </c>
      <c r="W136" s="4" t="s">
        <v>386</v>
      </c>
      <c r="X136" s="4" t="s">
        <v>1850</v>
      </c>
      <c r="Y136" s="4" t="s">
        <v>1851</v>
      </c>
      <c r="Z136" s="4" t="s">
        <v>614</v>
      </c>
      <c r="AB136" s="13" t="s">
        <v>1852</v>
      </c>
      <c r="AC136" s="4" t="str">
        <f>VLOOKUP(Tabel2[[#This Row],[NISCODE]],'Bron niscode'!A:C,3,FALSE)</f>
        <v>Provincie Oost-Vlaanderen</v>
      </c>
      <c r="AD136" s="4" t="s">
        <v>1853</v>
      </c>
      <c r="AE136" s="4" t="s">
        <v>1854</v>
      </c>
      <c r="AG136" s="4" t="s">
        <v>396</v>
      </c>
      <c r="AH136" s="4" t="s">
        <v>397</v>
      </c>
      <c r="AJ136" s="4" t="s">
        <v>1855</v>
      </c>
      <c r="AL136" s="4" t="s">
        <v>1856</v>
      </c>
      <c r="AM136" s="4" t="s">
        <v>1857</v>
      </c>
      <c r="AN136" s="4" t="s">
        <v>399</v>
      </c>
      <c r="AO136" s="4" t="s">
        <v>400</v>
      </c>
      <c r="AP136" s="4" t="s">
        <v>431</v>
      </c>
      <c r="AQ136" s="4" t="s">
        <v>401</v>
      </c>
      <c r="AR136" s="4" t="s">
        <v>402</v>
      </c>
      <c r="AS136" s="4" t="s">
        <v>431</v>
      </c>
      <c r="AV136" s="4" t="s">
        <v>1858</v>
      </c>
      <c r="AW136" s="4" t="s">
        <v>1859</v>
      </c>
      <c r="AX136" s="4" t="s">
        <v>405</v>
      </c>
      <c r="BI136" s="4" t="s">
        <v>1846</v>
      </c>
      <c r="BJ136" s="4" t="s">
        <v>427</v>
      </c>
      <c r="BK136" s="4" t="s">
        <v>382</v>
      </c>
      <c r="BN136" s="4" t="s">
        <v>1846</v>
      </c>
    </row>
    <row r="137" spans="1:66" x14ac:dyDescent="0.25">
      <c r="A137" s="4" t="s">
        <v>1860</v>
      </c>
      <c r="B137" s="4" t="str">
        <f>VLOOKUP('Bron VKBO'!A137,'Bron VSBaut'!A:B,2,FALSE)</f>
        <v>aalst.be/eprior</v>
      </c>
      <c r="C137" s="4" t="s">
        <v>426</v>
      </c>
      <c r="D137" s="4" t="s">
        <v>427</v>
      </c>
      <c r="E137" s="4" t="s">
        <v>381</v>
      </c>
      <c r="H137" s="4" t="s">
        <v>382</v>
      </c>
      <c r="I137" s="4" t="s">
        <v>383</v>
      </c>
      <c r="J137" s="4" t="s">
        <v>804</v>
      </c>
      <c r="K137" s="4" t="s">
        <v>385</v>
      </c>
      <c r="L137" s="4" t="s">
        <v>386</v>
      </c>
      <c r="M137" s="4" t="s">
        <v>1861</v>
      </c>
      <c r="N137" s="4" t="s">
        <v>386</v>
      </c>
      <c r="O137" s="4" t="s">
        <v>1862</v>
      </c>
      <c r="P137" s="4" t="s">
        <v>444</v>
      </c>
      <c r="Q137" s="4" t="s">
        <v>386</v>
      </c>
      <c r="R137" s="4" t="s">
        <v>445</v>
      </c>
      <c r="S137" s="4" t="s">
        <v>444</v>
      </c>
      <c r="W137" s="4" t="s">
        <v>386</v>
      </c>
      <c r="X137" s="4" t="s">
        <v>1863</v>
      </c>
      <c r="Y137" s="4" t="s">
        <v>825</v>
      </c>
      <c r="Z137" s="4" t="s">
        <v>1303</v>
      </c>
      <c r="AB137" s="13" t="s">
        <v>1852</v>
      </c>
      <c r="AC137" s="4" t="str">
        <f>VLOOKUP(Tabel2[[#This Row],[NISCODE]],'Bron niscode'!A:C,3,FALSE)</f>
        <v>Provincie Oost-Vlaanderen</v>
      </c>
      <c r="AD137" s="4" t="s">
        <v>1853</v>
      </c>
      <c r="AE137" s="4" t="s">
        <v>1854</v>
      </c>
      <c r="AG137" s="4" t="s">
        <v>396</v>
      </c>
      <c r="AH137" s="4" t="s">
        <v>397</v>
      </c>
      <c r="AM137" s="4" t="s">
        <v>431</v>
      </c>
      <c r="AN137" s="4" t="s">
        <v>399</v>
      </c>
      <c r="AO137" s="4" t="s">
        <v>400</v>
      </c>
      <c r="AP137" s="4" t="s">
        <v>431</v>
      </c>
      <c r="AQ137" s="4" t="s">
        <v>412</v>
      </c>
      <c r="AR137" s="4" t="s">
        <v>413</v>
      </c>
      <c r="AS137" s="4" t="s">
        <v>431</v>
      </c>
      <c r="AV137" s="4" t="s">
        <v>478</v>
      </c>
      <c r="AW137" s="4" t="s">
        <v>1864</v>
      </c>
      <c r="AX137" s="4" t="s">
        <v>405</v>
      </c>
      <c r="BI137" s="4" t="s">
        <v>1860</v>
      </c>
      <c r="BJ137" s="4" t="s">
        <v>427</v>
      </c>
      <c r="BK137" s="4" t="s">
        <v>382</v>
      </c>
      <c r="BN137" s="4" t="s">
        <v>1860</v>
      </c>
    </row>
    <row r="138" spans="1:66" x14ac:dyDescent="0.25">
      <c r="A138" s="4" t="s">
        <v>1865</v>
      </c>
      <c r="B138" s="4" t="str">
        <f>VLOOKUP('Bron VKBO'!A138,'Bron VSBaut'!A:B,2,FALSE)</f>
        <v>aalst.be/eprior</v>
      </c>
      <c r="C138" s="4" t="s">
        <v>624</v>
      </c>
      <c r="D138" s="4" t="s">
        <v>625</v>
      </c>
      <c r="E138" s="4" t="s">
        <v>381</v>
      </c>
      <c r="H138" s="4" t="s">
        <v>382</v>
      </c>
      <c r="I138" s="4" t="s">
        <v>383</v>
      </c>
      <c r="J138" s="4" t="s">
        <v>1866</v>
      </c>
      <c r="K138" s="4" t="s">
        <v>385</v>
      </c>
      <c r="L138" s="4" t="s">
        <v>386</v>
      </c>
      <c r="M138" s="4" t="s">
        <v>1867</v>
      </c>
      <c r="N138" s="4" t="s">
        <v>386</v>
      </c>
      <c r="O138" s="4" t="s">
        <v>1868</v>
      </c>
      <c r="P138" s="4" t="s">
        <v>635</v>
      </c>
      <c r="W138" s="4" t="s">
        <v>386</v>
      </c>
      <c r="X138" s="4" t="s">
        <v>1869</v>
      </c>
      <c r="Y138" s="4" t="s">
        <v>1870</v>
      </c>
      <c r="Z138" s="4" t="s">
        <v>525</v>
      </c>
      <c r="AB138" s="13" t="s">
        <v>1852</v>
      </c>
      <c r="AC138" s="4" t="str">
        <f>VLOOKUP(Tabel2[[#This Row],[NISCODE]],'Bron niscode'!A:C,3,FALSE)</f>
        <v>Provincie Oost-Vlaanderen</v>
      </c>
      <c r="AD138" s="4" t="s">
        <v>1853</v>
      </c>
      <c r="AE138" s="4" t="s">
        <v>1854</v>
      </c>
      <c r="AG138" s="4" t="s">
        <v>396</v>
      </c>
      <c r="AH138" s="4" t="s">
        <v>397</v>
      </c>
      <c r="AJ138" s="4" t="s">
        <v>1871</v>
      </c>
      <c r="AL138" s="4" t="s">
        <v>1872</v>
      </c>
      <c r="AM138" s="4" t="s">
        <v>1873</v>
      </c>
      <c r="AN138" s="4" t="s">
        <v>399</v>
      </c>
      <c r="AO138" s="4" t="s">
        <v>400</v>
      </c>
      <c r="AP138" s="4" t="s">
        <v>635</v>
      </c>
      <c r="AQ138" s="4" t="s">
        <v>636</v>
      </c>
      <c r="AR138" s="4" t="s">
        <v>637</v>
      </c>
      <c r="AS138" s="4" t="s">
        <v>634</v>
      </c>
      <c r="AV138" s="4" t="s">
        <v>1874</v>
      </c>
      <c r="AW138" s="4" t="s">
        <v>1875</v>
      </c>
      <c r="AX138" s="4" t="s">
        <v>405</v>
      </c>
      <c r="BI138" s="4" t="s">
        <v>1865</v>
      </c>
      <c r="BJ138" s="4" t="s">
        <v>625</v>
      </c>
      <c r="BK138" s="4" t="s">
        <v>382</v>
      </c>
      <c r="BN138" s="4" t="s">
        <v>1865</v>
      </c>
    </row>
    <row r="139" spans="1:66" x14ac:dyDescent="0.25">
      <c r="A139" s="4" t="s">
        <v>1876</v>
      </c>
      <c r="B139" s="4" t="str">
        <f>VLOOKUP('Bron VKBO'!A139,'Bron VSBaut'!A:B,2,FALSE)</f>
        <v>aalst.be/eprior</v>
      </c>
      <c r="C139" s="4" t="s">
        <v>1877</v>
      </c>
      <c r="D139" s="4" t="s">
        <v>1878</v>
      </c>
      <c r="E139" s="4" t="s">
        <v>381</v>
      </c>
      <c r="H139" s="4" t="s">
        <v>382</v>
      </c>
      <c r="I139" s="4" t="s">
        <v>383</v>
      </c>
      <c r="J139" s="4" t="s">
        <v>1879</v>
      </c>
      <c r="K139" s="4" t="s">
        <v>385</v>
      </c>
      <c r="L139" s="4" t="s">
        <v>386</v>
      </c>
      <c r="M139" s="4" t="s">
        <v>1880</v>
      </c>
      <c r="N139" s="4" t="s">
        <v>386</v>
      </c>
      <c r="O139" s="4" t="s">
        <v>1881</v>
      </c>
      <c r="P139" s="4" t="s">
        <v>1882</v>
      </c>
      <c r="Q139" s="4" t="s">
        <v>386</v>
      </c>
      <c r="R139" s="4" t="s">
        <v>1883</v>
      </c>
      <c r="S139" s="4" t="s">
        <v>1882</v>
      </c>
      <c r="W139" s="4" t="s">
        <v>386</v>
      </c>
      <c r="X139" s="4" t="s">
        <v>1850</v>
      </c>
      <c r="Y139" s="4" t="s">
        <v>1851</v>
      </c>
      <c r="Z139" s="4" t="s">
        <v>614</v>
      </c>
      <c r="AB139" s="13" t="s">
        <v>1852</v>
      </c>
      <c r="AC139" s="4" t="str">
        <f>VLOOKUP(Tabel2[[#This Row],[NISCODE]],'Bron niscode'!A:C,3,FALSE)</f>
        <v>Provincie Oost-Vlaanderen</v>
      </c>
      <c r="AD139" s="4" t="s">
        <v>1853</v>
      </c>
      <c r="AE139" s="4" t="s">
        <v>1854</v>
      </c>
      <c r="AG139" s="4" t="s">
        <v>396</v>
      </c>
      <c r="AH139" s="4" t="s">
        <v>397</v>
      </c>
      <c r="AJ139" s="4" t="s">
        <v>1884</v>
      </c>
      <c r="AL139" s="4" t="s">
        <v>1885</v>
      </c>
      <c r="AM139" s="4" t="s">
        <v>1886</v>
      </c>
      <c r="AN139" s="4" t="s">
        <v>399</v>
      </c>
      <c r="AO139" s="4" t="s">
        <v>400</v>
      </c>
      <c r="AP139" s="4" t="s">
        <v>1882</v>
      </c>
      <c r="AQ139" s="4" t="s">
        <v>422</v>
      </c>
      <c r="AR139" s="4" t="s">
        <v>423</v>
      </c>
      <c r="AS139" s="4" t="s">
        <v>1882</v>
      </c>
      <c r="AV139" s="4" t="s">
        <v>1887</v>
      </c>
      <c r="AW139" s="4" t="s">
        <v>1888</v>
      </c>
      <c r="AX139" s="4" t="s">
        <v>405</v>
      </c>
      <c r="BI139" s="4" t="s">
        <v>1876</v>
      </c>
      <c r="BJ139" s="4" t="s">
        <v>1878</v>
      </c>
      <c r="BK139" s="4" t="s">
        <v>382</v>
      </c>
      <c r="BN139" s="4" t="s">
        <v>1876</v>
      </c>
    </row>
    <row r="140" spans="1:66" x14ac:dyDescent="0.25">
      <c r="A140" s="4" t="s">
        <v>1889</v>
      </c>
      <c r="B140" s="4" t="str">
        <f>VLOOKUP('Bron VKBO'!A140,'Bron VSBaut'!A:B,2,FALSE)</f>
        <v>aalst.be/eprior</v>
      </c>
      <c r="C140" s="4" t="s">
        <v>1890</v>
      </c>
      <c r="D140" s="4" t="s">
        <v>1891</v>
      </c>
      <c r="E140" s="4" t="s">
        <v>381</v>
      </c>
      <c r="H140" s="4" t="s">
        <v>382</v>
      </c>
      <c r="I140" s="4" t="s">
        <v>383</v>
      </c>
      <c r="J140" s="4" t="s">
        <v>1892</v>
      </c>
      <c r="K140" s="4" t="s">
        <v>385</v>
      </c>
      <c r="L140" s="4" t="s">
        <v>386</v>
      </c>
      <c r="M140" s="4" t="s">
        <v>1893</v>
      </c>
      <c r="N140" s="4" t="s">
        <v>386</v>
      </c>
      <c r="O140" s="4" t="s">
        <v>1894</v>
      </c>
      <c r="P140" s="4" t="s">
        <v>1895</v>
      </c>
      <c r="W140" s="4" t="s">
        <v>386</v>
      </c>
      <c r="X140" s="4" t="s">
        <v>1850</v>
      </c>
      <c r="Y140" s="4" t="s">
        <v>1851</v>
      </c>
      <c r="Z140" s="4" t="s">
        <v>614</v>
      </c>
      <c r="AB140" s="13" t="s">
        <v>1852</v>
      </c>
      <c r="AC140" s="4" t="str">
        <f>VLOOKUP(Tabel2[[#This Row],[NISCODE]],'Bron niscode'!A:C,3,FALSE)</f>
        <v>Provincie Oost-Vlaanderen</v>
      </c>
      <c r="AD140" s="4" t="s">
        <v>1853</v>
      </c>
      <c r="AE140" s="4" t="s">
        <v>1854</v>
      </c>
      <c r="AG140" s="4" t="s">
        <v>396</v>
      </c>
      <c r="AH140" s="4" t="s">
        <v>397</v>
      </c>
      <c r="AJ140" s="4" t="s">
        <v>1896</v>
      </c>
      <c r="AK140" s="4" t="s">
        <v>1896</v>
      </c>
      <c r="AL140" s="4" t="s">
        <v>1897</v>
      </c>
      <c r="AM140" s="4" t="s">
        <v>1898</v>
      </c>
      <c r="AN140" s="4" t="s">
        <v>399</v>
      </c>
      <c r="AO140" s="4" t="s">
        <v>400</v>
      </c>
      <c r="AP140" s="4" t="s">
        <v>1895</v>
      </c>
      <c r="AQ140" s="4" t="s">
        <v>422</v>
      </c>
      <c r="AR140" s="4" t="s">
        <v>423</v>
      </c>
      <c r="AS140" s="4" t="s">
        <v>1895</v>
      </c>
      <c r="AV140" s="4" t="s">
        <v>1899</v>
      </c>
      <c r="AW140" s="4" t="s">
        <v>1900</v>
      </c>
      <c r="AX140" s="4" t="s">
        <v>405</v>
      </c>
      <c r="BI140" s="4" t="s">
        <v>1889</v>
      </c>
      <c r="BJ140" s="4" t="s">
        <v>1891</v>
      </c>
      <c r="BK140" s="4" t="s">
        <v>382</v>
      </c>
      <c r="BN140" s="4" t="s">
        <v>1889</v>
      </c>
    </row>
    <row r="141" spans="1:66" x14ac:dyDescent="0.25">
      <c r="A141" s="4" t="s">
        <v>1901</v>
      </c>
      <c r="B141" s="4" t="str">
        <f>VLOOKUP('Bron VKBO'!A141,'Bron VSBaut'!A:B,2,FALSE)</f>
        <v>aalst.be/eprior</v>
      </c>
      <c r="C141" s="4" t="s">
        <v>1902</v>
      </c>
      <c r="D141" s="4" t="s">
        <v>1903</v>
      </c>
      <c r="E141" s="4" t="s">
        <v>381</v>
      </c>
      <c r="H141" s="4" t="s">
        <v>382</v>
      </c>
      <c r="I141" s="4" t="s">
        <v>383</v>
      </c>
      <c r="J141" s="4" t="s">
        <v>1904</v>
      </c>
      <c r="K141" s="4" t="s">
        <v>385</v>
      </c>
      <c r="L141" s="4" t="s">
        <v>386</v>
      </c>
      <c r="M141" s="4" t="s">
        <v>1905</v>
      </c>
      <c r="N141" s="4" t="s">
        <v>386</v>
      </c>
      <c r="O141" s="4" t="s">
        <v>1906</v>
      </c>
      <c r="P141" s="4" t="s">
        <v>1907</v>
      </c>
      <c r="Q141" s="4" t="s">
        <v>386</v>
      </c>
      <c r="R141" s="4" t="s">
        <v>1908</v>
      </c>
      <c r="S141" s="4" t="s">
        <v>1907</v>
      </c>
      <c r="W141" s="4" t="s">
        <v>386</v>
      </c>
      <c r="X141" s="4" t="s">
        <v>1850</v>
      </c>
      <c r="Y141" s="4" t="s">
        <v>1851</v>
      </c>
      <c r="Z141" s="4" t="s">
        <v>614</v>
      </c>
      <c r="AB141" s="13" t="s">
        <v>1852</v>
      </c>
      <c r="AC141" s="4" t="str">
        <f>VLOOKUP(Tabel2[[#This Row],[NISCODE]],'Bron niscode'!A:C,3,FALSE)</f>
        <v>Provincie Oost-Vlaanderen</v>
      </c>
      <c r="AD141" s="4" t="s">
        <v>1853</v>
      </c>
      <c r="AE141" s="4" t="s">
        <v>1854</v>
      </c>
      <c r="AG141" s="4" t="s">
        <v>396</v>
      </c>
      <c r="AH141" s="4" t="s">
        <v>397</v>
      </c>
      <c r="AM141" s="4" t="s">
        <v>1909</v>
      </c>
      <c r="AN141" s="4" t="s">
        <v>399</v>
      </c>
      <c r="AO141" s="4" t="s">
        <v>400</v>
      </c>
      <c r="AP141" s="4" t="s">
        <v>1910</v>
      </c>
      <c r="AQ141" s="4" t="s">
        <v>1569</v>
      </c>
      <c r="AR141" s="4" t="s">
        <v>1570</v>
      </c>
      <c r="AS141" s="4" t="s">
        <v>1907</v>
      </c>
      <c r="AV141" s="4" t="s">
        <v>1911</v>
      </c>
      <c r="AW141" s="4" t="s">
        <v>1912</v>
      </c>
      <c r="AX141" s="4" t="s">
        <v>405</v>
      </c>
      <c r="BI141" s="4" t="s">
        <v>1901</v>
      </c>
      <c r="BJ141" s="4" t="s">
        <v>1903</v>
      </c>
      <c r="BK141" s="4" t="s">
        <v>382</v>
      </c>
      <c r="BN141" s="4" t="s">
        <v>1901</v>
      </c>
    </row>
    <row r="142" spans="1:66" x14ac:dyDescent="0.25">
      <c r="A142" s="4" t="s">
        <v>1913</v>
      </c>
      <c r="B142" s="4" t="str">
        <f>VLOOKUP('Bron VKBO'!A142,'Bron VSBaut'!A:B,2,FALSE)</f>
        <v>aalst.be/eprior</v>
      </c>
      <c r="C142" s="4" t="s">
        <v>683</v>
      </c>
      <c r="D142" s="4" t="s">
        <v>684</v>
      </c>
      <c r="E142" s="4" t="s">
        <v>381</v>
      </c>
      <c r="H142" s="4" t="s">
        <v>382</v>
      </c>
      <c r="I142" s="4" t="s">
        <v>383</v>
      </c>
      <c r="J142" s="4" t="s">
        <v>1914</v>
      </c>
      <c r="K142" s="4" t="s">
        <v>385</v>
      </c>
      <c r="L142" s="4" t="s">
        <v>386</v>
      </c>
      <c r="M142" s="4" t="s">
        <v>1915</v>
      </c>
      <c r="N142" s="4" t="s">
        <v>386</v>
      </c>
      <c r="O142" s="4" t="s">
        <v>1916</v>
      </c>
      <c r="P142" s="4" t="s">
        <v>688</v>
      </c>
      <c r="W142" s="4" t="s">
        <v>386</v>
      </c>
      <c r="X142" s="4" t="s">
        <v>1381</v>
      </c>
      <c r="Y142" s="4" t="s">
        <v>1917</v>
      </c>
      <c r="Z142" s="4" t="s">
        <v>749</v>
      </c>
      <c r="AB142" s="13" t="s">
        <v>1852</v>
      </c>
      <c r="AC142" s="4" t="str">
        <f>VLOOKUP(Tabel2[[#This Row],[NISCODE]],'Bron niscode'!A:C,3,FALSE)</f>
        <v>Provincie Oost-Vlaanderen</v>
      </c>
      <c r="AD142" s="4" t="s">
        <v>1853</v>
      </c>
      <c r="AE142" s="4" t="s">
        <v>1854</v>
      </c>
      <c r="AG142" s="4" t="s">
        <v>396</v>
      </c>
      <c r="AH142" s="4" t="s">
        <v>397</v>
      </c>
      <c r="AM142" s="4" t="s">
        <v>688</v>
      </c>
      <c r="AN142" s="4" t="s">
        <v>399</v>
      </c>
      <c r="AO142" s="4" t="s">
        <v>400</v>
      </c>
      <c r="AP142" s="4" t="s">
        <v>688</v>
      </c>
      <c r="AQ142" s="4" t="s">
        <v>692</v>
      </c>
      <c r="AR142" s="4" t="s">
        <v>693</v>
      </c>
      <c r="AS142" s="4" t="s">
        <v>688</v>
      </c>
      <c r="AV142" s="4" t="s">
        <v>1914</v>
      </c>
      <c r="AW142" s="4" t="s">
        <v>1918</v>
      </c>
      <c r="AX142" s="4" t="s">
        <v>405</v>
      </c>
      <c r="BI142" s="4" t="s">
        <v>1913</v>
      </c>
      <c r="BJ142" s="4" t="s">
        <v>684</v>
      </c>
      <c r="BK142" s="4" t="s">
        <v>382</v>
      </c>
      <c r="BN142" s="4" t="s">
        <v>1913</v>
      </c>
    </row>
    <row r="143" spans="1:66" x14ac:dyDescent="0.25">
      <c r="A143" s="4" t="s">
        <v>1919</v>
      </c>
      <c r="B143" s="4" t="str">
        <f>VLOOKUP('Bron VKBO'!A143,'Bron VSBaut'!A:B,2,FALSE)</f>
        <v>azdamiaan.be/eprior</v>
      </c>
      <c r="C143" s="4" t="s">
        <v>606</v>
      </c>
      <c r="D143" s="4" t="s">
        <v>1920</v>
      </c>
      <c r="E143" s="4" t="s">
        <v>381</v>
      </c>
      <c r="H143" s="4" t="s">
        <v>382</v>
      </c>
      <c r="I143" s="4" t="s">
        <v>383</v>
      </c>
      <c r="J143" s="4" t="s">
        <v>1921</v>
      </c>
      <c r="K143" s="4" t="s">
        <v>385</v>
      </c>
      <c r="L143" s="4" t="s">
        <v>386</v>
      </c>
      <c r="M143" s="4" t="s">
        <v>1922</v>
      </c>
      <c r="N143" s="4" t="s">
        <v>386</v>
      </c>
      <c r="O143" s="4" t="s">
        <v>1923</v>
      </c>
      <c r="P143" s="4" t="s">
        <v>1924</v>
      </c>
      <c r="Q143" s="4" t="s">
        <v>386</v>
      </c>
      <c r="R143" s="4" t="s">
        <v>1925</v>
      </c>
      <c r="S143" s="4" t="s">
        <v>1924</v>
      </c>
      <c r="W143" s="4" t="s">
        <v>386</v>
      </c>
      <c r="X143" s="4" t="s">
        <v>1926</v>
      </c>
      <c r="Y143" s="4" t="s">
        <v>1927</v>
      </c>
      <c r="Z143" s="4" t="s">
        <v>759</v>
      </c>
      <c r="AB143" s="13" t="s">
        <v>1928</v>
      </c>
      <c r="AC143" s="4" t="str">
        <f>VLOOKUP(Tabel2[[#This Row],[NISCODE]],'Bron niscode'!A:C,3,FALSE)</f>
        <v>Provincie West-Vlaanderen</v>
      </c>
      <c r="AD143" s="4" t="s">
        <v>1929</v>
      </c>
      <c r="AE143" s="4" t="s">
        <v>1930</v>
      </c>
      <c r="AG143" s="4" t="s">
        <v>396</v>
      </c>
      <c r="AH143" s="4" t="s">
        <v>397</v>
      </c>
      <c r="AM143" s="4" t="s">
        <v>1924</v>
      </c>
      <c r="AN143" s="4" t="s">
        <v>399</v>
      </c>
      <c r="AO143" s="4" t="s">
        <v>400</v>
      </c>
      <c r="AP143" s="4" t="s">
        <v>1924</v>
      </c>
      <c r="AQ143" s="4" t="s">
        <v>1569</v>
      </c>
      <c r="AR143" s="4" t="s">
        <v>1570</v>
      </c>
      <c r="AS143" s="4" t="s">
        <v>1924</v>
      </c>
      <c r="AV143" s="4" t="s">
        <v>1931</v>
      </c>
      <c r="AW143" s="4" t="s">
        <v>1932</v>
      </c>
      <c r="AX143" s="4" t="s">
        <v>405</v>
      </c>
      <c r="BI143" s="4" t="s">
        <v>1919</v>
      </c>
      <c r="BJ143" s="4" t="s">
        <v>1920</v>
      </c>
      <c r="BK143" s="4" t="s">
        <v>382</v>
      </c>
      <c r="BN143" s="4" t="s">
        <v>1919</v>
      </c>
    </row>
    <row r="144" spans="1:66" x14ac:dyDescent="0.25">
      <c r="A144" s="4" t="s">
        <v>1933</v>
      </c>
      <c r="B144" s="4" t="str">
        <f>VLOOKUP('Bron VKBO'!A144,'Bron VSBaut'!A:B,2,FALSE)</f>
        <v>beerse.be/eprior</v>
      </c>
      <c r="C144" s="4" t="s">
        <v>426</v>
      </c>
      <c r="D144" s="4" t="s">
        <v>427</v>
      </c>
      <c r="E144" s="4" t="s">
        <v>381</v>
      </c>
      <c r="H144" s="4" t="s">
        <v>382</v>
      </c>
      <c r="I144" s="4" t="s">
        <v>383</v>
      </c>
      <c r="J144" s="4" t="s">
        <v>745</v>
      </c>
      <c r="K144" s="4" t="s">
        <v>385</v>
      </c>
      <c r="L144" s="4" t="s">
        <v>386</v>
      </c>
      <c r="M144" s="4" t="s">
        <v>1934</v>
      </c>
      <c r="N144" s="4" t="s">
        <v>386</v>
      </c>
      <c r="O144" s="4" t="s">
        <v>1935</v>
      </c>
      <c r="P144" s="4" t="s">
        <v>431</v>
      </c>
      <c r="W144" s="4" t="s">
        <v>386</v>
      </c>
      <c r="X144" s="4" t="s">
        <v>1936</v>
      </c>
      <c r="Y144" s="4" t="s">
        <v>1937</v>
      </c>
      <c r="Z144" s="4" t="s">
        <v>1938</v>
      </c>
      <c r="AB144" s="13" t="s">
        <v>1939</v>
      </c>
      <c r="AC144" s="4" t="str">
        <f>VLOOKUP(Tabel2[[#This Row],[NISCODE]],'Bron niscode'!A:C,3,FALSE)</f>
        <v>Provincie Antwerpen</v>
      </c>
      <c r="AD144" s="4" t="s">
        <v>1940</v>
      </c>
      <c r="AE144" s="4" t="s">
        <v>1941</v>
      </c>
      <c r="AG144" s="4" t="s">
        <v>396</v>
      </c>
      <c r="AH144" s="4" t="s">
        <v>397</v>
      </c>
      <c r="AM144" s="4" t="s">
        <v>1942</v>
      </c>
      <c r="AN144" s="4" t="s">
        <v>399</v>
      </c>
      <c r="AO144" s="4" t="s">
        <v>400</v>
      </c>
      <c r="AP144" s="4" t="s">
        <v>431</v>
      </c>
      <c r="AQ144" s="4" t="s">
        <v>401</v>
      </c>
      <c r="AR144" s="4" t="s">
        <v>402</v>
      </c>
      <c r="AS144" s="4" t="s">
        <v>431</v>
      </c>
      <c r="AV144" s="4" t="s">
        <v>1943</v>
      </c>
      <c r="AW144" s="4" t="s">
        <v>1944</v>
      </c>
      <c r="AX144" s="4" t="s">
        <v>405</v>
      </c>
      <c r="BI144" s="4" t="s">
        <v>1933</v>
      </c>
      <c r="BJ144" s="4" t="s">
        <v>427</v>
      </c>
      <c r="BK144" s="4" t="s">
        <v>382</v>
      </c>
      <c r="BN144" s="4" t="s">
        <v>1933</v>
      </c>
    </row>
    <row r="145" spans="1:66" x14ac:dyDescent="0.25">
      <c r="A145" s="4" t="s">
        <v>1945</v>
      </c>
      <c r="B145" s="4" t="str">
        <f>VLOOKUP('Bron VKBO'!A145,'Bron VSBaut'!A:B,2,FALSE)</f>
        <v>beerse.be/eprior</v>
      </c>
      <c r="C145" s="4" t="s">
        <v>426</v>
      </c>
      <c r="D145" s="4" t="s">
        <v>427</v>
      </c>
      <c r="E145" s="4" t="s">
        <v>381</v>
      </c>
      <c r="H145" s="4" t="s">
        <v>382</v>
      </c>
      <c r="I145" s="4" t="s">
        <v>383</v>
      </c>
      <c r="J145" s="4" t="s">
        <v>804</v>
      </c>
      <c r="K145" s="4" t="s">
        <v>385</v>
      </c>
      <c r="L145" s="4" t="s">
        <v>386</v>
      </c>
      <c r="M145" s="4" t="s">
        <v>1946</v>
      </c>
      <c r="N145" s="4" t="s">
        <v>386</v>
      </c>
      <c r="O145" s="4" t="s">
        <v>1947</v>
      </c>
      <c r="P145" s="4" t="s">
        <v>444</v>
      </c>
      <c r="Q145" s="4" t="s">
        <v>386</v>
      </c>
      <c r="R145" s="4" t="s">
        <v>445</v>
      </c>
      <c r="S145" s="4" t="s">
        <v>444</v>
      </c>
      <c r="W145" s="4" t="s">
        <v>386</v>
      </c>
      <c r="X145" s="4" t="s">
        <v>1948</v>
      </c>
      <c r="Y145" s="4" t="s">
        <v>825</v>
      </c>
      <c r="Z145" s="4" t="s">
        <v>1949</v>
      </c>
      <c r="AB145" s="13" t="s">
        <v>1939</v>
      </c>
      <c r="AC145" s="4" t="str">
        <f>VLOOKUP(Tabel2[[#This Row],[NISCODE]],'Bron niscode'!A:C,3,FALSE)</f>
        <v>Provincie Antwerpen</v>
      </c>
      <c r="AD145" s="4" t="s">
        <v>1940</v>
      </c>
      <c r="AE145" s="4" t="s">
        <v>1941</v>
      </c>
      <c r="AG145" s="4" t="s">
        <v>396</v>
      </c>
      <c r="AH145" s="4" t="s">
        <v>397</v>
      </c>
      <c r="AM145" s="4" t="s">
        <v>1950</v>
      </c>
      <c r="AN145" s="4" t="s">
        <v>399</v>
      </c>
      <c r="AO145" s="4" t="s">
        <v>400</v>
      </c>
      <c r="AP145" s="4" t="s">
        <v>431</v>
      </c>
      <c r="AQ145" s="4" t="s">
        <v>412</v>
      </c>
      <c r="AR145" s="4" t="s">
        <v>413</v>
      </c>
      <c r="AS145" s="4" t="s">
        <v>431</v>
      </c>
      <c r="AV145" s="4" t="s">
        <v>1951</v>
      </c>
      <c r="AW145" s="4" t="s">
        <v>1952</v>
      </c>
      <c r="AX145" s="4" t="s">
        <v>405</v>
      </c>
      <c r="BI145" s="4" t="s">
        <v>1945</v>
      </c>
      <c r="BJ145" s="4" t="s">
        <v>427</v>
      </c>
      <c r="BK145" s="4" t="s">
        <v>382</v>
      </c>
      <c r="BN145" s="4" t="s">
        <v>1945</v>
      </c>
    </row>
    <row r="146" spans="1:66" x14ac:dyDescent="0.25">
      <c r="A146" s="4" t="s">
        <v>1953</v>
      </c>
      <c r="B146" s="4" t="str">
        <f>VLOOKUP('Bron VKBO'!A146,'Bron VSBaut'!A:B,2,FALSE)</f>
        <v>beerse.be/eprior</v>
      </c>
      <c r="C146" s="4" t="s">
        <v>1954</v>
      </c>
      <c r="D146" s="4" t="s">
        <v>1955</v>
      </c>
      <c r="E146" s="4" t="s">
        <v>381</v>
      </c>
      <c r="H146" s="4" t="s">
        <v>382</v>
      </c>
      <c r="I146" s="4" t="s">
        <v>383</v>
      </c>
      <c r="J146" s="4" t="s">
        <v>1956</v>
      </c>
      <c r="K146" s="4" t="s">
        <v>385</v>
      </c>
      <c r="L146" s="4" t="s">
        <v>386</v>
      </c>
      <c r="M146" s="4" t="s">
        <v>1957</v>
      </c>
      <c r="N146" s="4" t="s">
        <v>386</v>
      </c>
      <c r="O146" s="4" t="s">
        <v>1958</v>
      </c>
      <c r="P146" s="4" t="s">
        <v>1959</v>
      </c>
      <c r="Q146" s="4" t="s">
        <v>386</v>
      </c>
      <c r="R146" s="4" t="s">
        <v>1960</v>
      </c>
      <c r="S146" s="4" t="s">
        <v>1959</v>
      </c>
      <c r="W146" s="4" t="s">
        <v>386</v>
      </c>
      <c r="X146" s="4" t="s">
        <v>1961</v>
      </c>
      <c r="Y146" s="4" t="s">
        <v>1962</v>
      </c>
      <c r="Z146" s="4" t="s">
        <v>1963</v>
      </c>
      <c r="AB146" s="13" t="s">
        <v>1939</v>
      </c>
      <c r="AC146" s="4" t="str">
        <f>VLOOKUP(Tabel2[[#This Row],[NISCODE]],'Bron niscode'!A:C,3,FALSE)</f>
        <v>Provincie Antwerpen</v>
      </c>
      <c r="AD146" s="4" t="s">
        <v>1940</v>
      </c>
      <c r="AE146" s="4" t="s">
        <v>1941</v>
      </c>
      <c r="AG146" s="4" t="s">
        <v>396</v>
      </c>
      <c r="AH146" s="4" t="s">
        <v>397</v>
      </c>
      <c r="AM146" s="4" t="s">
        <v>1959</v>
      </c>
      <c r="AN146" s="4" t="s">
        <v>399</v>
      </c>
      <c r="AO146" s="4" t="s">
        <v>400</v>
      </c>
      <c r="AP146" s="4" t="s">
        <v>1959</v>
      </c>
      <c r="AQ146" s="4" t="s">
        <v>422</v>
      </c>
      <c r="AR146" s="4" t="s">
        <v>423</v>
      </c>
      <c r="AS146" s="4" t="s">
        <v>1959</v>
      </c>
      <c r="AV146" s="4" t="s">
        <v>1956</v>
      </c>
      <c r="AW146" s="4" t="s">
        <v>1964</v>
      </c>
      <c r="AX146" s="4" t="s">
        <v>405</v>
      </c>
      <c r="BI146" s="4" t="s">
        <v>1953</v>
      </c>
      <c r="BJ146" s="4" t="s">
        <v>1955</v>
      </c>
      <c r="BK146" s="4" t="s">
        <v>382</v>
      </c>
      <c r="BN146" s="4" t="s">
        <v>1953</v>
      </c>
    </row>
    <row r="147" spans="1:66" x14ac:dyDescent="0.25">
      <c r="A147" s="4" t="s">
        <v>1965</v>
      </c>
      <c r="B147" s="4" t="str">
        <f>VLOOKUP('Bron VKBO'!A147,'Bron VSBaut'!A:B,2,FALSE)</f>
        <v>beersel.be/eprior</v>
      </c>
      <c r="C147" s="4" t="s">
        <v>426</v>
      </c>
      <c r="D147" s="4" t="s">
        <v>427</v>
      </c>
      <c r="E147" s="4" t="s">
        <v>381</v>
      </c>
      <c r="H147" s="4" t="s">
        <v>382</v>
      </c>
      <c r="I147" s="4" t="s">
        <v>383</v>
      </c>
      <c r="J147" s="4" t="s">
        <v>745</v>
      </c>
      <c r="K147" s="4" t="s">
        <v>385</v>
      </c>
      <c r="L147" s="4" t="s">
        <v>386</v>
      </c>
      <c r="M147" s="4" t="s">
        <v>1966</v>
      </c>
      <c r="N147" s="4" t="s">
        <v>386</v>
      </c>
      <c r="O147" s="4" t="s">
        <v>1967</v>
      </c>
      <c r="P147" s="4" t="s">
        <v>431</v>
      </c>
      <c r="W147" s="4" t="s">
        <v>386</v>
      </c>
      <c r="X147" s="4" t="s">
        <v>1968</v>
      </c>
      <c r="Y147" s="4" t="s">
        <v>1969</v>
      </c>
      <c r="Z147" s="4" t="s">
        <v>1970</v>
      </c>
      <c r="AB147" s="13" t="s">
        <v>1971</v>
      </c>
      <c r="AC147" s="4" t="str">
        <f>VLOOKUP(Tabel2[[#This Row],[NISCODE]],'Bron niscode'!A:C,3,FALSE)</f>
        <v>Provincie Vlaams-Brabant</v>
      </c>
      <c r="AD147" s="4" t="s">
        <v>1972</v>
      </c>
      <c r="AE147" s="4" t="s">
        <v>1973</v>
      </c>
      <c r="AG147" s="4" t="s">
        <v>396</v>
      </c>
      <c r="AH147" s="4" t="s">
        <v>397</v>
      </c>
      <c r="AM147" s="4" t="s">
        <v>1974</v>
      </c>
      <c r="AN147" s="4" t="s">
        <v>399</v>
      </c>
      <c r="AO147" s="4" t="s">
        <v>400</v>
      </c>
      <c r="AP147" s="4" t="s">
        <v>431</v>
      </c>
      <c r="AQ147" s="4" t="s">
        <v>401</v>
      </c>
      <c r="AR147" s="4" t="s">
        <v>402</v>
      </c>
      <c r="AS147" s="4" t="s">
        <v>431</v>
      </c>
      <c r="AV147" s="4" t="s">
        <v>1975</v>
      </c>
      <c r="AW147" s="4" t="s">
        <v>1976</v>
      </c>
      <c r="AX147" s="4" t="s">
        <v>405</v>
      </c>
      <c r="BI147" s="4" t="s">
        <v>1965</v>
      </c>
      <c r="BJ147" s="4" t="s">
        <v>427</v>
      </c>
      <c r="BK147" s="4" t="s">
        <v>382</v>
      </c>
      <c r="BN147" s="4" t="s">
        <v>1965</v>
      </c>
    </row>
    <row r="148" spans="1:66" x14ac:dyDescent="0.25">
      <c r="A148" s="4" t="s">
        <v>1977</v>
      </c>
      <c r="B148" s="4" t="str">
        <f>VLOOKUP('Bron VKBO'!A148,'Bron VSBaut'!A:B,2,FALSE)</f>
        <v>beersel.be/eprior</v>
      </c>
      <c r="C148" s="4" t="s">
        <v>426</v>
      </c>
      <c r="D148" s="4" t="s">
        <v>427</v>
      </c>
      <c r="E148" s="4" t="s">
        <v>381</v>
      </c>
      <c r="H148" s="4" t="s">
        <v>382</v>
      </c>
      <c r="I148" s="4" t="s">
        <v>383</v>
      </c>
      <c r="J148" s="4" t="s">
        <v>804</v>
      </c>
      <c r="K148" s="4" t="s">
        <v>385</v>
      </c>
      <c r="L148" s="4" t="s">
        <v>386</v>
      </c>
      <c r="M148" s="4" t="s">
        <v>1978</v>
      </c>
      <c r="N148" s="4" t="s">
        <v>386</v>
      </c>
      <c r="O148" s="4" t="s">
        <v>1979</v>
      </c>
      <c r="P148" s="4" t="s">
        <v>444</v>
      </c>
      <c r="Q148" s="4" t="s">
        <v>386</v>
      </c>
      <c r="R148" s="4" t="s">
        <v>445</v>
      </c>
      <c r="S148" s="4" t="s">
        <v>444</v>
      </c>
      <c r="W148" s="4" t="s">
        <v>386</v>
      </c>
      <c r="X148" s="4" t="s">
        <v>1980</v>
      </c>
      <c r="Y148" s="4" t="s">
        <v>1981</v>
      </c>
      <c r="Z148" s="4" t="s">
        <v>1982</v>
      </c>
      <c r="AB148" s="13" t="s">
        <v>1971</v>
      </c>
      <c r="AC148" s="4" t="str">
        <f>VLOOKUP(Tabel2[[#This Row],[NISCODE]],'Bron niscode'!A:C,3,FALSE)</f>
        <v>Provincie Vlaams-Brabant</v>
      </c>
      <c r="AD148" s="4" t="s">
        <v>1983</v>
      </c>
      <c r="AE148" s="4" t="s">
        <v>1973</v>
      </c>
      <c r="AG148" s="4" t="s">
        <v>396</v>
      </c>
      <c r="AH148" s="4" t="s">
        <v>397</v>
      </c>
      <c r="AM148" s="4" t="s">
        <v>562</v>
      </c>
      <c r="AN148" s="4" t="s">
        <v>399</v>
      </c>
      <c r="AO148" s="4" t="s">
        <v>400</v>
      </c>
      <c r="AP148" s="4" t="s">
        <v>431</v>
      </c>
      <c r="AQ148" s="4" t="s">
        <v>412</v>
      </c>
      <c r="AR148" s="4" t="s">
        <v>413</v>
      </c>
      <c r="AS148" s="4" t="s">
        <v>431</v>
      </c>
      <c r="AV148" s="4" t="s">
        <v>1984</v>
      </c>
      <c r="AW148" s="4" t="s">
        <v>1985</v>
      </c>
      <c r="AX148" s="4" t="s">
        <v>405</v>
      </c>
      <c r="BI148" s="4" t="s">
        <v>1977</v>
      </c>
      <c r="BJ148" s="4" t="s">
        <v>427</v>
      </c>
      <c r="BK148" s="4" t="s">
        <v>382</v>
      </c>
      <c r="BN148" s="4" t="s">
        <v>1977</v>
      </c>
    </row>
    <row r="149" spans="1:66" x14ac:dyDescent="0.25">
      <c r="A149" s="4" t="s">
        <v>1986</v>
      </c>
      <c r="B149" s="4" t="str">
        <f>VLOOKUP('Bron VKBO'!A149,'Bron VSBaut'!A:B,2,FALSE)</f>
        <v>beersel.be/eprior</v>
      </c>
      <c r="C149" s="4" t="s">
        <v>1987</v>
      </c>
      <c r="D149" s="4" t="s">
        <v>1988</v>
      </c>
      <c r="E149" s="4" t="s">
        <v>381</v>
      </c>
      <c r="H149" s="4" t="s">
        <v>382</v>
      </c>
      <c r="I149" s="4" t="s">
        <v>383</v>
      </c>
      <c r="J149" s="4" t="s">
        <v>1989</v>
      </c>
      <c r="K149" s="4" t="s">
        <v>385</v>
      </c>
      <c r="L149" s="4" t="s">
        <v>386</v>
      </c>
      <c r="M149" s="4" t="s">
        <v>1990</v>
      </c>
      <c r="N149" s="4" t="s">
        <v>386</v>
      </c>
      <c r="O149" s="4" t="s">
        <v>1991</v>
      </c>
      <c r="P149" s="4" t="s">
        <v>1992</v>
      </c>
      <c r="W149" s="4" t="s">
        <v>386</v>
      </c>
      <c r="X149" s="4" t="s">
        <v>1968</v>
      </c>
      <c r="Y149" s="4" t="s">
        <v>1969</v>
      </c>
      <c r="Z149" s="4" t="s">
        <v>1970</v>
      </c>
      <c r="AB149" s="13" t="s">
        <v>1971</v>
      </c>
      <c r="AC149" s="4" t="str">
        <f>VLOOKUP(Tabel2[[#This Row],[NISCODE]],'Bron niscode'!A:C,3,FALSE)</f>
        <v>Provincie Vlaams-Brabant</v>
      </c>
      <c r="AD149" s="4" t="s">
        <v>1972</v>
      </c>
      <c r="AE149" s="4" t="s">
        <v>1973</v>
      </c>
      <c r="AG149" s="4" t="s">
        <v>396</v>
      </c>
      <c r="AH149" s="4" t="s">
        <v>397</v>
      </c>
      <c r="AM149" s="4" t="s">
        <v>1992</v>
      </c>
      <c r="AN149" s="4" t="s">
        <v>399</v>
      </c>
      <c r="AO149" s="4" t="s">
        <v>400</v>
      </c>
      <c r="AP149" s="4" t="s">
        <v>1992</v>
      </c>
      <c r="AQ149" s="4" t="s">
        <v>422</v>
      </c>
      <c r="AR149" s="4" t="s">
        <v>423</v>
      </c>
      <c r="AS149" s="4" t="s">
        <v>1992</v>
      </c>
      <c r="AV149" s="4" t="s">
        <v>1989</v>
      </c>
      <c r="AW149" s="4" t="s">
        <v>1993</v>
      </c>
      <c r="AX149" s="4" t="s">
        <v>405</v>
      </c>
      <c r="BI149" s="4" t="s">
        <v>1986</v>
      </c>
      <c r="BJ149" s="4" t="s">
        <v>1988</v>
      </c>
      <c r="BK149" s="4" t="s">
        <v>382</v>
      </c>
      <c r="BN149" s="4" t="s">
        <v>1986</v>
      </c>
    </row>
    <row r="150" spans="1:66" x14ac:dyDescent="0.25">
      <c r="A150" s="4" t="s">
        <v>1994</v>
      </c>
      <c r="B150" s="4" t="str">
        <f>VLOOKUP('Bron VKBO'!A150,'Bron VSBaut'!A:B,2,FALSE)</f>
        <v>bonheiden.be/eprior</v>
      </c>
      <c r="C150" s="4" t="s">
        <v>426</v>
      </c>
      <c r="D150" s="4" t="s">
        <v>427</v>
      </c>
      <c r="E150" s="4" t="s">
        <v>381</v>
      </c>
      <c r="H150" s="4" t="s">
        <v>382</v>
      </c>
      <c r="I150" s="4" t="s">
        <v>383</v>
      </c>
      <c r="J150" s="4" t="s">
        <v>1995</v>
      </c>
      <c r="K150" s="4" t="s">
        <v>385</v>
      </c>
      <c r="L150" s="4" t="s">
        <v>386</v>
      </c>
      <c r="M150" s="4" t="s">
        <v>1996</v>
      </c>
      <c r="N150" s="4" t="s">
        <v>386</v>
      </c>
      <c r="O150" s="4" t="s">
        <v>1997</v>
      </c>
      <c r="P150" s="4" t="s">
        <v>431</v>
      </c>
      <c r="W150" s="4" t="s">
        <v>386</v>
      </c>
      <c r="X150" s="4" t="s">
        <v>1998</v>
      </c>
      <c r="Y150" s="4" t="s">
        <v>1999</v>
      </c>
      <c r="Z150" s="4" t="s">
        <v>1215</v>
      </c>
      <c r="AB150" s="13" t="s">
        <v>2000</v>
      </c>
      <c r="AC150" s="4" t="str">
        <f>VLOOKUP(Tabel2[[#This Row],[NISCODE]],'Bron niscode'!A:C,3,FALSE)</f>
        <v>Provincie Antwerpen</v>
      </c>
      <c r="AD150" s="4" t="s">
        <v>2001</v>
      </c>
      <c r="AE150" s="4" t="s">
        <v>2002</v>
      </c>
      <c r="AG150" s="4" t="s">
        <v>396</v>
      </c>
      <c r="AH150" s="4" t="s">
        <v>397</v>
      </c>
      <c r="AM150" s="4" t="s">
        <v>2003</v>
      </c>
      <c r="AN150" s="4" t="s">
        <v>399</v>
      </c>
      <c r="AO150" s="4" t="s">
        <v>400</v>
      </c>
      <c r="AP150" s="4" t="s">
        <v>431</v>
      </c>
      <c r="AQ150" s="4" t="s">
        <v>401</v>
      </c>
      <c r="AR150" s="4" t="s">
        <v>402</v>
      </c>
      <c r="AS150" s="4" t="s">
        <v>431</v>
      </c>
      <c r="AV150" s="4" t="s">
        <v>2004</v>
      </c>
      <c r="AW150" s="4" t="s">
        <v>2005</v>
      </c>
      <c r="AX150" s="4" t="s">
        <v>405</v>
      </c>
      <c r="BI150" s="4" t="s">
        <v>1994</v>
      </c>
      <c r="BJ150" s="4" t="s">
        <v>427</v>
      </c>
      <c r="BK150" s="4" t="s">
        <v>382</v>
      </c>
      <c r="BN150" s="4" t="s">
        <v>1994</v>
      </c>
    </row>
    <row r="151" spans="1:66" x14ac:dyDescent="0.25">
      <c r="A151" s="4" t="s">
        <v>2006</v>
      </c>
      <c r="B151" s="4" t="str">
        <f>VLOOKUP('Bron VKBO'!A151,'Bron VSBaut'!A:B,2,FALSE)</f>
        <v>bonheiden.be/eprior</v>
      </c>
      <c r="C151" s="4" t="s">
        <v>426</v>
      </c>
      <c r="D151" s="4" t="s">
        <v>427</v>
      </c>
      <c r="E151" s="4" t="s">
        <v>381</v>
      </c>
      <c r="H151" s="4" t="s">
        <v>382</v>
      </c>
      <c r="I151" s="4" t="s">
        <v>383</v>
      </c>
      <c r="J151" s="4" t="s">
        <v>1089</v>
      </c>
      <c r="K151" s="4" t="s">
        <v>385</v>
      </c>
      <c r="L151" s="4" t="s">
        <v>386</v>
      </c>
      <c r="M151" s="4" t="s">
        <v>2007</v>
      </c>
      <c r="N151" s="4" t="s">
        <v>386</v>
      </c>
      <c r="O151" s="4" t="s">
        <v>2008</v>
      </c>
      <c r="P151" s="4" t="s">
        <v>444</v>
      </c>
      <c r="Q151" s="4" t="s">
        <v>386</v>
      </c>
      <c r="R151" s="4" t="s">
        <v>445</v>
      </c>
      <c r="S151" s="4" t="s">
        <v>444</v>
      </c>
      <c r="W151" s="4" t="s">
        <v>386</v>
      </c>
      <c r="X151" s="4" t="s">
        <v>2009</v>
      </c>
      <c r="Y151" s="4" t="s">
        <v>2010</v>
      </c>
      <c r="Z151" s="4" t="s">
        <v>722</v>
      </c>
      <c r="AB151" s="13" t="s">
        <v>2000</v>
      </c>
      <c r="AC151" s="4" t="str">
        <f>VLOOKUP(Tabel2[[#This Row],[NISCODE]],'Bron niscode'!A:C,3,FALSE)</f>
        <v>Provincie Antwerpen</v>
      </c>
      <c r="AD151" s="4" t="s">
        <v>2001</v>
      </c>
      <c r="AE151" s="4" t="s">
        <v>2002</v>
      </c>
      <c r="AG151" s="4" t="s">
        <v>396</v>
      </c>
      <c r="AH151" s="4" t="s">
        <v>397</v>
      </c>
      <c r="AM151" s="4" t="s">
        <v>2011</v>
      </c>
      <c r="AN151" s="4" t="s">
        <v>399</v>
      </c>
      <c r="AO151" s="4" t="s">
        <v>400</v>
      </c>
      <c r="AP151" s="4" t="s">
        <v>431</v>
      </c>
      <c r="AQ151" s="4" t="s">
        <v>412</v>
      </c>
      <c r="AR151" s="4" t="s">
        <v>413</v>
      </c>
      <c r="AS151" s="4" t="s">
        <v>431</v>
      </c>
      <c r="AV151" s="4" t="s">
        <v>2012</v>
      </c>
      <c r="AW151" s="4" t="s">
        <v>2013</v>
      </c>
      <c r="AX151" s="4" t="s">
        <v>405</v>
      </c>
      <c r="BI151" s="4" t="s">
        <v>2006</v>
      </c>
      <c r="BJ151" s="4" t="s">
        <v>427</v>
      </c>
      <c r="BK151" s="4" t="s">
        <v>382</v>
      </c>
      <c r="BN151" s="4" t="s">
        <v>2006</v>
      </c>
    </row>
    <row r="152" spans="1:66" x14ac:dyDescent="0.25">
      <c r="A152" s="4" t="s">
        <v>2014</v>
      </c>
      <c r="B152" s="4" t="str">
        <f>VLOOKUP('Bron VKBO'!A152,'Bron VSBaut'!A:B,2,FALSE)</f>
        <v>bonheiden.be/eprior</v>
      </c>
      <c r="C152" s="4" t="s">
        <v>2015</v>
      </c>
      <c r="D152" s="4" t="s">
        <v>2016</v>
      </c>
      <c r="E152" s="4" t="s">
        <v>381</v>
      </c>
      <c r="H152" s="4" t="s">
        <v>382</v>
      </c>
      <c r="I152" s="4" t="s">
        <v>383</v>
      </c>
      <c r="J152" s="4" t="s">
        <v>2017</v>
      </c>
      <c r="K152" s="4" t="s">
        <v>385</v>
      </c>
      <c r="L152" s="4" t="s">
        <v>386</v>
      </c>
      <c r="M152" s="4" t="s">
        <v>2018</v>
      </c>
      <c r="N152" s="4" t="s">
        <v>386</v>
      </c>
      <c r="O152" s="4" t="s">
        <v>2019</v>
      </c>
      <c r="P152" s="4" t="s">
        <v>2020</v>
      </c>
      <c r="W152" s="4" t="s">
        <v>386</v>
      </c>
      <c r="X152" s="4" t="s">
        <v>1998</v>
      </c>
      <c r="Y152" s="4" t="s">
        <v>1999</v>
      </c>
      <c r="Z152" s="4" t="s">
        <v>1215</v>
      </c>
      <c r="AB152" s="13" t="s">
        <v>2000</v>
      </c>
      <c r="AC152" s="4" t="str">
        <f>VLOOKUP(Tabel2[[#This Row],[NISCODE]],'Bron niscode'!A:C,3,FALSE)</f>
        <v>Provincie Antwerpen</v>
      </c>
      <c r="AD152" s="4" t="s">
        <v>2001</v>
      </c>
      <c r="AE152" s="4" t="s">
        <v>2002</v>
      </c>
      <c r="AG152" s="4" t="s">
        <v>396</v>
      </c>
      <c r="AH152" s="4" t="s">
        <v>397</v>
      </c>
      <c r="AJ152" s="4" t="s">
        <v>2021</v>
      </c>
      <c r="AM152" s="4" t="s">
        <v>2022</v>
      </c>
      <c r="AN152" s="4" t="s">
        <v>399</v>
      </c>
      <c r="AO152" s="4" t="s">
        <v>400</v>
      </c>
      <c r="AP152" s="4" t="s">
        <v>2020</v>
      </c>
      <c r="AQ152" s="4" t="s">
        <v>422</v>
      </c>
      <c r="AR152" s="4" t="s">
        <v>423</v>
      </c>
      <c r="AS152" s="4" t="s">
        <v>2020</v>
      </c>
      <c r="AV152" s="4" t="s">
        <v>2023</v>
      </c>
      <c r="AW152" s="4" t="s">
        <v>2024</v>
      </c>
      <c r="AX152" s="4" t="s">
        <v>405</v>
      </c>
      <c r="BI152" s="4" t="s">
        <v>2014</v>
      </c>
      <c r="BJ152" s="4" t="s">
        <v>2016</v>
      </c>
      <c r="BK152" s="4" t="s">
        <v>382</v>
      </c>
      <c r="BN152" s="4" t="s">
        <v>2014</v>
      </c>
    </row>
    <row r="153" spans="1:66" x14ac:dyDescent="0.25">
      <c r="A153" s="4" t="s">
        <v>2025</v>
      </c>
      <c r="B153" s="4" t="str">
        <f>VLOOKUP('Bron VKBO'!A153,'Bron VSBaut'!A:B,2,FALSE)</f>
        <v>boortmeerbeek.be/eprior</v>
      </c>
      <c r="C153" s="4" t="s">
        <v>426</v>
      </c>
      <c r="D153" s="4" t="s">
        <v>427</v>
      </c>
      <c r="E153" s="4" t="s">
        <v>381</v>
      </c>
      <c r="H153" s="4" t="s">
        <v>382</v>
      </c>
      <c r="I153" s="4" t="s">
        <v>383</v>
      </c>
      <c r="J153" s="4" t="s">
        <v>428</v>
      </c>
      <c r="K153" s="4" t="s">
        <v>385</v>
      </c>
      <c r="L153" s="4" t="s">
        <v>386</v>
      </c>
      <c r="M153" s="4" t="s">
        <v>2026</v>
      </c>
      <c r="N153" s="4" t="s">
        <v>386</v>
      </c>
      <c r="O153" s="4" t="s">
        <v>2027</v>
      </c>
      <c r="P153" s="4" t="s">
        <v>431</v>
      </c>
      <c r="W153" s="4" t="s">
        <v>386</v>
      </c>
      <c r="X153" s="4" t="s">
        <v>2028</v>
      </c>
      <c r="Y153" s="4" t="s">
        <v>2029</v>
      </c>
      <c r="Z153" s="4" t="s">
        <v>386</v>
      </c>
      <c r="AB153" s="13" t="s">
        <v>2030</v>
      </c>
      <c r="AC153" s="4" t="str">
        <f>VLOOKUP(Tabel2[[#This Row],[NISCODE]],'Bron niscode'!A:C,3,FALSE)</f>
        <v>Provincie Vlaams-Brabant</v>
      </c>
      <c r="AD153" s="4" t="s">
        <v>2031</v>
      </c>
      <c r="AE153" s="4" t="s">
        <v>2032</v>
      </c>
      <c r="AG153" s="4" t="s">
        <v>396</v>
      </c>
      <c r="AH153" s="4" t="s">
        <v>397</v>
      </c>
      <c r="AM153" s="4" t="s">
        <v>562</v>
      </c>
      <c r="AN153" s="4" t="s">
        <v>399</v>
      </c>
      <c r="AO153" s="4" t="s">
        <v>400</v>
      </c>
      <c r="AP153" s="4" t="s">
        <v>431</v>
      </c>
      <c r="AQ153" s="4" t="s">
        <v>401</v>
      </c>
      <c r="AR153" s="4" t="s">
        <v>402</v>
      </c>
      <c r="AS153" s="4" t="s">
        <v>431</v>
      </c>
      <c r="AV153" s="4" t="s">
        <v>2033</v>
      </c>
      <c r="AW153" s="4" t="s">
        <v>2034</v>
      </c>
      <c r="AX153" s="4" t="s">
        <v>405</v>
      </c>
      <c r="BI153" s="4" t="s">
        <v>2025</v>
      </c>
      <c r="BJ153" s="4" t="s">
        <v>427</v>
      </c>
      <c r="BK153" s="4" t="s">
        <v>382</v>
      </c>
      <c r="BN153" s="4" t="s">
        <v>2025</v>
      </c>
    </row>
    <row r="154" spans="1:66" x14ac:dyDescent="0.25">
      <c r="A154" s="4" t="s">
        <v>2035</v>
      </c>
      <c r="B154" s="4" t="str">
        <f>VLOOKUP('Bron VKBO'!A154,'Bron VSBaut'!A:B,2,FALSE)</f>
        <v>boortmeerbeek.be/eprior</v>
      </c>
      <c r="C154" s="4" t="s">
        <v>426</v>
      </c>
      <c r="D154" s="4" t="s">
        <v>427</v>
      </c>
      <c r="E154" s="4" t="s">
        <v>381</v>
      </c>
      <c r="H154" s="4" t="s">
        <v>382</v>
      </c>
      <c r="I154" s="4" t="s">
        <v>383</v>
      </c>
      <c r="J154" s="4" t="s">
        <v>1223</v>
      </c>
      <c r="K154" s="4" t="s">
        <v>385</v>
      </c>
      <c r="L154" s="4" t="s">
        <v>386</v>
      </c>
      <c r="M154" s="4" t="s">
        <v>2036</v>
      </c>
      <c r="N154" s="4" t="s">
        <v>386</v>
      </c>
      <c r="O154" s="4" t="s">
        <v>2037</v>
      </c>
      <c r="P154" s="4" t="s">
        <v>444</v>
      </c>
      <c r="Q154" s="4" t="s">
        <v>1735</v>
      </c>
      <c r="R154" s="4" t="s">
        <v>445</v>
      </c>
      <c r="S154" s="4" t="s">
        <v>444</v>
      </c>
      <c r="W154" s="4" t="s">
        <v>386</v>
      </c>
      <c r="X154" s="4" t="s">
        <v>2028</v>
      </c>
      <c r="Y154" s="4" t="s">
        <v>2029</v>
      </c>
      <c r="Z154" s="4" t="s">
        <v>386</v>
      </c>
      <c r="AB154" s="13" t="s">
        <v>2030</v>
      </c>
      <c r="AC154" s="4" t="str">
        <f>VLOOKUP(Tabel2[[#This Row],[NISCODE]],'Bron niscode'!A:C,3,FALSE)</f>
        <v>Provincie Vlaams-Brabant</v>
      </c>
      <c r="AD154" s="4" t="s">
        <v>2031</v>
      </c>
      <c r="AE154" s="4" t="s">
        <v>2032</v>
      </c>
      <c r="AG154" s="4" t="s">
        <v>396</v>
      </c>
      <c r="AH154" s="4" t="s">
        <v>397</v>
      </c>
      <c r="AL154" s="4" t="s">
        <v>2038</v>
      </c>
      <c r="AM154" s="4" t="s">
        <v>398</v>
      </c>
      <c r="AN154" s="4" t="s">
        <v>399</v>
      </c>
      <c r="AO154" s="4" t="s">
        <v>400</v>
      </c>
      <c r="AP154" s="4" t="s">
        <v>431</v>
      </c>
      <c r="AQ154" s="4" t="s">
        <v>412</v>
      </c>
      <c r="AR154" s="4" t="s">
        <v>413</v>
      </c>
      <c r="AS154" s="4" t="s">
        <v>431</v>
      </c>
      <c r="AV154" s="4" t="s">
        <v>2039</v>
      </c>
      <c r="AW154" s="4" t="s">
        <v>2040</v>
      </c>
      <c r="AX154" s="4" t="s">
        <v>405</v>
      </c>
      <c r="BI154" s="4" t="s">
        <v>2035</v>
      </c>
      <c r="BJ154" s="4" t="s">
        <v>427</v>
      </c>
      <c r="BK154" s="4" t="s">
        <v>382</v>
      </c>
      <c r="BN154" s="4" t="s">
        <v>2035</v>
      </c>
    </row>
    <row r="155" spans="1:66" x14ac:dyDescent="0.25">
      <c r="A155" s="4" t="s">
        <v>2041</v>
      </c>
      <c r="B155" s="4" t="str">
        <f>VLOOKUP('Bron VKBO'!A155,'Bron VSBaut'!A:B,2,FALSE)</f>
        <v>boortmeerbeek.be/eprior</v>
      </c>
      <c r="C155" s="4" t="s">
        <v>2042</v>
      </c>
      <c r="D155" s="4" t="s">
        <v>2043</v>
      </c>
      <c r="E155" s="4" t="s">
        <v>381</v>
      </c>
      <c r="H155" s="4" t="s">
        <v>382</v>
      </c>
      <c r="I155" s="4" t="s">
        <v>383</v>
      </c>
      <c r="J155" s="4" t="s">
        <v>2044</v>
      </c>
      <c r="K155" s="4" t="s">
        <v>385</v>
      </c>
      <c r="L155" s="4" t="s">
        <v>386</v>
      </c>
      <c r="M155" s="4" t="s">
        <v>2045</v>
      </c>
      <c r="N155" s="4" t="s">
        <v>386</v>
      </c>
      <c r="O155" s="4" t="s">
        <v>2046</v>
      </c>
      <c r="P155" s="4" t="s">
        <v>2047</v>
      </c>
      <c r="W155" s="4" t="s">
        <v>386</v>
      </c>
      <c r="X155" s="4" t="s">
        <v>2028</v>
      </c>
      <c r="Y155" s="4" t="s">
        <v>2029</v>
      </c>
      <c r="Z155" s="4" t="s">
        <v>386</v>
      </c>
      <c r="AB155" s="13" t="s">
        <v>2030</v>
      </c>
      <c r="AC155" s="4" t="str">
        <f>VLOOKUP(Tabel2[[#This Row],[NISCODE]],'Bron niscode'!A:C,3,FALSE)</f>
        <v>Provincie Vlaams-Brabant</v>
      </c>
      <c r="AD155" s="4" t="s">
        <v>2031</v>
      </c>
      <c r="AE155" s="4" t="s">
        <v>2032</v>
      </c>
      <c r="AG155" s="4" t="s">
        <v>396</v>
      </c>
      <c r="AH155" s="4" t="s">
        <v>397</v>
      </c>
      <c r="AM155" s="4" t="s">
        <v>2047</v>
      </c>
      <c r="AN155" s="4" t="s">
        <v>399</v>
      </c>
      <c r="AO155" s="4" t="s">
        <v>400</v>
      </c>
      <c r="AP155" s="4" t="s">
        <v>2047</v>
      </c>
      <c r="AQ155" s="4" t="s">
        <v>422</v>
      </c>
      <c r="AR155" s="4" t="s">
        <v>423</v>
      </c>
      <c r="AS155" s="4" t="s">
        <v>2047</v>
      </c>
      <c r="AV155" s="4" t="s">
        <v>2048</v>
      </c>
      <c r="AW155" s="4" t="s">
        <v>2049</v>
      </c>
      <c r="AX155" s="4" t="s">
        <v>405</v>
      </c>
      <c r="BI155" s="4" t="s">
        <v>2041</v>
      </c>
      <c r="BJ155" s="4" t="s">
        <v>2043</v>
      </c>
      <c r="BK155" s="4" t="s">
        <v>382</v>
      </c>
      <c r="BN155" s="4" t="s">
        <v>2041</v>
      </c>
    </row>
    <row r="156" spans="1:66" x14ac:dyDescent="0.25">
      <c r="A156" s="4" t="s">
        <v>2050</v>
      </c>
      <c r="B156" s="4" t="str">
        <f>VLOOKUP('Bron VKBO'!A156,'Bron VSBaut'!A:B,2,FALSE)</f>
        <v>bornem.be/eprior</v>
      </c>
      <c r="C156" s="4" t="s">
        <v>426</v>
      </c>
      <c r="D156" s="4" t="s">
        <v>427</v>
      </c>
      <c r="E156" s="4" t="s">
        <v>381</v>
      </c>
      <c r="H156" s="4" t="s">
        <v>382</v>
      </c>
      <c r="I156" s="4" t="s">
        <v>383</v>
      </c>
      <c r="J156" s="4" t="s">
        <v>1322</v>
      </c>
      <c r="K156" s="4" t="s">
        <v>385</v>
      </c>
      <c r="L156" s="4" t="s">
        <v>386</v>
      </c>
      <c r="M156" s="4" t="s">
        <v>2051</v>
      </c>
      <c r="N156" s="4" t="s">
        <v>386</v>
      </c>
      <c r="O156" s="4" t="s">
        <v>2052</v>
      </c>
      <c r="P156" s="4" t="s">
        <v>431</v>
      </c>
      <c r="W156" s="4" t="s">
        <v>386</v>
      </c>
      <c r="X156" s="4" t="s">
        <v>2053</v>
      </c>
      <c r="Y156" s="4" t="s">
        <v>2054</v>
      </c>
      <c r="Z156" s="4" t="s">
        <v>1982</v>
      </c>
      <c r="AB156" s="13" t="s">
        <v>2055</v>
      </c>
      <c r="AC156" s="4" t="str">
        <f>VLOOKUP(Tabel2[[#This Row],[NISCODE]],'Bron niscode'!A:C,3,FALSE)</f>
        <v>Provincie Antwerpen</v>
      </c>
      <c r="AD156" s="4" t="s">
        <v>2056</v>
      </c>
      <c r="AE156" s="4" t="s">
        <v>2057</v>
      </c>
      <c r="AG156" s="4" t="s">
        <v>396</v>
      </c>
      <c r="AH156" s="4" t="s">
        <v>397</v>
      </c>
      <c r="AM156" s="4" t="s">
        <v>562</v>
      </c>
      <c r="AN156" s="4" t="s">
        <v>399</v>
      </c>
      <c r="AO156" s="4" t="s">
        <v>400</v>
      </c>
      <c r="AP156" s="4" t="s">
        <v>431</v>
      </c>
      <c r="AQ156" s="4" t="s">
        <v>401</v>
      </c>
      <c r="AR156" s="4" t="s">
        <v>402</v>
      </c>
      <c r="AS156" s="4" t="s">
        <v>431</v>
      </c>
      <c r="AV156" s="4" t="s">
        <v>2058</v>
      </c>
      <c r="AW156" s="4" t="s">
        <v>2059</v>
      </c>
      <c r="AX156" s="4" t="s">
        <v>405</v>
      </c>
      <c r="BI156" s="4" t="s">
        <v>2050</v>
      </c>
      <c r="BJ156" s="4" t="s">
        <v>427</v>
      </c>
      <c r="BK156" s="4" t="s">
        <v>382</v>
      </c>
      <c r="BN156" s="4" t="s">
        <v>2050</v>
      </c>
    </row>
    <row r="157" spans="1:66" x14ac:dyDescent="0.25">
      <c r="A157" s="4" t="s">
        <v>2060</v>
      </c>
      <c r="B157" s="4" t="str">
        <f>VLOOKUP('Bron VKBO'!A157,'Bron VSBaut'!A:B,2,FALSE)</f>
        <v>bornem.be/eprior</v>
      </c>
      <c r="C157" s="4" t="s">
        <v>426</v>
      </c>
      <c r="D157" s="4" t="s">
        <v>427</v>
      </c>
      <c r="E157" s="4" t="s">
        <v>381</v>
      </c>
      <c r="H157" s="4" t="s">
        <v>382</v>
      </c>
      <c r="I157" s="4" t="s">
        <v>383</v>
      </c>
      <c r="J157" s="4" t="s">
        <v>1223</v>
      </c>
      <c r="K157" s="4" t="s">
        <v>385</v>
      </c>
      <c r="L157" s="4" t="s">
        <v>386</v>
      </c>
      <c r="M157" s="4" t="s">
        <v>2061</v>
      </c>
      <c r="N157" s="4" t="s">
        <v>386</v>
      </c>
      <c r="O157" s="4" t="s">
        <v>2062</v>
      </c>
      <c r="P157" s="4" t="s">
        <v>444</v>
      </c>
      <c r="Q157" s="4" t="s">
        <v>386</v>
      </c>
      <c r="R157" s="4" t="s">
        <v>445</v>
      </c>
      <c r="S157" s="4" t="s">
        <v>444</v>
      </c>
      <c r="W157" s="4" t="s">
        <v>386</v>
      </c>
      <c r="X157" s="4" t="s">
        <v>2063</v>
      </c>
      <c r="Y157" s="4" t="s">
        <v>2064</v>
      </c>
      <c r="Z157" s="4" t="s">
        <v>1303</v>
      </c>
      <c r="AB157" s="13" t="s">
        <v>2055</v>
      </c>
      <c r="AC157" s="4" t="str">
        <f>VLOOKUP(Tabel2[[#This Row],[NISCODE]],'Bron niscode'!A:C,3,FALSE)</f>
        <v>Provincie Antwerpen</v>
      </c>
      <c r="AD157" s="4" t="s">
        <v>2056</v>
      </c>
      <c r="AE157" s="4" t="s">
        <v>2057</v>
      </c>
      <c r="AG157" s="4" t="s">
        <v>396</v>
      </c>
      <c r="AH157" s="4" t="s">
        <v>397</v>
      </c>
      <c r="AM157" s="4" t="s">
        <v>2065</v>
      </c>
      <c r="AN157" s="4" t="s">
        <v>399</v>
      </c>
      <c r="AO157" s="4" t="s">
        <v>400</v>
      </c>
      <c r="AP157" s="4" t="s">
        <v>431</v>
      </c>
      <c r="AQ157" s="4" t="s">
        <v>412</v>
      </c>
      <c r="AR157" s="4" t="s">
        <v>413</v>
      </c>
      <c r="AS157" s="4" t="s">
        <v>431</v>
      </c>
      <c r="AV157" s="4" t="s">
        <v>478</v>
      </c>
      <c r="AW157" s="4" t="s">
        <v>2066</v>
      </c>
      <c r="AX157" s="4" t="s">
        <v>405</v>
      </c>
      <c r="BI157" s="4" t="s">
        <v>2060</v>
      </c>
      <c r="BJ157" s="4" t="s">
        <v>427</v>
      </c>
      <c r="BK157" s="4" t="s">
        <v>382</v>
      </c>
      <c r="BN157" s="4" t="s">
        <v>2060</v>
      </c>
    </row>
    <row r="158" spans="1:66" x14ac:dyDescent="0.25">
      <c r="A158" s="4" t="s">
        <v>2067</v>
      </c>
      <c r="B158" s="4" t="str">
        <f>VLOOKUP('Bron VKBO'!A158,'Bron VSBaut'!A:B,2,FALSE)</f>
        <v>bornem.be/eprior</v>
      </c>
      <c r="C158" s="4" t="s">
        <v>2068</v>
      </c>
      <c r="D158" s="4" t="s">
        <v>2069</v>
      </c>
      <c r="E158" s="4" t="s">
        <v>381</v>
      </c>
      <c r="H158" s="4" t="s">
        <v>382</v>
      </c>
      <c r="I158" s="4" t="s">
        <v>383</v>
      </c>
      <c r="J158" s="4" t="s">
        <v>2070</v>
      </c>
      <c r="K158" s="4" t="s">
        <v>385</v>
      </c>
      <c r="L158" s="4" t="s">
        <v>386</v>
      </c>
      <c r="M158" s="4" t="s">
        <v>2071</v>
      </c>
      <c r="N158" s="4" t="s">
        <v>386</v>
      </c>
      <c r="O158" s="4" t="s">
        <v>2072</v>
      </c>
      <c r="P158" s="4" t="s">
        <v>2073</v>
      </c>
      <c r="W158" s="4" t="s">
        <v>386</v>
      </c>
      <c r="X158" s="4" t="s">
        <v>2053</v>
      </c>
      <c r="Y158" s="4" t="s">
        <v>2054</v>
      </c>
      <c r="Z158" s="4" t="s">
        <v>1982</v>
      </c>
      <c r="AB158" s="13" t="s">
        <v>2055</v>
      </c>
      <c r="AC158" s="4" t="str">
        <f>VLOOKUP(Tabel2[[#This Row],[NISCODE]],'Bron niscode'!A:C,3,FALSE)</f>
        <v>Provincie Antwerpen</v>
      </c>
      <c r="AD158" s="4" t="s">
        <v>2056</v>
      </c>
      <c r="AE158" s="4" t="s">
        <v>2057</v>
      </c>
      <c r="AG158" s="4" t="s">
        <v>396</v>
      </c>
      <c r="AH158" s="4" t="s">
        <v>397</v>
      </c>
      <c r="AJ158" s="4" t="s">
        <v>2074</v>
      </c>
      <c r="AK158" s="4" t="s">
        <v>2075</v>
      </c>
      <c r="AM158" s="4" t="s">
        <v>2073</v>
      </c>
      <c r="AN158" s="4" t="s">
        <v>399</v>
      </c>
      <c r="AO158" s="4" t="s">
        <v>400</v>
      </c>
      <c r="AP158" s="4" t="s">
        <v>2073</v>
      </c>
      <c r="AQ158" s="4" t="s">
        <v>422</v>
      </c>
      <c r="AR158" s="4" t="s">
        <v>423</v>
      </c>
      <c r="AS158" s="4" t="s">
        <v>2073</v>
      </c>
      <c r="AV158" s="4" t="s">
        <v>2070</v>
      </c>
      <c r="AW158" s="4" t="s">
        <v>2076</v>
      </c>
      <c r="AX158" s="4" t="s">
        <v>405</v>
      </c>
      <c r="BI158" s="4" t="s">
        <v>2067</v>
      </c>
      <c r="BJ158" s="4" t="s">
        <v>2069</v>
      </c>
      <c r="BK158" s="4" t="s">
        <v>382</v>
      </c>
      <c r="BN158" s="4" t="s">
        <v>2067</v>
      </c>
    </row>
    <row r="159" spans="1:66" x14ac:dyDescent="0.25">
      <c r="A159" s="4" t="s">
        <v>2077</v>
      </c>
      <c r="B159" s="4" t="str">
        <f>VLOOKUP('Bron VKBO'!A159,'Bron VSBaut'!A:B,2,FALSE)</f>
        <v>deinze.be/eprior</v>
      </c>
      <c r="C159" s="4" t="s">
        <v>379</v>
      </c>
      <c r="D159" s="4" t="s">
        <v>380</v>
      </c>
      <c r="E159" s="4" t="s">
        <v>381</v>
      </c>
      <c r="H159" s="4" t="s">
        <v>382</v>
      </c>
      <c r="I159" s="4" t="s">
        <v>383</v>
      </c>
      <c r="J159" s="4" t="s">
        <v>2078</v>
      </c>
      <c r="K159" s="4" t="s">
        <v>385</v>
      </c>
      <c r="L159" s="4" t="s">
        <v>386</v>
      </c>
      <c r="M159" s="4" t="s">
        <v>2079</v>
      </c>
      <c r="N159" s="4" t="s">
        <v>386</v>
      </c>
      <c r="O159" s="4" t="s">
        <v>2080</v>
      </c>
      <c r="P159" s="4" t="s">
        <v>389</v>
      </c>
      <c r="W159" s="4" t="s">
        <v>386</v>
      </c>
      <c r="X159" s="4" t="s">
        <v>2081</v>
      </c>
      <c r="Y159" s="4" t="s">
        <v>2082</v>
      </c>
      <c r="Z159" s="4" t="s">
        <v>386</v>
      </c>
      <c r="AB159" s="13" t="s">
        <v>2083</v>
      </c>
      <c r="AC159" s="4" t="str">
        <f>VLOOKUP(Tabel2[[#This Row],[NISCODE]],'Bron niscode'!A:C,3,FALSE)</f>
        <v>Provincie Oost-Vlaanderen</v>
      </c>
      <c r="AD159" s="4" t="s">
        <v>2084</v>
      </c>
      <c r="AE159" s="4" t="s">
        <v>2085</v>
      </c>
      <c r="AG159" s="4" t="s">
        <v>396</v>
      </c>
      <c r="AH159" s="4" t="s">
        <v>397</v>
      </c>
      <c r="AM159" s="4" t="s">
        <v>398</v>
      </c>
      <c r="AN159" s="4" t="s">
        <v>399</v>
      </c>
      <c r="AO159" s="4" t="s">
        <v>400</v>
      </c>
      <c r="AP159" s="4" t="s">
        <v>389</v>
      </c>
      <c r="AQ159" s="4" t="s">
        <v>401</v>
      </c>
      <c r="AR159" s="4" t="s">
        <v>402</v>
      </c>
      <c r="AS159" s="4" t="s">
        <v>389</v>
      </c>
      <c r="AV159" s="4" t="s">
        <v>403</v>
      </c>
      <c r="AW159" s="4" t="s">
        <v>2086</v>
      </c>
      <c r="AX159" s="4" t="s">
        <v>405</v>
      </c>
      <c r="BI159" s="4" t="s">
        <v>2077</v>
      </c>
      <c r="BJ159" s="4" t="s">
        <v>380</v>
      </c>
      <c r="BK159" s="4" t="s">
        <v>382</v>
      </c>
      <c r="BN159" s="4" t="s">
        <v>2077</v>
      </c>
    </row>
    <row r="160" spans="1:66" x14ac:dyDescent="0.25">
      <c r="A160" s="4" t="s">
        <v>2087</v>
      </c>
      <c r="B160" s="4" t="str">
        <f>VLOOKUP('Bron VKBO'!A160,'Bron VSBaut'!A:B,2,FALSE)</f>
        <v>deinze.be/eprior</v>
      </c>
      <c r="C160" s="4" t="s">
        <v>407</v>
      </c>
      <c r="D160" s="4" t="s">
        <v>380</v>
      </c>
      <c r="E160" s="4" t="s">
        <v>381</v>
      </c>
      <c r="H160" s="4" t="s">
        <v>382</v>
      </c>
      <c r="I160" s="4" t="s">
        <v>383</v>
      </c>
      <c r="J160" s="4" t="s">
        <v>2088</v>
      </c>
      <c r="K160" s="4" t="s">
        <v>385</v>
      </c>
      <c r="L160" s="4" t="s">
        <v>386</v>
      </c>
      <c r="M160" s="4" t="s">
        <v>2089</v>
      </c>
      <c r="N160" s="4" t="s">
        <v>386</v>
      </c>
      <c r="O160" s="4" t="s">
        <v>2090</v>
      </c>
      <c r="P160" s="4" t="s">
        <v>389</v>
      </c>
      <c r="W160" s="4" t="s">
        <v>386</v>
      </c>
      <c r="X160" s="4" t="s">
        <v>2081</v>
      </c>
      <c r="Y160" s="4" t="s">
        <v>2082</v>
      </c>
      <c r="Z160" s="4" t="s">
        <v>386</v>
      </c>
      <c r="AB160" s="13" t="s">
        <v>2083</v>
      </c>
      <c r="AC160" s="4" t="str">
        <f>VLOOKUP(Tabel2[[#This Row],[NISCODE]],'Bron niscode'!A:C,3,FALSE)</f>
        <v>Provincie Oost-Vlaanderen</v>
      </c>
      <c r="AD160" s="4" t="s">
        <v>2084</v>
      </c>
      <c r="AE160" s="4" t="s">
        <v>2085</v>
      </c>
      <c r="AG160" s="4" t="s">
        <v>396</v>
      </c>
      <c r="AH160" s="4" t="s">
        <v>397</v>
      </c>
      <c r="AJ160" s="4" t="s">
        <v>2091</v>
      </c>
      <c r="AL160" s="4" t="s">
        <v>2092</v>
      </c>
      <c r="AM160" s="4" t="s">
        <v>398</v>
      </c>
      <c r="AN160" s="4" t="s">
        <v>399</v>
      </c>
      <c r="AO160" s="4" t="s">
        <v>400</v>
      </c>
      <c r="AP160" s="4" t="s">
        <v>389</v>
      </c>
      <c r="AQ160" s="4" t="s">
        <v>412</v>
      </c>
      <c r="AR160" s="4" t="s">
        <v>413</v>
      </c>
      <c r="AS160" s="4" t="s">
        <v>389</v>
      </c>
      <c r="AV160" s="4" t="s">
        <v>403</v>
      </c>
      <c r="AW160" s="4" t="s">
        <v>2093</v>
      </c>
      <c r="AX160" s="4" t="s">
        <v>405</v>
      </c>
      <c r="BI160" s="4" t="s">
        <v>2087</v>
      </c>
      <c r="BJ160" s="4" t="s">
        <v>380</v>
      </c>
      <c r="BK160" s="4" t="s">
        <v>382</v>
      </c>
      <c r="BN160" s="4" t="s">
        <v>2087</v>
      </c>
    </row>
    <row r="161" spans="1:66" x14ac:dyDescent="0.25">
      <c r="A161" s="4" t="s">
        <v>2094</v>
      </c>
      <c r="B161" s="4" t="str">
        <f>VLOOKUP('Bron VKBO'!A161,'Bron VSBaut'!A:B,2,FALSE)</f>
        <v>deinze.be/eprior</v>
      </c>
      <c r="C161" s="4" t="s">
        <v>2095</v>
      </c>
      <c r="D161" s="4" t="s">
        <v>2096</v>
      </c>
      <c r="E161" s="4" t="s">
        <v>381</v>
      </c>
      <c r="H161" s="4" t="s">
        <v>382</v>
      </c>
      <c r="I161" s="4" t="s">
        <v>383</v>
      </c>
      <c r="J161" s="4" t="s">
        <v>2097</v>
      </c>
      <c r="K161" s="4" t="s">
        <v>385</v>
      </c>
      <c r="L161" s="4" t="s">
        <v>386</v>
      </c>
      <c r="M161" s="4" t="s">
        <v>2098</v>
      </c>
      <c r="N161" s="4" t="s">
        <v>386</v>
      </c>
      <c r="O161" s="4" t="s">
        <v>2099</v>
      </c>
      <c r="P161" s="4" t="s">
        <v>2100</v>
      </c>
      <c r="W161" s="4" t="s">
        <v>386</v>
      </c>
      <c r="X161" s="4" t="s">
        <v>2081</v>
      </c>
      <c r="Y161" s="4" t="s">
        <v>2082</v>
      </c>
      <c r="Z161" s="4" t="s">
        <v>386</v>
      </c>
      <c r="AB161" s="13" t="s">
        <v>2083</v>
      </c>
      <c r="AC161" s="4" t="str">
        <f>VLOOKUP(Tabel2[[#This Row],[NISCODE]],'Bron niscode'!A:C,3,FALSE)</f>
        <v>Provincie Oost-Vlaanderen</v>
      </c>
      <c r="AD161" s="4" t="s">
        <v>2084</v>
      </c>
      <c r="AE161" s="4" t="s">
        <v>2085</v>
      </c>
      <c r="AG161" s="4" t="s">
        <v>396</v>
      </c>
      <c r="AH161" s="4" t="s">
        <v>397</v>
      </c>
      <c r="AM161" s="4" t="s">
        <v>398</v>
      </c>
      <c r="AN161" s="4" t="s">
        <v>399</v>
      </c>
      <c r="AO161" s="4" t="s">
        <v>400</v>
      </c>
      <c r="AP161" s="4" t="s">
        <v>2100</v>
      </c>
      <c r="AQ161" s="4" t="s">
        <v>422</v>
      </c>
      <c r="AR161" s="4" t="s">
        <v>423</v>
      </c>
      <c r="AS161" s="4" t="s">
        <v>2100</v>
      </c>
      <c r="AV161" s="4" t="s">
        <v>403</v>
      </c>
      <c r="AW161" s="4" t="s">
        <v>2101</v>
      </c>
      <c r="AX161" s="4" t="s">
        <v>405</v>
      </c>
      <c r="BI161" s="4" t="s">
        <v>2094</v>
      </c>
      <c r="BJ161" s="4" t="s">
        <v>2096</v>
      </c>
      <c r="BK161" s="4" t="s">
        <v>382</v>
      </c>
      <c r="BN161" s="4" t="s">
        <v>2094</v>
      </c>
    </row>
    <row r="162" spans="1:66" x14ac:dyDescent="0.25">
      <c r="A162" s="4" t="s">
        <v>2102</v>
      </c>
      <c r="B162" s="4" t="str">
        <f>VLOOKUP('Bron VKBO'!A162,'Bron VSBaut'!A:B,2,FALSE)</f>
        <v>dessel.be/eprior</v>
      </c>
      <c r="C162" s="4" t="s">
        <v>426</v>
      </c>
      <c r="D162" s="4" t="s">
        <v>427</v>
      </c>
      <c r="E162" s="4" t="s">
        <v>381</v>
      </c>
      <c r="H162" s="4" t="s">
        <v>382</v>
      </c>
      <c r="I162" s="4" t="s">
        <v>383</v>
      </c>
      <c r="J162" s="4" t="s">
        <v>877</v>
      </c>
      <c r="K162" s="4" t="s">
        <v>385</v>
      </c>
      <c r="L162" s="4" t="s">
        <v>386</v>
      </c>
      <c r="M162" s="4" t="s">
        <v>2103</v>
      </c>
      <c r="N162" s="4" t="s">
        <v>386</v>
      </c>
      <c r="O162" s="4" t="s">
        <v>2104</v>
      </c>
      <c r="P162" s="4" t="s">
        <v>431</v>
      </c>
      <c r="W162" s="4" t="s">
        <v>386</v>
      </c>
      <c r="X162" s="4" t="s">
        <v>2105</v>
      </c>
      <c r="Y162" s="4" t="s">
        <v>2106</v>
      </c>
      <c r="Z162" s="4" t="s">
        <v>385</v>
      </c>
      <c r="AB162" s="13" t="s">
        <v>2107</v>
      </c>
      <c r="AC162" s="4" t="str">
        <f>VLOOKUP(Tabel2[[#This Row],[NISCODE]],'Bron niscode'!A:C,3,FALSE)</f>
        <v>Provincie Antwerpen</v>
      </c>
      <c r="AD162" s="4" t="s">
        <v>2108</v>
      </c>
      <c r="AE162" s="4" t="s">
        <v>2109</v>
      </c>
      <c r="AG162" s="4" t="s">
        <v>396</v>
      </c>
      <c r="AH162" s="4" t="s">
        <v>397</v>
      </c>
      <c r="AM162" s="4" t="s">
        <v>2110</v>
      </c>
      <c r="AN162" s="4" t="s">
        <v>399</v>
      </c>
      <c r="AO162" s="4" t="s">
        <v>400</v>
      </c>
      <c r="AP162" s="4" t="s">
        <v>431</v>
      </c>
      <c r="AQ162" s="4" t="s">
        <v>401</v>
      </c>
      <c r="AR162" s="4" t="s">
        <v>402</v>
      </c>
      <c r="AS162" s="4" t="s">
        <v>431</v>
      </c>
      <c r="AV162" s="4" t="s">
        <v>2111</v>
      </c>
      <c r="AW162" s="4" t="s">
        <v>2112</v>
      </c>
      <c r="AX162" s="4" t="s">
        <v>405</v>
      </c>
      <c r="BI162" s="4" t="s">
        <v>2102</v>
      </c>
      <c r="BJ162" s="4" t="s">
        <v>427</v>
      </c>
      <c r="BK162" s="4" t="s">
        <v>382</v>
      </c>
      <c r="BN162" s="4" t="s">
        <v>2102</v>
      </c>
    </row>
    <row r="163" spans="1:66" x14ac:dyDescent="0.25">
      <c r="A163" s="4" t="s">
        <v>2113</v>
      </c>
      <c r="B163" s="4" t="str">
        <f>VLOOKUP('Bron VKBO'!A163,'Bron VSBaut'!A:B,2,FALSE)</f>
        <v>dessel.be/eprior</v>
      </c>
      <c r="C163" s="4" t="s">
        <v>426</v>
      </c>
      <c r="D163" s="4" t="s">
        <v>427</v>
      </c>
      <c r="E163" s="4" t="s">
        <v>381</v>
      </c>
      <c r="H163" s="4" t="s">
        <v>382</v>
      </c>
      <c r="I163" s="4" t="s">
        <v>383</v>
      </c>
      <c r="J163" s="4" t="s">
        <v>1526</v>
      </c>
      <c r="K163" s="4" t="s">
        <v>385</v>
      </c>
      <c r="L163" s="4" t="s">
        <v>386</v>
      </c>
      <c r="M163" s="4" t="s">
        <v>2114</v>
      </c>
      <c r="N163" s="4" t="s">
        <v>386</v>
      </c>
      <c r="O163" s="4" t="s">
        <v>2115</v>
      </c>
      <c r="P163" s="4" t="s">
        <v>444</v>
      </c>
      <c r="Q163" s="4" t="s">
        <v>386</v>
      </c>
      <c r="R163" s="4" t="s">
        <v>445</v>
      </c>
      <c r="S163" s="4" t="s">
        <v>444</v>
      </c>
      <c r="W163" s="4" t="s">
        <v>386</v>
      </c>
      <c r="X163" s="4" t="s">
        <v>2116</v>
      </c>
      <c r="Y163" s="4" t="s">
        <v>2029</v>
      </c>
      <c r="Z163" s="4" t="s">
        <v>386</v>
      </c>
      <c r="AB163" s="13" t="s">
        <v>2107</v>
      </c>
      <c r="AC163" s="4" t="str">
        <f>VLOOKUP(Tabel2[[#This Row],[NISCODE]],'Bron niscode'!A:C,3,FALSE)</f>
        <v>Provincie Antwerpen</v>
      </c>
      <c r="AD163" s="4" t="s">
        <v>2108</v>
      </c>
      <c r="AE163" s="4" t="s">
        <v>2109</v>
      </c>
      <c r="AG163" s="4" t="s">
        <v>396</v>
      </c>
      <c r="AH163" s="4" t="s">
        <v>397</v>
      </c>
      <c r="AM163" s="4" t="s">
        <v>2117</v>
      </c>
      <c r="AN163" s="4" t="s">
        <v>399</v>
      </c>
      <c r="AO163" s="4" t="s">
        <v>400</v>
      </c>
      <c r="AP163" s="4" t="s">
        <v>431</v>
      </c>
      <c r="AQ163" s="4" t="s">
        <v>412</v>
      </c>
      <c r="AR163" s="4" t="s">
        <v>413</v>
      </c>
      <c r="AS163" s="4" t="s">
        <v>431</v>
      </c>
      <c r="AV163" s="4" t="s">
        <v>478</v>
      </c>
      <c r="AW163" s="4" t="s">
        <v>2118</v>
      </c>
      <c r="AX163" s="4" t="s">
        <v>405</v>
      </c>
      <c r="BI163" s="4" t="s">
        <v>2113</v>
      </c>
      <c r="BJ163" s="4" t="s">
        <v>427</v>
      </c>
      <c r="BK163" s="4" t="s">
        <v>382</v>
      </c>
      <c r="BN163" s="4" t="s">
        <v>2113</v>
      </c>
    </row>
    <row r="164" spans="1:66" x14ac:dyDescent="0.25">
      <c r="A164" s="4" t="s">
        <v>2119</v>
      </c>
      <c r="B164" s="4" t="str">
        <f>VLOOKUP('Bron VKBO'!A164,'Bron VSBaut'!A:B,2,FALSE)</f>
        <v>diestuitbreiding.be/eprior</v>
      </c>
      <c r="C164" s="4" t="s">
        <v>426</v>
      </c>
      <c r="D164" s="4" t="s">
        <v>2120</v>
      </c>
      <c r="E164" s="4" t="s">
        <v>381</v>
      </c>
      <c r="H164" s="4" t="s">
        <v>382</v>
      </c>
      <c r="I164" s="4" t="s">
        <v>383</v>
      </c>
      <c r="J164" s="4" t="s">
        <v>2121</v>
      </c>
      <c r="K164" s="4" t="s">
        <v>385</v>
      </c>
      <c r="L164" s="4" t="s">
        <v>386</v>
      </c>
      <c r="M164" s="4" t="s">
        <v>2122</v>
      </c>
      <c r="N164" s="4" t="s">
        <v>386</v>
      </c>
      <c r="O164" s="4" t="s">
        <v>2123</v>
      </c>
      <c r="P164" s="4" t="s">
        <v>2124</v>
      </c>
      <c r="W164" s="4" t="s">
        <v>386</v>
      </c>
      <c r="X164" s="4" t="s">
        <v>2125</v>
      </c>
      <c r="Y164" s="4" t="s">
        <v>2126</v>
      </c>
      <c r="Z164" s="4" t="s">
        <v>749</v>
      </c>
      <c r="AB164" s="13" t="s">
        <v>1671</v>
      </c>
      <c r="AC164" s="4" t="str">
        <f>VLOOKUP(Tabel2[[#This Row],[NISCODE]],'Bron niscode'!A:C,3,FALSE)</f>
        <v>Provincie Vlaams-Brabant</v>
      </c>
      <c r="AD164" s="4" t="s">
        <v>1672</v>
      </c>
      <c r="AE164" s="4" t="s">
        <v>1673</v>
      </c>
      <c r="AG164" s="4" t="s">
        <v>396</v>
      </c>
      <c r="AH164" s="4" t="s">
        <v>397</v>
      </c>
      <c r="AM164" s="4" t="s">
        <v>2127</v>
      </c>
      <c r="AN164" s="4" t="s">
        <v>399</v>
      </c>
      <c r="AO164" s="4" t="s">
        <v>400</v>
      </c>
      <c r="AP164" s="4" t="s">
        <v>2124</v>
      </c>
      <c r="AQ164" s="4" t="s">
        <v>2128</v>
      </c>
      <c r="AR164" s="4" t="s">
        <v>2129</v>
      </c>
      <c r="AS164" s="4" t="s">
        <v>2130</v>
      </c>
      <c r="AV164" s="4" t="s">
        <v>2121</v>
      </c>
      <c r="AW164" s="4" t="s">
        <v>2131</v>
      </c>
      <c r="AX164" s="4" t="s">
        <v>405</v>
      </c>
      <c r="BI164" s="4" t="s">
        <v>2119</v>
      </c>
      <c r="BJ164" s="4" t="s">
        <v>2120</v>
      </c>
      <c r="BK164" s="4" t="s">
        <v>382</v>
      </c>
      <c r="BN164" s="4" t="s">
        <v>2119</v>
      </c>
    </row>
    <row r="165" spans="1:66" x14ac:dyDescent="0.25">
      <c r="A165" s="4" t="s">
        <v>2132</v>
      </c>
      <c r="B165" s="4" t="str">
        <f>VLOOKUP('Bron VKBO'!A165,'Bron VSBaut'!A:B,2,FALSE)</f>
        <v>dilsen-stokkem.be/eprior</v>
      </c>
      <c r="C165" s="4" t="s">
        <v>426</v>
      </c>
      <c r="D165" s="4" t="s">
        <v>427</v>
      </c>
      <c r="E165" s="4" t="s">
        <v>381</v>
      </c>
      <c r="H165" s="4" t="s">
        <v>382</v>
      </c>
      <c r="I165" s="4" t="s">
        <v>383</v>
      </c>
      <c r="J165" s="4" t="s">
        <v>1127</v>
      </c>
      <c r="K165" s="4" t="s">
        <v>385</v>
      </c>
      <c r="L165" s="4" t="s">
        <v>386</v>
      </c>
      <c r="M165" s="4" t="s">
        <v>2133</v>
      </c>
      <c r="N165" s="4" t="s">
        <v>386</v>
      </c>
      <c r="O165" s="4" t="s">
        <v>2134</v>
      </c>
      <c r="P165" s="4" t="s">
        <v>2135</v>
      </c>
      <c r="W165" s="4" t="s">
        <v>386</v>
      </c>
      <c r="X165" s="4" t="s">
        <v>2136</v>
      </c>
      <c r="Y165" s="4" t="s">
        <v>391</v>
      </c>
      <c r="Z165" s="4" t="s">
        <v>2137</v>
      </c>
      <c r="AB165" s="13" t="s">
        <v>2138</v>
      </c>
      <c r="AC165" s="4" t="str">
        <f>VLOOKUP(Tabel2[[#This Row],[NISCODE]],'Bron niscode'!A:C,3,FALSE)</f>
        <v>Provincie Limburg</v>
      </c>
      <c r="AD165" s="4" t="s">
        <v>2139</v>
      </c>
      <c r="AE165" s="4" t="s">
        <v>2140</v>
      </c>
      <c r="AG165" s="4" t="s">
        <v>396</v>
      </c>
      <c r="AH165" s="4" t="s">
        <v>397</v>
      </c>
      <c r="AM165" s="4" t="s">
        <v>2141</v>
      </c>
      <c r="AN165" s="4" t="s">
        <v>399</v>
      </c>
      <c r="AO165" s="4" t="s">
        <v>400</v>
      </c>
      <c r="AP165" s="4" t="s">
        <v>431</v>
      </c>
      <c r="AQ165" s="4" t="s">
        <v>401</v>
      </c>
      <c r="AR165" s="4" t="s">
        <v>402</v>
      </c>
      <c r="AS165" s="4" t="s">
        <v>431</v>
      </c>
      <c r="AV165" s="4" t="s">
        <v>2142</v>
      </c>
      <c r="AW165" s="4" t="s">
        <v>2143</v>
      </c>
      <c r="AX165" s="4" t="s">
        <v>405</v>
      </c>
      <c r="BI165" s="4" t="s">
        <v>2132</v>
      </c>
      <c r="BJ165" s="4" t="s">
        <v>427</v>
      </c>
      <c r="BK165" s="4" t="s">
        <v>382</v>
      </c>
      <c r="BN165" s="4" t="s">
        <v>2132</v>
      </c>
    </row>
    <row r="166" spans="1:66" x14ac:dyDescent="0.25">
      <c r="A166" s="4" t="s">
        <v>2144</v>
      </c>
      <c r="B166" s="4" t="str">
        <f>VLOOKUP('Bron VKBO'!A166,'Bron VSBaut'!A:B,2,FALSE)</f>
        <v>dilsen-stokkem.be/eprior</v>
      </c>
      <c r="C166" s="4" t="s">
        <v>426</v>
      </c>
      <c r="D166" s="4" t="s">
        <v>427</v>
      </c>
      <c r="E166" s="4" t="s">
        <v>381</v>
      </c>
      <c r="H166" s="4" t="s">
        <v>382</v>
      </c>
      <c r="I166" s="4" t="s">
        <v>383</v>
      </c>
      <c r="J166" s="4" t="s">
        <v>1677</v>
      </c>
      <c r="K166" s="4" t="s">
        <v>385</v>
      </c>
      <c r="L166" s="4" t="s">
        <v>386</v>
      </c>
      <c r="M166" s="4" t="s">
        <v>2145</v>
      </c>
      <c r="N166" s="4" t="s">
        <v>386</v>
      </c>
      <c r="O166" s="4" t="s">
        <v>2146</v>
      </c>
      <c r="P166" s="4" t="s">
        <v>2135</v>
      </c>
      <c r="Q166" s="4" t="s">
        <v>386</v>
      </c>
      <c r="R166" s="4" t="s">
        <v>445</v>
      </c>
      <c r="S166" s="4" t="s">
        <v>444</v>
      </c>
      <c r="W166" s="4" t="s">
        <v>386</v>
      </c>
      <c r="X166" s="4" t="s">
        <v>2147</v>
      </c>
      <c r="Y166" s="4" t="s">
        <v>2148</v>
      </c>
      <c r="Z166" s="4" t="s">
        <v>2149</v>
      </c>
      <c r="AB166" s="13" t="s">
        <v>2138</v>
      </c>
      <c r="AC166" s="4" t="str">
        <f>VLOOKUP(Tabel2[[#This Row],[NISCODE]],'Bron niscode'!A:C,3,FALSE)</f>
        <v>Provincie Limburg</v>
      </c>
      <c r="AD166" s="4" t="s">
        <v>2139</v>
      </c>
      <c r="AE166" s="4" t="s">
        <v>2140</v>
      </c>
      <c r="AG166" s="4" t="s">
        <v>396</v>
      </c>
      <c r="AH166" s="4" t="s">
        <v>397</v>
      </c>
      <c r="AM166" s="4" t="s">
        <v>2135</v>
      </c>
      <c r="AN166" s="4" t="s">
        <v>399</v>
      </c>
      <c r="AO166" s="4" t="s">
        <v>400</v>
      </c>
      <c r="AP166" s="4" t="s">
        <v>431</v>
      </c>
      <c r="AQ166" s="4" t="s">
        <v>412</v>
      </c>
      <c r="AR166" s="4" t="s">
        <v>413</v>
      </c>
      <c r="AS166" s="4" t="s">
        <v>431</v>
      </c>
      <c r="AV166" s="4" t="s">
        <v>478</v>
      </c>
      <c r="AW166" s="4" t="s">
        <v>2150</v>
      </c>
      <c r="AX166" s="4" t="s">
        <v>405</v>
      </c>
      <c r="BI166" s="4" t="s">
        <v>2144</v>
      </c>
      <c r="BJ166" s="4" t="s">
        <v>427</v>
      </c>
      <c r="BK166" s="4" t="s">
        <v>382</v>
      </c>
      <c r="BN166" s="4" t="s">
        <v>2144</v>
      </c>
    </row>
    <row r="167" spans="1:66" x14ac:dyDescent="0.25">
      <c r="A167" s="4" t="s">
        <v>2151</v>
      </c>
      <c r="B167" s="4" t="str">
        <f>VLOOKUP('Bron VKBO'!A167,'Bron VSBaut'!A:B,2,FALSE)</f>
        <v>ewi.vlaanderen.be/veb/eprior</v>
      </c>
      <c r="C167" s="4" t="s">
        <v>2152</v>
      </c>
      <c r="D167" s="4" t="s">
        <v>2153</v>
      </c>
      <c r="E167" s="4" t="s">
        <v>381</v>
      </c>
      <c r="H167" s="4" t="s">
        <v>382</v>
      </c>
      <c r="I167" s="4" t="s">
        <v>383</v>
      </c>
      <c r="J167" s="4" t="s">
        <v>2154</v>
      </c>
      <c r="K167" s="4" t="s">
        <v>385</v>
      </c>
      <c r="L167" s="4" t="s">
        <v>386</v>
      </c>
      <c r="M167" s="4" t="s">
        <v>2155</v>
      </c>
      <c r="N167" s="4" t="s">
        <v>386</v>
      </c>
      <c r="O167" s="4" t="s">
        <v>2156</v>
      </c>
      <c r="P167" s="4" t="s">
        <v>2157</v>
      </c>
      <c r="Q167" s="4" t="s">
        <v>386</v>
      </c>
      <c r="R167" s="4" t="s">
        <v>2158</v>
      </c>
      <c r="S167" s="4" t="s">
        <v>2157</v>
      </c>
      <c r="W167" s="4" t="s">
        <v>386</v>
      </c>
      <c r="X167" s="4" t="s">
        <v>2159</v>
      </c>
      <c r="Y167" s="4" t="s">
        <v>2160</v>
      </c>
      <c r="Z167" s="4" t="s">
        <v>2161</v>
      </c>
      <c r="AA167" s="4" t="s">
        <v>2162</v>
      </c>
      <c r="AB167" s="13" t="s">
        <v>2163</v>
      </c>
      <c r="AC167" s="4" t="str">
        <f>VLOOKUP(Tabel2[[#This Row],[NISCODE]],'Bron niscode'!A:C,3,FALSE)</f>
        <v>Arrondissement Brussel Hoofdstad</v>
      </c>
      <c r="AD167" s="4" t="s">
        <v>2164</v>
      </c>
      <c r="AE167" s="4" t="s">
        <v>2165</v>
      </c>
      <c r="AG167" s="4" t="s">
        <v>396</v>
      </c>
      <c r="AH167" s="4" t="s">
        <v>397</v>
      </c>
      <c r="AJ167" s="4" t="s">
        <v>2166</v>
      </c>
      <c r="AM167" s="4" t="s">
        <v>2167</v>
      </c>
      <c r="AN167" s="4" t="s">
        <v>399</v>
      </c>
      <c r="AO167" s="4" t="s">
        <v>400</v>
      </c>
      <c r="AP167" s="4" t="s">
        <v>2168</v>
      </c>
      <c r="AQ167" s="4" t="s">
        <v>644</v>
      </c>
      <c r="AR167" s="4" t="s">
        <v>1403</v>
      </c>
      <c r="AS167" s="4" t="s">
        <v>2157</v>
      </c>
      <c r="AV167" s="4" t="s">
        <v>2169</v>
      </c>
      <c r="AW167" s="4" t="s">
        <v>2170</v>
      </c>
      <c r="AX167" s="4" t="s">
        <v>405</v>
      </c>
      <c r="BI167" s="4" t="s">
        <v>2151</v>
      </c>
      <c r="BJ167" s="4" t="s">
        <v>2153</v>
      </c>
      <c r="BK167" s="4" t="s">
        <v>382</v>
      </c>
      <c r="BN167" s="4" t="s">
        <v>2151</v>
      </c>
    </row>
    <row r="168" spans="1:66" x14ac:dyDescent="0.25">
      <c r="A168" s="4" t="s">
        <v>2171</v>
      </c>
      <c r="B168" s="4" t="str">
        <f>VLOOKUP('Bron VKBO'!A168,'Bron VSBaut'!A:B,2,FALSE)</f>
        <v>gingelom.be/eprior</v>
      </c>
      <c r="C168" s="4" t="s">
        <v>426</v>
      </c>
      <c r="D168" s="4" t="s">
        <v>427</v>
      </c>
      <c r="E168" s="4" t="s">
        <v>381</v>
      </c>
      <c r="H168" s="4" t="s">
        <v>382</v>
      </c>
      <c r="I168" s="4" t="s">
        <v>383</v>
      </c>
      <c r="J168" s="4" t="s">
        <v>1636</v>
      </c>
      <c r="K168" s="4" t="s">
        <v>385</v>
      </c>
      <c r="L168" s="4" t="s">
        <v>386</v>
      </c>
      <c r="M168" s="4" t="s">
        <v>2172</v>
      </c>
      <c r="N168" s="4" t="s">
        <v>386</v>
      </c>
      <c r="O168" s="4" t="s">
        <v>2173</v>
      </c>
      <c r="P168" s="4" t="s">
        <v>431</v>
      </c>
      <c r="W168" s="4" t="s">
        <v>386</v>
      </c>
      <c r="X168" s="4" t="s">
        <v>2174</v>
      </c>
      <c r="Y168" s="4" t="s">
        <v>2175</v>
      </c>
      <c r="Z168" s="4" t="s">
        <v>385</v>
      </c>
      <c r="AB168" s="13" t="s">
        <v>2176</v>
      </c>
      <c r="AC168" s="4" t="str">
        <f>VLOOKUP(Tabel2[[#This Row],[NISCODE]],'Bron niscode'!A:C,3,FALSE)</f>
        <v>Provincie Limburg</v>
      </c>
      <c r="AD168" s="4" t="s">
        <v>2177</v>
      </c>
      <c r="AE168" s="4" t="s">
        <v>2178</v>
      </c>
      <c r="AG168" s="4" t="s">
        <v>396</v>
      </c>
      <c r="AH168" s="4" t="s">
        <v>397</v>
      </c>
      <c r="AJ168" s="4" t="s">
        <v>2179</v>
      </c>
      <c r="AL168" s="4" t="s">
        <v>2180</v>
      </c>
      <c r="AM168" s="4" t="s">
        <v>431</v>
      </c>
      <c r="AN168" s="4" t="s">
        <v>399</v>
      </c>
      <c r="AO168" s="4" t="s">
        <v>400</v>
      </c>
      <c r="AP168" s="4" t="s">
        <v>431</v>
      </c>
      <c r="AQ168" s="4" t="s">
        <v>401</v>
      </c>
      <c r="AR168" s="4" t="s">
        <v>402</v>
      </c>
      <c r="AS168" s="4" t="s">
        <v>431</v>
      </c>
      <c r="AV168" s="4" t="s">
        <v>2181</v>
      </c>
      <c r="AW168" s="4" t="s">
        <v>2182</v>
      </c>
      <c r="AX168" s="4" t="s">
        <v>405</v>
      </c>
      <c r="BI168" s="4" t="s">
        <v>2171</v>
      </c>
      <c r="BJ168" s="4" t="s">
        <v>427</v>
      </c>
      <c r="BK168" s="4" t="s">
        <v>382</v>
      </c>
      <c r="BN168" s="4" t="s">
        <v>2171</v>
      </c>
    </row>
    <row r="169" spans="1:66" x14ac:dyDescent="0.25">
      <c r="A169" s="4" t="s">
        <v>2183</v>
      </c>
      <c r="B169" s="4" t="str">
        <f>VLOOKUP('Bron VKBO'!A169,'Bron VSBaut'!A:B,2,FALSE)</f>
        <v>gingelom.be/eprior</v>
      </c>
      <c r="C169" s="4" t="s">
        <v>426</v>
      </c>
      <c r="D169" s="4" t="s">
        <v>427</v>
      </c>
      <c r="E169" s="4" t="s">
        <v>381</v>
      </c>
      <c r="H169" s="4" t="s">
        <v>382</v>
      </c>
      <c r="I169" s="4" t="s">
        <v>383</v>
      </c>
      <c r="J169" s="4" t="s">
        <v>2184</v>
      </c>
      <c r="K169" s="4" t="s">
        <v>385</v>
      </c>
      <c r="L169" s="4" t="s">
        <v>386</v>
      </c>
      <c r="M169" s="4" t="s">
        <v>2185</v>
      </c>
      <c r="N169" s="4" t="s">
        <v>386</v>
      </c>
      <c r="O169" s="4" t="s">
        <v>2186</v>
      </c>
      <c r="P169" s="4" t="s">
        <v>444</v>
      </c>
      <c r="Q169" s="4" t="s">
        <v>386</v>
      </c>
      <c r="R169" s="4" t="s">
        <v>445</v>
      </c>
      <c r="S169" s="4" t="s">
        <v>444</v>
      </c>
      <c r="W169" s="4" t="s">
        <v>386</v>
      </c>
      <c r="X169" s="4" t="s">
        <v>2174</v>
      </c>
      <c r="Y169" s="4" t="s">
        <v>2175</v>
      </c>
      <c r="Z169" s="4" t="s">
        <v>385</v>
      </c>
      <c r="AB169" s="13" t="s">
        <v>2176</v>
      </c>
      <c r="AC169" s="4" t="str">
        <f>VLOOKUP(Tabel2[[#This Row],[NISCODE]],'Bron niscode'!A:C,3,FALSE)</f>
        <v>Provincie Limburg</v>
      </c>
      <c r="AD169" s="4" t="s">
        <v>2177</v>
      </c>
      <c r="AE169" s="4" t="s">
        <v>2178</v>
      </c>
      <c r="AG169" s="4" t="s">
        <v>396</v>
      </c>
      <c r="AH169" s="4" t="s">
        <v>397</v>
      </c>
      <c r="AJ169" s="4" t="s">
        <v>2179</v>
      </c>
      <c r="AL169" s="4" t="s">
        <v>2180</v>
      </c>
      <c r="AM169" s="4" t="s">
        <v>2187</v>
      </c>
      <c r="AN169" s="4" t="s">
        <v>399</v>
      </c>
      <c r="AO169" s="4" t="s">
        <v>400</v>
      </c>
      <c r="AP169" s="4" t="s">
        <v>431</v>
      </c>
      <c r="AQ169" s="4" t="s">
        <v>412</v>
      </c>
      <c r="AR169" s="4" t="s">
        <v>413</v>
      </c>
      <c r="AS169" s="4" t="s">
        <v>431</v>
      </c>
      <c r="AV169" s="4" t="s">
        <v>2188</v>
      </c>
      <c r="AW169" s="4" t="s">
        <v>2189</v>
      </c>
      <c r="AX169" s="4" t="s">
        <v>405</v>
      </c>
      <c r="BI169" s="4" t="s">
        <v>2183</v>
      </c>
      <c r="BJ169" s="4" t="s">
        <v>427</v>
      </c>
      <c r="BK169" s="4" t="s">
        <v>382</v>
      </c>
      <c r="BN169" s="4" t="s">
        <v>2183</v>
      </c>
    </row>
    <row r="170" spans="1:66" x14ac:dyDescent="0.25">
      <c r="A170" s="4" t="s">
        <v>2190</v>
      </c>
      <c r="B170" s="4" t="str">
        <f>VLOOKUP('Bron VKBO'!A170,'Bron VSBaut'!A:B,2,FALSE)</f>
        <v>gistel.be/eprior</v>
      </c>
      <c r="C170" s="4" t="s">
        <v>426</v>
      </c>
      <c r="D170" s="4" t="s">
        <v>427</v>
      </c>
      <c r="E170" s="4" t="s">
        <v>381</v>
      </c>
      <c r="H170" s="4" t="s">
        <v>382</v>
      </c>
      <c r="I170" s="4" t="s">
        <v>383</v>
      </c>
      <c r="J170" s="4" t="s">
        <v>2191</v>
      </c>
      <c r="K170" s="4" t="s">
        <v>385</v>
      </c>
      <c r="L170" s="4" t="s">
        <v>386</v>
      </c>
      <c r="M170" s="4" t="s">
        <v>2192</v>
      </c>
      <c r="N170" s="4" t="s">
        <v>386</v>
      </c>
      <c r="O170" s="4" t="s">
        <v>2193</v>
      </c>
      <c r="P170" s="4" t="s">
        <v>431</v>
      </c>
      <c r="W170" s="4" t="s">
        <v>386</v>
      </c>
      <c r="X170" s="4" t="s">
        <v>2194</v>
      </c>
      <c r="Y170" s="4" t="s">
        <v>2195</v>
      </c>
      <c r="Z170" s="4" t="s">
        <v>2196</v>
      </c>
      <c r="AB170" s="13" t="s">
        <v>2197</v>
      </c>
      <c r="AC170" s="4" t="str">
        <f>VLOOKUP(Tabel2[[#This Row],[NISCODE]],'Bron niscode'!A:C,3,FALSE)</f>
        <v>Provincie West-Vlaanderen</v>
      </c>
      <c r="AD170" s="4" t="s">
        <v>2198</v>
      </c>
      <c r="AE170" s="4" t="s">
        <v>2199</v>
      </c>
      <c r="AG170" s="4" t="s">
        <v>396</v>
      </c>
      <c r="AH170" s="4" t="s">
        <v>397</v>
      </c>
      <c r="AI170" s="4" t="s">
        <v>2200</v>
      </c>
      <c r="AM170" s="4" t="s">
        <v>2201</v>
      </c>
      <c r="AN170" s="4" t="s">
        <v>399</v>
      </c>
      <c r="AO170" s="4" t="s">
        <v>400</v>
      </c>
      <c r="AP170" s="4" t="s">
        <v>431</v>
      </c>
      <c r="AQ170" s="4" t="s">
        <v>401</v>
      </c>
      <c r="AR170" s="4" t="s">
        <v>402</v>
      </c>
      <c r="AS170" s="4" t="s">
        <v>431</v>
      </c>
      <c r="AV170" s="4" t="s">
        <v>2202</v>
      </c>
      <c r="AW170" s="4" t="s">
        <v>2203</v>
      </c>
      <c r="AX170" s="4" t="s">
        <v>405</v>
      </c>
      <c r="BI170" s="4" t="s">
        <v>2190</v>
      </c>
      <c r="BJ170" s="4" t="s">
        <v>427</v>
      </c>
      <c r="BK170" s="4" t="s">
        <v>382</v>
      </c>
      <c r="BN170" s="4" t="s">
        <v>2190</v>
      </c>
    </row>
    <row r="171" spans="1:66" x14ac:dyDescent="0.25">
      <c r="A171" s="4" t="s">
        <v>2204</v>
      </c>
      <c r="B171" s="4" t="str">
        <f>VLOOKUP('Bron VKBO'!A171,'Bron VSBaut'!A:B,2,FALSE)</f>
        <v>gistel.be/eprior</v>
      </c>
      <c r="C171" s="4" t="s">
        <v>426</v>
      </c>
      <c r="D171" s="4" t="s">
        <v>427</v>
      </c>
      <c r="E171" s="4" t="s">
        <v>381</v>
      </c>
      <c r="H171" s="4" t="s">
        <v>382</v>
      </c>
      <c r="I171" s="4" t="s">
        <v>383</v>
      </c>
      <c r="J171" s="4" t="s">
        <v>2184</v>
      </c>
      <c r="K171" s="4" t="s">
        <v>385</v>
      </c>
      <c r="L171" s="4" t="s">
        <v>386</v>
      </c>
      <c r="M171" s="4" t="s">
        <v>2205</v>
      </c>
      <c r="N171" s="4" t="s">
        <v>386</v>
      </c>
      <c r="O171" s="4" t="s">
        <v>2206</v>
      </c>
      <c r="P171" s="4" t="s">
        <v>444</v>
      </c>
      <c r="Q171" s="4" t="s">
        <v>386</v>
      </c>
      <c r="R171" s="4" t="s">
        <v>445</v>
      </c>
      <c r="S171" s="4" t="s">
        <v>444</v>
      </c>
      <c r="W171" s="4" t="s">
        <v>386</v>
      </c>
      <c r="X171" s="4" t="s">
        <v>2207</v>
      </c>
      <c r="Y171" s="4" t="s">
        <v>2208</v>
      </c>
      <c r="Z171" s="4" t="s">
        <v>385</v>
      </c>
      <c r="AB171" s="13" t="s">
        <v>2197</v>
      </c>
      <c r="AC171" s="4" t="str">
        <f>VLOOKUP(Tabel2[[#This Row],[NISCODE]],'Bron niscode'!A:C,3,FALSE)</f>
        <v>Provincie West-Vlaanderen</v>
      </c>
      <c r="AD171" s="4" t="s">
        <v>2198</v>
      </c>
      <c r="AE171" s="4" t="s">
        <v>2199</v>
      </c>
      <c r="AG171" s="4" t="s">
        <v>396</v>
      </c>
      <c r="AH171" s="4" t="s">
        <v>397</v>
      </c>
      <c r="AL171" s="4" t="s">
        <v>2209</v>
      </c>
      <c r="AM171" s="4" t="s">
        <v>2210</v>
      </c>
      <c r="AN171" s="4" t="s">
        <v>399</v>
      </c>
      <c r="AO171" s="4" t="s">
        <v>400</v>
      </c>
      <c r="AP171" s="4" t="s">
        <v>431</v>
      </c>
      <c r="AQ171" s="4" t="s">
        <v>412</v>
      </c>
      <c r="AR171" s="4" t="s">
        <v>413</v>
      </c>
      <c r="AS171" s="4" t="s">
        <v>431</v>
      </c>
      <c r="AV171" s="4" t="s">
        <v>572</v>
      </c>
      <c r="AW171" s="4" t="s">
        <v>2211</v>
      </c>
      <c r="AX171" s="4" t="s">
        <v>405</v>
      </c>
      <c r="BI171" s="4" t="s">
        <v>2204</v>
      </c>
      <c r="BJ171" s="4" t="s">
        <v>427</v>
      </c>
      <c r="BK171" s="4" t="s">
        <v>382</v>
      </c>
      <c r="BN171" s="4" t="s">
        <v>2204</v>
      </c>
    </row>
    <row r="172" spans="1:66" x14ac:dyDescent="0.25">
      <c r="A172" s="4" t="s">
        <v>2212</v>
      </c>
      <c r="B172" s="4" t="str">
        <f>VLOOKUP('Bron VKBO'!A172,'Bron VSBaut'!A:B,2,FALSE)</f>
        <v>glabbeek.be/eprior</v>
      </c>
      <c r="C172" s="4" t="s">
        <v>426</v>
      </c>
      <c r="D172" s="4" t="s">
        <v>427</v>
      </c>
      <c r="E172" s="4" t="s">
        <v>381</v>
      </c>
      <c r="H172" s="4" t="s">
        <v>382</v>
      </c>
      <c r="I172" s="4" t="s">
        <v>383</v>
      </c>
      <c r="J172" s="4" t="s">
        <v>1667</v>
      </c>
      <c r="K172" s="4" t="s">
        <v>385</v>
      </c>
      <c r="L172" s="4" t="s">
        <v>386</v>
      </c>
      <c r="M172" s="4" t="s">
        <v>2213</v>
      </c>
      <c r="N172" s="4" t="s">
        <v>386</v>
      </c>
      <c r="O172" s="4" t="s">
        <v>2214</v>
      </c>
      <c r="P172" s="4" t="s">
        <v>483</v>
      </c>
      <c r="W172" s="4" t="s">
        <v>386</v>
      </c>
      <c r="X172" s="4" t="s">
        <v>2215</v>
      </c>
      <c r="Y172" s="4" t="s">
        <v>2216</v>
      </c>
      <c r="Z172" s="4" t="s">
        <v>2217</v>
      </c>
      <c r="AB172" s="13" t="s">
        <v>2218</v>
      </c>
      <c r="AC172" s="4" t="str">
        <f>VLOOKUP(Tabel2[[#This Row],[NISCODE]],'Bron niscode'!A:C,3,FALSE)</f>
        <v>Provincie Vlaams-Brabant</v>
      </c>
      <c r="AD172" s="4" t="s">
        <v>2219</v>
      </c>
      <c r="AE172" s="4" t="s">
        <v>2220</v>
      </c>
      <c r="AG172" s="4" t="s">
        <v>396</v>
      </c>
      <c r="AH172" s="4" t="s">
        <v>397</v>
      </c>
      <c r="AM172" s="4" t="s">
        <v>2221</v>
      </c>
      <c r="AN172" s="4" t="s">
        <v>399</v>
      </c>
      <c r="AO172" s="4" t="s">
        <v>400</v>
      </c>
      <c r="AP172" s="4" t="s">
        <v>431</v>
      </c>
      <c r="AQ172" s="4" t="s">
        <v>401</v>
      </c>
      <c r="AR172" s="4" t="s">
        <v>402</v>
      </c>
      <c r="AS172" s="4" t="s">
        <v>431</v>
      </c>
      <c r="AV172" s="4" t="s">
        <v>2222</v>
      </c>
      <c r="AW172" s="4" t="s">
        <v>2223</v>
      </c>
      <c r="AX172" s="4" t="s">
        <v>405</v>
      </c>
      <c r="BI172" s="4" t="s">
        <v>2212</v>
      </c>
      <c r="BJ172" s="4" t="s">
        <v>427</v>
      </c>
      <c r="BK172" s="4" t="s">
        <v>382</v>
      </c>
      <c r="BN172" s="4" t="s">
        <v>2212</v>
      </c>
    </row>
    <row r="173" spans="1:66" x14ac:dyDescent="0.25">
      <c r="A173" s="4" t="s">
        <v>2224</v>
      </c>
      <c r="B173" s="4" t="str">
        <f>VLOOKUP('Bron VKBO'!A173,'Bron VSBaut'!A:B,2,FALSE)</f>
        <v>glabbeek.be/eprior</v>
      </c>
      <c r="C173" s="4" t="s">
        <v>426</v>
      </c>
      <c r="D173" s="4" t="s">
        <v>427</v>
      </c>
      <c r="E173" s="4" t="s">
        <v>381</v>
      </c>
      <c r="H173" s="4" t="s">
        <v>382</v>
      </c>
      <c r="I173" s="4" t="s">
        <v>383</v>
      </c>
      <c r="J173" s="4" t="s">
        <v>2225</v>
      </c>
      <c r="K173" s="4" t="s">
        <v>385</v>
      </c>
      <c r="L173" s="4" t="s">
        <v>386</v>
      </c>
      <c r="M173" s="4" t="s">
        <v>2226</v>
      </c>
      <c r="N173" s="4" t="s">
        <v>386</v>
      </c>
      <c r="O173" s="4" t="s">
        <v>2227</v>
      </c>
      <c r="P173" s="4" t="s">
        <v>483</v>
      </c>
      <c r="Q173" s="4" t="s">
        <v>386</v>
      </c>
      <c r="R173" s="4" t="s">
        <v>445</v>
      </c>
      <c r="S173" s="4" t="s">
        <v>444</v>
      </c>
      <c r="W173" s="4" t="s">
        <v>386</v>
      </c>
      <c r="X173" s="4" t="s">
        <v>916</v>
      </c>
      <c r="Y173" s="4" t="s">
        <v>2228</v>
      </c>
      <c r="Z173" s="4" t="s">
        <v>525</v>
      </c>
      <c r="AB173" s="13" t="s">
        <v>2218</v>
      </c>
      <c r="AC173" s="4" t="str">
        <f>VLOOKUP(Tabel2[[#This Row],[NISCODE]],'Bron niscode'!A:C,3,FALSE)</f>
        <v>Provincie Vlaams-Brabant</v>
      </c>
      <c r="AD173" s="4" t="s">
        <v>2219</v>
      </c>
      <c r="AE173" s="4" t="s">
        <v>2220</v>
      </c>
      <c r="AG173" s="4" t="s">
        <v>396</v>
      </c>
      <c r="AH173" s="4" t="s">
        <v>397</v>
      </c>
      <c r="AM173" s="4" t="s">
        <v>2210</v>
      </c>
      <c r="AN173" s="4" t="s">
        <v>399</v>
      </c>
      <c r="AO173" s="4" t="s">
        <v>400</v>
      </c>
      <c r="AP173" s="4" t="s">
        <v>431</v>
      </c>
      <c r="AQ173" s="4" t="s">
        <v>412</v>
      </c>
      <c r="AR173" s="4" t="s">
        <v>413</v>
      </c>
      <c r="AS173" s="4" t="s">
        <v>431</v>
      </c>
      <c r="AV173" s="4" t="s">
        <v>572</v>
      </c>
      <c r="AW173" s="4" t="s">
        <v>2229</v>
      </c>
      <c r="AX173" s="4" t="s">
        <v>405</v>
      </c>
      <c r="BI173" s="4" t="s">
        <v>2224</v>
      </c>
      <c r="BJ173" s="4" t="s">
        <v>427</v>
      </c>
      <c r="BK173" s="4" t="s">
        <v>382</v>
      </c>
      <c r="BN173" s="4" t="s">
        <v>2224</v>
      </c>
    </row>
    <row r="174" spans="1:66" x14ac:dyDescent="0.25">
      <c r="A174" s="4" t="s">
        <v>2230</v>
      </c>
      <c r="B174" s="4" t="str">
        <f>VLOOKUP('Bron VKBO'!A174,'Bron VSBaut'!A:B,2,FALSE)</f>
        <v>glabbeek.be/eprior</v>
      </c>
      <c r="C174" s="4" t="s">
        <v>2231</v>
      </c>
      <c r="D174" s="4" t="s">
        <v>2232</v>
      </c>
      <c r="E174" s="4" t="s">
        <v>381</v>
      </c>
      <c r="H174" s="4" t="s">
        <v>382</v>
      </c>
      <c r="I174" s="4" t="s">
        <v>383</v>
      </c>
      <c r="J174" s="4" t="s">
        <v>2233</v>
      </c>
      <c r="K174" s="4" t="s">
        <v>385</v>
      </c>
      <c r="L174" s="4" t="s">
        <v>386</v>
      </c>
      <c r="M174" s="4" t="s">
        <v>2234</v>
      </c>
      <c r="N174" s="4" t="s">
        <v>386</v>
      </c>
      <c r="O174" s="4" t="s">
        <v>2235</v>
      </c>
      <c r="P174" s="4" t="s">
        <v>2236</v>
      </c>
      <c r="W174" s="4" t="s">
        <v>386</v>
      </c>
      <c r="X174" s="4" t="s">
        <v>2215</v>
      </c>
      <c r="Y174" s="4" t="s">
        <v>2216</v>
      </c>
      <c r="Z174" s="4" t="s">
        <v>2217</v>
      </c>
      <c r="AB174" s="13" t="s">
        <v>2218</v>
      </c>
      <c r="AC174" s="4" t="str">
        <f>VLOOKUP(Tabel2[[#This Row],[NISCODE]],'Bron niscode'!A:C,3,FALSE)</f>
        <v>Provincie Vlaams-Brabant</v>
      </c>
      <c r="AD174" s="4" t="s">
        <v>2219</v>
      </c>
      <c r="AE174" s="4" t="s">
        <v>2220</v>
      </c>
      <c r="AG174" s="4" t="s">
        <v>396</v>
      </c>
      <c r="AH174" s="4" t="s">
        <v>397</v>
      </c>
      <c r="AJ174" s="4" t="s">
        <v>2237</v>
      </c>
      <c r="AK174" s="4" t="s">
        <v>2238</v>
      </c>
      <c r="AL174" s="4" t="s">
        <v>2239</v>
      </c>
      <c r="AM174" s="4" t="s">
        <v>2236</v>
      </c>
      <c r="AN174" s="4" t="s">
        <v>399</v>
      </c>
      <c r="AO174" s="4" t="s">
        <v>400</v>
      </c>
      <c r="AP174" s="4" t="s">
        <v>2236</v>
      </c>
      <c r="AQ174" s="4" t="s">
        <v>422</v>
      </c>
      <c r="AR174" s="4" t="s">
        <v>423</v>
      </c>
      <c r="AS174" s="4" t="s">
        <v>2236</v>
      </c>
      <c r="AV174" s="4" t="s">
        <v>2233</v>
      </c>
      <c r="AW174" s="4" t="s">
        <v>2240</v>
      </c>
      <c r="AX174" s="4" t="s">
        <v>405</v>
      </c>
      <c r="BI174" s="4" t="s">
        <v>2230</v>
      </c>
      <c r="BJ174" s="4" t="s">
        <v>2232</v>
      </c>
      <c r="BK174" s="4" t="s">
        <v>382</v>
      </c>
      <c r="BN174" s="4" t="s">
        <v>2230</v>
      </c>
    </row>
    <row r="175" spans="1:66" x14ac:dyDescent="0.25">
      <c r="A175" s="4" t="s">
        <v>2241</v>
      </c>
      <c r="B175" s="4" t="str">
        <f>VLOOKUP('Bron VKBO'!A175,'Bron VSBaut'!A:B,2,FALSE)</f>
        <v>herentals.be/eprior</v>
      </c>
      <c r="C175" s="4" t="s">
        <v>426</v>
      </c>
      <c r="D175" s="4" t="s">
        <v>427</v>
      </c>
      <c r="E175" s="4" t="s">
        <v>381</v>
      </c>
      <c r="H175" s="4" t="s">
        <v>382</v>
      </c>
      <c r="I175" s="4" t="s">
        <v>383</v>
      </c>
      <c r="J175" s="4" t="s">
        <v>2242</v>
      </c>
      <c r="K175" s="4" t="s">
        <v>385</v>
      </c>
      <c r="L175" s="4" t="s">
        <v>386</v>
      </c>
      <c r="M175" s="4" t="s">
        <v>2243</v>
      </c>
      <c r="N175" s="4" t="s">
        <v>386</v>
      </c>
      <c r="O175" s="4" t="s">
        <v>2244</v>
      </c>
      <c r="P175" s="4" t="s">
        <v>431</v>
      </c>
      <c r="W175" s="4" t="s">
        <v>386</v>
      </c>
      <c r="X175" s="4" t="s">
        <v>2245</v>
      </c>
      <c r="Y175" s="4" t="s">
        <v>2246</v>
      </c>
      <c r="Z175" s="4" t="s">
        <v>1682</v>
      </c>
      <c r="AB175" s="13" t="s">
        <v>2247</v>
      </c>
      <c r="AC175" s="4" t="str">
        <f>VLOOKUP(Tabel2[[#This Row],[NISCODE]],'Bron niscode'!A:C,3,FALSE)</f>
        <v>Provincie Antwerpen</v>
      </c>
      <c r="AD175" s="4" t="s">
        <v>2248</v>
      </c>
      <c r="AE175" s="4" t="s">
        <v>2249</v>
      </c>
      <c r="AG175" s="4" t="s">
        <v>396</v>
      </c>
      <c r="AH175" s="4" t="s">
        <v>397</v>
      </c>
      <c r="AM175" s="4" t="s">
        <v>2250</v>
      </c>
      <c r="AN175" s="4" t="s">
        <v>399</v>
      </c>
      <c r="AO175" s="4" t="s">
        <v>400</v>
      </c>
      <c r="AP175" s="4" t="s">
        <v>431</v>
      </c>
      <c r="AQ175" s="4" t="s">
        <v>401</v>
      </c>
      <c r="AR175" s="4" t="s">
        <v>402</v>
      </c>
      <c r="AS175" s="4" t="s">
        <v>431</v>
      </c>
      <c r="AV175" s="4" t="s">
        <v>2251</v>
      </c>
      <c r="AW175" s="4" t="s">
        <v>2252</v>
      </c>
      <c r="AX175" s="4" t="s">
        <v>405</v>
      </c>
      <c r="BI175" s="4" t="s">
        <v>2241</v>
      </c>
      <c r="BJ175" s="4" t="s">
        <v>427</v>
      </c>
      <c r="BK175" s="4" t="s">
        <v>382</v>
      </c>
      <c r="BN175" s="4" t="s">
        <v>2241</v>
      </c>
    </row>
    <row r="176" spans="1:66" x14ac:dyDescent="0.25">
      <c r="A176" s="4" t="s">
        <v>2253</v>
      </c>
      <c r="B176" s="4" t="str">
        <f>VLOOKUP('Bron VKBO'!A176,'Bron VSBaut'!A:B,2,FALSE)</f>
        <v>herentals.be/eprior</v>
      </c>
      <c r="C176" s="4" t="s">
        <v>426</v>
      </c>
      <c r="D176" s="4" t="s">
        <v>427</v>
      </c>
      <c r="E176" s="4" t="s">
        <v>381</v>
      </c>
      <c r="H176" s="4" t="s">
        <v>382</v>
      </c>
      <c r="I176" s="4" t="s">
        <v>383</v>
      </c>
      <c r="J176" s="4" t="s">
        <v>2254</v>
      </c>
      <c r="K176" s="4" t="s">
        <v>385</v>
      </c>
      <c r="L176" s="4" t="s">
        <v>386</v>
      </c>
      <c r="M176" s="4" t="s">
        <v>2255</v>
      </c>
      <c r="N176" s="4" t="s">
        <v>386</v>
      </c>
      <c r="O176" s="4" t="s">
        <v>2256</v>
      </c>
      <c r="P176" s="4" t="s">
        <v>444</v>
      </c>
      <c r="Q176" s="4" t="s">
        <v>386</v>
      </c>
      <c r="R176" s="4" t="s">
        <v>2257</v>
      </c>
      <c r="S176" s="4" t="s">
        <v>444</v>
      </c>
      <c r="W176" s="4" t="s">
        <v>386</v>
      </c>
      <c r="X176" s="4" t="s">
        <v>2245</v>
      </c>
      <c r="Y176" s="4" t="s">
        <v>2246</v>
      </c>
      <c r="Z176" s="4" t="s">
        <v>1682</v>
      </c>
      <c r="AB176" s="13" t="s">
        <v>2247</v>
      </c>
      <c r="AC176" s="4" t="str">
        <f>VLOOKUP(Tabel2[[#This Row],[NISCODE]],'Bron niscode'!A:C,3,FALSE)</f>
        <v>Provincie Antwerpen</v>
      </c>
      <c r="AD176" s="4" t="s">
        <v>2248</v>
      </c>
      <c r="AE176" s="4" t="s">
        <v>2249</v>
      </c>
      <c r="AG176" s="4" t="s">
        <v>396</v>
      </c>
      <c r="AH176" s="4" t="s">
        <v>397</v>
      </c>
      <c r="AM176" s="4" t="s">
        <v>1072</v>
      </c>
      <c r="AN176" s="4" t="s">
        <v>399</v>
      </c>
      <c r="AO176" s="4" t="s">
        <v>400</v>
      </c>
      <c r="AP176" s="4" t="s">
        <v>431</v>
      </c>
      <c r="AQ176" s="4" t="s">
        <v>412</v>
      </c>
      <c r="AR176" s="4" t="s">
        <v>413</v>
      </c>
      <c r="AS176" s="4" t="s">
        <v>431</v>
      </c>
      <c r="AV176" s="4" t="s">
        <v>2258</v>
      </c>
      <c r="AW176" s="4" t="s">
        <v>2259</v>
      </c>
      <c r="AX176" s="4" t="s">
        <v>405</v>
      </c>
      <c r="BI176" s="4" t="s">
        <v>2253</v>
      </c>
      <c r="BJ176" s="4" t="s">
        <v>427</v>
      </c>
      <c r="BK176" s="4" t="s">
        <v>382</v>
      </c>
      <c r="BN176" s="4" t="s">
        <v>2253</v>
      </c>
    </row>
    <row r="177" spans="1:66" x14ac:dyDescent="0.25">
      <c r="A177" s="4" t="s">
        <v>2260</v>
      </c>
      <c r="B177" s="4" t="str">
        <f>VLOOKUP('Bron VKBO'!A177,'Bron VSBaut'!A:B,2,FALSE)</f>
        <v>herentals.be/eprior</v>
      </c>
      <c r="C177" s="4" t="s">
        <v>2261</v>
      </c>
      <c r="D177" s="4" t="s">
        <v>2262</v>
      </c>
      <c r="E177" s="4" t="s">
        <v>381</v>
      </c>
      <c r="H177" s="4" t="s">
        <v>382</v>
      </c>
      <c r="I177" s="4" t="s">
        <v>383</v>
      </c>
      <c r="J177" s="4" t="s">
        <v>2263</v>
      </c>
      <c r="K177" s="4" t="s">
        <v>385</v>
      </c>
      <c r="L177" s="4" t="s">
        <v>386</v>
      </c>
      <c r="M177" s="4" t="s">
        <v>2264</v>
      </c>
      <c r="N177" s="4" t="s">
        <v>386</v>
      </c>
      <c r="O177" s="4" t="s">
        <v>2265</v>
      </c>
      <c r="P177" s="4" t="s">
        <v>2266</v>
      </c>
      <c r="W177" s="4" t="s">
        <v>386</v>
      </c>
      <c r="X177" s="4" t="s">
        <v>2245</v>
      </c>
      <c r="Y177" s="4" t="s">
        <v>2246</v>
      </c>
      <c r="Z177" s="4" t="s">
        <v>1682</v>
      </c>
      <c r="AB177" s="13" t="s">
        <v>2247</v>
      </c>
      <c r="AC177" s="4" t="str">
        <f>VLOOKUP(Tabel2[[#This Row],[NISCODE]],'Bron niscode'!A:C,3,FALSE)</f>
        <v>Provincie Antwerpen</v>
      </c>
      <c r="AD177" s="4" t="s">
        <v>2248</v>
      </c>
      <c r="AE177" s="4" t="s">
        <v>2249</v>
      </c>
      <c r="AG177" s="4" t="s">
        <v>396</v>
      </c>
      <c r="AH177" s="4" t="s">
        <v>397</v>
      </c>
      <c r="AJ177" s="4" t="s">
        <v>2267</v>
      </c>
      <c r="AK177" s="4" t="s">
        <v>2268</v>
      </c>
      <c r="AM177" s="4" t="s">
        <v>2266</v>
      </c>
      <c r="AN177" s="4" t="s">
        <v>399</v>
      </c>
      <c r="AO177" s="4" t="s">
        <v>400</v>
      </c>
      <c r="AP177" s="4" t="s">
        <v>2266</v>
      </c>
      <c r="AQ177" s="4" t="s">
        <v>422</v>
      </c>
      <c r="AR177" s="4" t="s">
        <v>423</v>
      </c>
      <c r="AS177" s="4" t="s">
        <v>2266</v>
      </c>
      <c r="AV177" s="4" t="s">
        <v>2263</v>
      </c>
      <c r="AW177" s="4" t="s">
        <v>2269</v>
      </c>
      <c r="AX177" s="4" t="s">
        <v>405</v>
      </c>
      <c r="BI177" s="4" t="s">
        <v>2260</v>
      </c>
      <c r="BJ177" s="4" t="s">
        <v>2262</v>
      </c>
      <c r="BK177" s="4" t="s">
        <v>382</v>
      </c>
      <c r="BN177" s="4" t="s">
        <v>2260</v>
      </c>
    </row>
    <row r="178" spans="1:66" x14ac:dyDescent="0.25">
      <c r="A178" s="4" t="s">
        <v>2270</v>
      </c>
      <c r="B178" s="4" t="str">
        <f>VLOOKUP('Bron VKBO'!A178,'Bron VSBaut'!A:B,2,FALSE)</f>
        <v>herentals.be/eprior</v>
      </c>
      <c r="C178" s="4" t="s">
        <v>2271</v>
      </c>
      <c r="D178" s="4" t="s">
        <v>2262</v>
      </c>
      <c r="E178" s="4" t="s">
        <v>381</v>
      </c>
      <c r="H178" s="4" t="s">
        <v>382</v>
      </c>
      <c r="I178" s="4" t="s">
        <v>383</v>
      </c>
      <c r="J178" s="4" t="s">
        <v>2272</v>
      </c>
      <c r="K178" s="4" t="s">
        <v>385</v>
      </c>
      <c r="L178" s="4" t="s">
        <v>386</v>
      </c>
      <c r="M178" s="4" t="s">
        <v>2273</v>
      </c>
      <c r="N178" s="4" t="s">
        <v>386</v>
      </c>
      <c r="O178" s="4" t="s">
        <v>2274</v>
      </c>
      <c r="P178" s="4" t="s">
        <v>2266</v>
      </c>
      <c r="W178" s="4" t="s">
        <v>386</v>
      </c>
      <c r="X178" s="4" t="s">
        <v>2245</v>
      </c>
      <c r="Y178" s="4" t="s">
        <v>2246</v>
      </c>
      <c r="Z178" s="4" t="s">
        <v>1682</v>
      </c>
      <c r="AB178" s="13" t="s">
        <v>2247</v>
      </c>
      <c r="AC178" s="4" t="str">
        <f>VLOOKUP(Tabel2[[#This Row],[NISCODE]],'Bron niscode'!A:C,3,FALSE)</f>
        <v>Provincie Antwerpen</v>
      </c>
      <c r="AD178" s="4" t="s">
        <v>2248</v>
      </c>
      <c r="AE178" s="4" t="s">
        <v>2249</v>
      </c>
      <c r="AG178" s="4" t="s">
        <v>396</v>
      </c>
      <c r="AH178" s="4" t="s">
        <v>397</v>
      </c>
      <c r="AM178" s="4" t="s">
        <v>2266</v>
      </c>
      <c r="AN178" s="4" t="s">
        <v>399</v>
      </c>
      <c r="AO178" s="4" t="s">
        <v>400</v>
      </c>
      <c r="AP178" s="4" t="s">
        <v>2266</v>
      </c>
      <c r="AQ178" s="4" t="s">
        <v>422</v>
      </c>
      <c r="AR178" s="4" t="s">
        <v>423</v>
      </c>
      <c r="AS178" s="4" t="s">
        <v>2266</v>
      </c>
      <c r="AV178" s="4" t="s">
        <v>2272</v>
      </c>
      <c r="AW178" s="4" t="s">
        <v>2275</v>
      </c>
      <c r="AX178" s="4" t="s">
        <v>405</v>
      </c>
      <c r="BI178" s="4" t="s">
        <v>2270</v>
      </c>
      <c r="BJ178" s="4" t="s">
        <v>2262</v>
      </c>
      <c r="BK178" s="4" t="s">
        <v>382</v>
      </c>
      <c r="BN178" s="4" t="s">
        <v>2270</v>
      </c>
    </row>
    <row r="179" spans="1:66" x14ac:dyDescent="0.25">
      <c r="A179" s="4" t="s">
        <v>2276</v>
      </c>
      <c r="B179" s="4" t="str">
        <f>VLOOKUP('Bron VKBO'!A179,'Bron VSBaut'!A:B,2,FALSE)</f>
        <v>herne.be/eprior</v>
      </c>
      <c r="C179" s="4" t="s">
        <v>426</v>
      </c>
      <c r="D179" s="4" t="s">
        <v>427</v>
      </c>
      <c r="E179" s="4" t="s">
        <v>381</v>
      </c>
      <c r="H179" s="4" t="s">
        <v>382</v>
      </c>
      <c r="I179" s="4" t="s">
        <v>383</v>
      </c>
      <c r="J179" s="4" t="s">
        <v>1995</v>
      </c>
      <c r="K179" s="4" t="s">
        <v>385</v>
      </c>
      <c r="L179" s="4" t="s">
        <v>386</v>
      </c>
      <c r="M179" s="4" t="s">
        <v>2277</v>
      </c>
      <c r="N179" s="4" t="s">
        <v>386</v>
      </c>
      <c r="O179" s="4" t="s">
        <v>2278</v>
      </c>
      <c r="P179" s="4" t="s">
        <v>431</v>
      </c>
      <c r="W179" s="4" t="s">
        <v>386</v>
      </c>
      <c r="X179" s="4" t="s">
        <v>2279</v>
      </c>
      <c r="Y179" s="4" t="s">
        <v>2280</v>
      </c>
      <c r="Z179" s="4" t="s">
        <v>947</v>
      </c>
      <c r="AB179" s="13" t="s">
        <v>2281</v>
      </c>
      <c r="AC179" s="4" t="str">
        <f>VLOOKUP(Tabel2[[#This Row],[NISCODE]],'Bron niscode'!A:C,3,FALSE)</f>
        <v>Provincie Vlaams-Brabant</v>
      </c>
      <c r="AD179" s="4" t="s">
        <v>2282</v>
      </c>
      <c r="AE179" s="4" t="s">
        <v>2283</v>
      </c>
      <c r="AG179" s="4" t="s">
        <v>396</v>
      </c>
      <c r="AH179" s="4" t="s">
        <v>397</v>
      </c>
      <c r="AM179" s="4" t="s">
        <v>467</v>
      </c>
      <c r="AN179" s="4" t="s">
        <v>399</v>
      </c>
      <c r="AO179" s="4" t="s">
        <v>400</v>
      </c>
      <c r="AP179" s="4" t="s">
        <v>431</v>
      </c>
      <c r="AQ179" s="4" t="s">
        <v>401</v>
      </c>
      <c r="AR179" s="4" t="s">
        <v>402</v>
      </c>
      <c r="AS179" s="4" t="s">
        <v>431</v>
      </c>
      <c r="AV179" s="4" t="s">
        <v>2284</v>
      </c>
      <c r="AW179" s="4" t="s">
        <v>2285</v>
      </c>
      <c r="AX179" s="4" t="s">
        <v>405</v>
      </c>
      <c r="BI179" s="4" t="s">
        <v>2276</v>
      </c>
      <c r="BJ179" s="4" t="s">
        <v>427</v>
      </c>
      <c r="BK179" s="4" t="s">
        <v>382</v>
      </c>
      <c r="BN179" s="4" t="s">
        <v>2276</v>
      </c>
    </row>
    <row r="180" spans="1:66" x14ac:dyDescent="0.25">
      <c r="A180" s="4" t="s">
        <v>2286</v>
      </c>
      <c r="B180" s="4" t="str">
        <f>VLOOKUP('Bron VKBO'!A180,'Bron VSBaut'!A:B,2,FALSE)</f>
        <v>herne.be/eprior</v>
      </c>
      <c r="C180" s="4" t="s">
        <v>426</v>
      </c>
      <c r="D180" s="4" t="s">
        <v>427</v>
      </c>
      <c r="E180" s="4" t="s">
        <v>381</v>
      </c>
      <c r="H180" s="4" t="s">
        <v>382</v>
      </c>
      <c r="I180" s="4" t="s">
        <v>383</v>
      </c>
      <c r="J180" s="4" t="s">
        <v>2287</v>
      </c>
      <c r="K180" s="4" t="s">
        <v>385</v>
      </c>
      <c r="L180" s="4" t="s">
        <v>386</v>
      </c>
      <c r="M180" s="4" t="s">
        <v>2288</v>
      </c>
      <c r="N180" s="4" t="s">
        <v>386</v>
      </c>
      <c r="O180" s="4" t="s">
        <v>2289</v>
      </c>
      <c r="P180" s="4" t="s">
        <v>444</v>
      </c>
      <c r="Q180" s="4" t="s">
        <v>386</v>
      </c>
      <c r="R180" s="4" t="s">
        <v>445</v>
      </c>
      <c r="S180" s="4" t="s">
        <v>444</v>
      </c>
      <c r="W180" s="4" t="s">
        <v>386</v>
      </c>
      <c r="X180" s="4" t="s">
        <v>945</v>
      </c>
      <c r="Y180" s="4" t="s">
        <v>2290</v>
      </c>
      <c r="Z180" s="4" t="s">
        <v>947</v>
      </c>
      <c r="AB180" s="13" t="s">
        <v>2281</v>
      </c>
      <c r="AC180" s="4" t="str">
        <f>VLOOKUP(Tabel2[[#This Row],[NISCODE]],'Bron niscode'!A:C,3,FALSE)</f>
        <v>Provincie Vlaams-Brabant</v>
      </c>
      <c r="AD180" s="4" t="s">
        <v>2282</v>
      </c>
      <c r="AE180" s="4" t="s">
        <v>2283</v>
      </c>
      <c r="AG180" s="4" t="s">
        <v>396</v>
      </c>
      <c r="AH180" s="4" t="s">
        <v>397</v>
      </c>
      <c r="AM180" s="4" t="s">
        <v>2291</v>
      </c>
      <c r="AN180" s="4" t="s">
        <v>399</v>
      </c>
      <c r="AO180" s="4" t="s">
        <v>400</v>
      </c>
      <c r="AP180" s="4" t="s">
        <v>431</v>
      </c>
      <c r="AQ180" s="4" t="s">
        <v>412</v>
      </c>
      <c r="AR180" s="4" t="s">
        <v>413</v>
      </c>
      <c r="AS180" s="4" t="s">
        <v>431</v>
      </c>
      <c r="AV180" s="4" t="s">
        <v>2292</v>
      </c>
      <c r="AW180" s="4" t="s">
        <v>2293</v>
      </c>
      <c r="AX180" s="4" t="s">
        <v>405</v>
      </c>
      <c r="BI180" s="4" t="s">
        <v>2286</v>
      </c>
      <c r="BJ180" s="4" t="s">
        <v>427</v>
      </c>
      <c r="BK180" s="4" t="s">
        <v>382</v>
      </c>
      <c r="BN180" s="4" t="s">
        <v>2286</v>
      </c>
    </row>
    <row r="181" spans="1:66" x14ac:dyDescent="0.25">
      <c r="A181" s="4" t="s">
        <v>2294</v>
      </c>
      <c r="B181" s="4" t="str">
        <f>VLOOKUP('Bron VKBO'!A181,'Bron VSBaut'!A:B,2,FALSE)</f>
        <v>herne.be/eprior</v>
      </c>
      <c r="C181" s="4" t="s">
        <v>2295</v>
      </c>
      <c r="D181" s="4" t="s">
        <v>2296</v>
      </c>
      <c r="E181" s="4" t="s">
        <v>381</v>
      </c>
      <c r="H181" s="4" t="s">
        <v>382</v>
      </c>
      <c r="I181" s="4" t="s">
        <v>383</v>
      </c>
      <c r="J181" s="4" t="s">
        <v>2297</v>
      </c>
      <c r="K181" s="4" t="s">
        <v>385</v>
      </c>
      <c r="L181" s="4" t="s">
        <v>386</v>
      </c>
      <c r="M181" s="4" t="s">
        <v>2298</v>
      </c>
      <c r="N181" s="4" t="s">
        <v>386</v>
      </c>
      <c r="O181" s="4" t="s">
        <v>2299</v>
      </c>
      <c r="P181" s="4" t="s">
        <v>548</v>
      </c>
      <c r="W181" s="4" t="s">
        <v>386</v>
      </c>
      <c r="X181" s="4" t="s">
        <v>945</v>
      </c>
      <c r="Y181" s="4" t="s">
        <v>2290</v>
      </c>
      <c r="Z181" s="4" t="s">
        <v>947</v>
      </c>
      <c r="AB181" s="13" t="s">
        <v>2281</v>
      </c>
      <c r="AC181" s="4" t="str">
        <f>VLOOKUP(Tabel2[[#This Row],[NISCODE]],'Bron niscode'!A:C,3,FALSE)</f>
        <v>Provincie Vlaams-Brabant</v>
      </c>
      <c r="AD181" s="4" t="s">
        <v>2282</v>
      </c>
      <c r="AE181" s="4" t="s">
        <v>2283</v>
      </c>
      <c r="AG181" s="4" t="s">
        <v>396</v>
      </c>
      <c r="AH181" s="4" t="s">
        <v>397</v>
      </c>
      <c r="AM181" s="4" t="s">
        <v>548</v>
      </c>
      <c r="AN181" s="4" t="s">
        <v>399</v>
      </c>
      <c r="AO181" s="4" t="s">
        <v>400</v>
      </c>
      <c r="AP181" s="4" t="s">
        <v>548</v>
      </c>
      <c r="AQ181" s="4" t="s">
        <v>422</v>
      </c>
      <c r="AR181" s="4" t="s">
        <v>423</v>
      </c>
      <c r="AS181" s="4" t="s">
        <v>548</v>
      </c>
      <c r="AV181" s="4" t="s">
        <v>2297</v>
      </c>
      <c r="AW181" s="4" t="s">
        <v>2300</v>
      </c>
      <c r="AX181" s="4" t="s">
        <v>405</v>
      </c>
      <c r="BI181" s="4" t="s">
        <v>2294</v>
      </c>
      <c r="BJ181" s="4" t="s">
        <v>2296</v>
      </c>
      <c r="BK181" s="4" t="s">
        <v>382</v>
      </c>
      <c r="BN181" s="4" t="s">
        <v>2294</v>
      </c>
    </row>
    <row r="182" spans="1:66" x14ac:dyDescent="0.25">
      <c r="A182" s="4" t="s">
        <v>2301</v>
      </c>
      <c r="B182" s="4" t="str">
        <f>VLOOKUP('Bron VKBO'!A182,'Bron VSBaut'!A:B,2,FALSE)</f>
        <v>heusden-zolder.be/eprior</v>
      </c>
      <c r="C182" s="4" t="s">
        <v>426</v>
      </c>
      <c r="D182" s="4" t="s">
        <v>715</v>
      </c>
      <c r="E182" s="4" t="s">
        <v>381</v>
      </c>
      <c r="H182" s="4" t="s">
        <v>382</v>
      </c>
      <c r="I182" s="4" t="s">
        <v>383</v>
      </c>
      <c r="J182" s="4" t="s">
        <v>2302</v>
      </c>
      <c r="K182" s="4" t="s">
        <v>385</v>
      </c>
      <c r="L182" s="4" t="s">
        <v>386</v>
      </c>
      <c r="M182" s="4" t="s">
        <v>2303</v>
      </c>
      <c r="N182" s="4" t="s">
        <v>386</v>
      </c>
      <c r="O182" s="4" t="s">
        <v>2304</v>
      </c>
      <c r="P182" s="4" t="s">
        <v>719</v>
      </c>
      <c r="W182" s="4" t="s">
        <v>386</v>
      </c>
      <c r="X182" s="4" t="s">
        <v>2305</v>
      </c>
      <c r="Y182" s="4" t="s">
        <v>2306</v>
      </c>
      <c r="Z182" s="4" t="s">
        <v>385</v>
      </c>
      <c r="AB182" s="13" t="s">
        <v>2307</v>
      </c>
      <c r="AC182" s="4" t="str">
        <f>VLOOKUP(Tabel2[[#This Row],[NISCODE]],'Bron niscode'!A:C,3,FALSE)</f>
        <v>Provincie Limburg</v>
      </c>
      <c r="AD182" s="4" t="s">
        <v>2308</v>
      </c>
      <c r="AE182" s="4" t="s">
        <v>2309</v>
      </c>
      <c r="AG182" s="4" t="s">
        <v>396</v>
      </c>
      <c r="AH182" s="4" t="s">
        <v>397</v>
      </c>
      <c r="AM182" s="4" t="s">
        <v>2310</v>
      </c>
      <c r="AN182" s="4" t="s">
        <v>399</v>
      </c>
      <c r="AO182" s="4" t="s">
        <v>400</v>
      </c>
      <c r="AP182" s="4" t="s">
        <v>719</v>
      </c>
      <c r="AQ182" s="4" t="s">
        <v>401</v>
      </c>
      <c r="AR182" s="4" t="s">
        <v>402</v>
      </c>
      <c r="AS182" s="4" t="s">
        <v>719</v>
      </c>
      <c r="AV182" s="4" t="s">
        <v>2311</v>
      </c>
      <c r="AW182" s="4" t="s">
        <v>2312</v>
      </c>
      <c r="AX182" s="4" t="s">
        <v>405</v>
      </c>
      <c r="BI182" s="4" t="s">
        <v>2301</v>
      </c>
      <c r="BJ182" s="4" t="s">
        <v>715</v>
      </c>
      <c r="BK182" s="4" t="s">
        <v>382</v>
      </c>
      <c r="BN182" s="4" t="s">
        <v>2301</v>
      </c>
    </row>
    <row r="183" spans="1:66" x14ac:dyDescent="0.25">
      <c r="A183" s="4" t="s">
        <v>2313</v>
      </c>
      <c r="B183" s="4" t="str">
        <f>VLOOKUP('Bron VKBO'!A183,'Bron VSBaut'!A:B,2,FALSE)</f>
        <v>heusden-zolder.be/eprior</v>
      </c>
      <c r="C183" s="4" t="s">
        <v>426</v>
      </c>
      <c r="D183" s="4" t="s">
        <v>730</v>
      </c>
      <c r="E183" s="4" t="s">
        <v>381</v>
      </c>
      <c r="H183" s="4" t="s">
        <v>382</v>
      </c>
      <c r="I183" s="4" t="s">
        <v>383</v>
      </c>
      <c r="J183" s="4" t="s">
        <v>2302</v>
      </c>
      <c r="K183" s="4" t="s">
        <v>385</v>
      </c>
      <c r="L183" s="4" t="s">
        <v>386</v>
      </c>
      <c r="M183" s="4" t="s">
        <v>2314</v>
      </c>
      <c r="N183" s="4" t="s">
        <v>386</v>
      </c>
      <c r="O183" s="4" t="s">
        <v>2315</v>
      </c>
      <c r="P183" s="4" t="s">
        <v>444</v>
      </c>
      <c r="Q183" s="4" t="s">
        <v>386</v>
      </c>
      <c r="R183" s="4" t="s">
        <v>445</v>
      </c>
      <c r="S183" s="4" t="s">
        <v>444</v>
      </c>
      <c r="W183" s="4" t="s">
        <v>386</v>
      </c>
      <c r="X183" s="4" t="s">
        <v>2316</v>
      </c>
      <c r="Y183" s="4" t="s">
        <v>2317</v>
      </c>
      <c r="Z183" s="4" t="s">
        <v>1423</v>
      </c>
      <c r="AB183" s="13" t="s">
        <v>2307</v>
      </c>
      <c r="AC183" s="4" t="str">
        <f>VLOOKUP(Tabel2[[#This Row],[NISCODE]],'Bron niscode'!A:C,3,FALSE)</f>
        <v>Provincie Limburg</v>
      </c>
      <c r="AD183" s="4" t="s">
        <v>2308</v>
      </c>
      <c r="AE183" s="4" t="s">
        <v>2309</v>
      </c>
      <c r="AG183" s="4" t="s">
        <v>396</v>
      </c>
      <c r="AH183" s="4" t="s">
        <v>397</v>
      </c>
      <c r="AM183" s="4" t="s">
        <v>894</v>
      </c>
      <c r="AN183" s="4" t="s">
        <v>399</v>
      </c>
      <c r="AO183" s="4" t="s">
        <v>400</v>
      </c>
      <c r="AP183" s="4" t="s">
        <v>444</v>
      </c>
      <c r="AQ183" s="4" t="s">
        <v>412</v>
      </c>
      <c r="AR183" s="4" t="s">
        <v>413</v>
      </c>
      <c r="AS183" s="4" t="s">
        <v>444</v>
      </c>
      <c r="AV183" s="4" t="s">
        <v>478</v>
      </c>
      <c r="AW183" s="4" t="s">
        <v>2318</v>
      </c>
      <c r="AX183" s="4" t="s">
        <v>405</v>
      </c>
      <c r="BI183" s="4" t="s">
        <v>2313</v>
      </c>
      <c r="BJ183" s="4" t="s">
        <v>730</v>
      </c>
      <c r="BK183" s="4" t="s">
        <v>382</v>
      </c>
      <c r="BN183" s="4" t="s">
        <v>2313</v>
      </c>
    </row>
    <row r="184" spans="1:66" x14ac:dyDescent="0.25">
      <c r="A184" s="4" t="s">
        <v>2319</v>
      </c>
      <c r="B184" s="4" t="str">
        <f>VLOOKUP('Bron VKBO'!A184,'Bron VSBaut'!A:B,2,FALSE)</f>
        <v>houthalen-helchteren.be/eprior</v>
      </c>
      <c r="C184" s="4" t="s">
        <v>426</v>
      </c>
      <c r="D184" s="4" t="s">
        <v>715</v>
      </c>
      <c r="E184" s="4" t="s">
        <v>381</v>
      </c>
      <c r="H184" s="4" t="s">
        <v>382</v>
      </c>
      <c r="I184" s="4" t="s">
        <v>383</v>
      </c>
      <c r="J184" s="4" t="s">
        <v>2320</v>
      </c>
      <c r="K184" s="4" t="s">
        <v>385</v>
      </c>
      <c r="L184" s="4" t="s">
        <v>386</v>
      </c>
      <c r="M184" s="4" t="s">
        <v>2321</v>
      </c>
      <c r="N184" s="4" t="s">
        <v>386</v>
      </c>
      <c r="O184" s="4" t="s">
        <v>2322</v>
      </c>
      <c r="P184" s="4" t="s">
        <v>719</v>
      </c>
      <c r="W184" s="4" t="s">
        <v>386</v>
      </c>
      <c r="X184" s="4" t="s">
        <v>2323</v>
      </c>
      <c r="Y184" s="4" t="s">
        <v>2029</v>
      </c>
      <c r="Z184" s="4" t="s">
        <v>1682</v>
      </c>
      <c r="AB184" s="13" t="s">
        <v>2324</v>
      </c>
      <c r="AC184" s="4" t="str">
        <f>VLOOKUP(Tabel2[[#This Row],[NISCODE]],'Bron niscode'!A:C,3,FALSE)</f>
        <v>Provincie Limburg</v>
      </c>
      <c r="AD184" s="4" t="s">
        <v>2325</v>
      </c>
      <c r="AE184" s="4" t="s">
        <v>2326</v>
      </c>
      <c r="AG184" s="4" t="s">
        <v>396</v>
      </c>
      <c r="AH184" s="4" t="s">
        <v>397</v>
      </c>
      <c r="AM184" s="4" t="s">
        <v>2327</v>
      </c>
      <c r="AN184" s="4" t="s">
        <v>399</v>
      </c>
      <c r="AO184" s="4" t="s">
        <v>400</v>
      </c>
      <c r="AP184" s="4" t="s">
        <v>719</v>
      </c>
      <c r="AQ184" s="4" t="s">
        <v>401</v>
      </c>
      <c r="AR184" s="4" t="s">
        <v>402</v>
      </c>
      <c r="AS184" s="4" t="s">
        <v>719</v>
      </c>
      <c r="AV184" s="4" t="s">
        <v>2328</v>
      </c>
      <c r="AW184" s="4" t="s">
        <v>2329</v>
      </c>
      <c r="AX184" s="4" t="s">
        <v>405</v>
      </c>
      <c r="BI184" s="4" t="s">
        <v>2319</v>
      </c>
      <c r="BJ184" s="4" t="s">
        <v>715</v>
      </c>
      <c r="BK184" s="4" t="s">
        <v>382</v>
      </c>
      <c r="BN184" s="4" t="s">
        <v>2319</v>
      </c>
    </row>
    <row r="185" spans="1:66" x14ac:dyDescent="0.25">
      <c r="A185" s="4" t="s">
        <v>2330</v>
      </c>
      <c r="B185" s="4" t="str">
        <f>VLOOKUP('Bron VKBO'!A185,'Bron VSBaut'!A:B,2,FALSE)</f>
        <v>houthalen-helchteren.be/eprior</v>
      </c>
      <c r="C185" s="4" t="s">
        <v>426</v>
      </c>
      <c r="D185" s="4" t="s">
        <v>730</v>
      </c>
      <c r="E185" s="4" t="s">
        <v>381</v>
      </c>
      <c r="H185" s="4" t="s">
        <v>382</v>
      </c>
      <c r="I185" s="4" t="s">
        <v>383</v>
      </c>
      <c r="J185" s="4" t="s">
        <v>2320</v>
      </c>
      <c r="K185" s="4" t="s">
        <v>385</v>
      </c>
      <c r="L185" s="4" t="s">
        <v>386</v>
      </c>
      <c r="M185" s="4" t="s">
        <v>2331</v>
      </c>
      <c r="N185" s="4" t="s">
        <v>386</v>
      </c>
      <c r="O185" s="4" t="s">
        <v>2332</v>
      </c>
      <c r="P185" s="4" t="s">
        <v>444</v>
      </c>
      <c r="Q185" s="4" t="s">
        <v>386</v>
      </c>
      <c r="R185" s="4" t="s">
        <v>445</v>
      </c>
      <c r="S185" s="4" t="s">
        <v>444</v>
      </c>
      <c r="W185" s="4" t="s">
        <v>386</v>
      </c>
      <c r="X185" s="4" t="s">
        <v>2323</v>
      </c>
      <c r="Y185" s="4" t="s">
        <v>2029</v>
      </c>
      <c r="Z185" s="4" t="s">
        <v>1682</v>
      </c>
      <c r="AB185" s="13" t="s">
        <v>2324</v>
      </c>
      <c r="AC185" s="4" t="str">
        <f>VLOOKUP(Tabel2[[#This Row],[NISCODE]],'Bron niscode'!A:C,3,FALSE)</f>
        <v>Provincie Limburg</v>
      </c>
      <c r="AD185" s="4" t="s">
        <v>2325</v>
      </c>
      <c r="AE185" s="4" t="s">
        <v>2326</v>
      </c>
      <c r="AG185" s="4" t="s">
        <v>396</v>
      </c>
      <c r="AH185" s="4" t="s">
        <v>397</v>
      </c>
      <c r="AM185" s="4" t="s">
        <v>2333</v>
      </c>
      <c r="AN185" s="4" t="s">
        <v>399</v>
      </c>
      <c r="AO185" s="4" t="s">
        <v>400</v>
      </c>
      <c r="AP185" s="4" t="s">
        <v>444</v>
      </c>
      <c r="AQ185" s="4" t="s">
        <v>412</v>
      </c>
      <c r="AR185" s="4" t="s">
        <v>413</v>
      </c>
      <c r="AS185" s="4" t="s">
        <v>444</v>
      </c>
      <c r="AV185" s="4" t="s">
        <v>478</v>
      </c>
      <c r="AW185" s="4" t="s">
        <v>2334</v>
      </c>
      <c r="AX185" s="4" t="s">
        <v>405</v>
      </c>
      <c r="BI185" s="4" t="s">
        <v>2330</v>
      </c>
      <c r="BJ185" s="4" t="s">
        <v>730</v>
      </c>
      <c r="BK185" s="4" t="s">
        <v>382</v>
      </c>
      <c r="BN185" s="4" t="s">
        <v>2330</v>
      </c>
    </row>
    <row r="186" spans="1:66" x14ac:dyDescent="0.25">
      <c r="A186" s="4" t="s">
        <v>2335</v>
      </c>
      <c r="B186" s="4" t="str">
        <f>VLOOKUP('Bron VKBO'!A186,'Bron VSBaut'!A:B,2,FALSE)</f>
        <v>houthalen-helchteren.be/eprior</v>
      </c>
      <c r="C186" s="4" t="s">
        <v>2336</v>
      </c>
      <c r="D186" s="4" t="s">
        <v>2337</v>
      </c>
      <c r="E186" s="4" t="s">
        <v>381</v>
      </c>
      <c r="H186" s="4" t="s">
        <v>382</v>
      </c>
      <c r="I186" s="4" t="s">
        <v>383</v>
      </c>
      <c r="J186" s="4" t="s">
        <v>2338</v>
      </c>
      <c r="K186" s="4" t="s">
        <v>385</v>
      </c>
      <c r="L186" s="4" t="s">
        <v>386</v>
      </c>
      <c r="M186" s="4" t="s">
        <v>2339</v>
      </c>
      <c r="N186" s="4" t="s">
        <v>386</v>
      </c>
      <c r="O186" s="4" t="s">
        <v>2340</v>
      </c>
      <c r="P186" s="4" t="s">
        <v>2341</v>
      </c>
      <c r="W186" s="4" t="s">
        <v>386</v>
      </c>
      <c r="X186" s="4" t="s">
        <v>2323</v>
      </c>
      <c r="Y186" s="4" t="s">
        <v>2029</v>
      </c>
      <c r="Z186" s="4" t="s">
        <v>1682</v>
      </c>
      <c r="AB186" s="13" t="s">
        <v>2324</v>
      </c>
      <c r="AC186" s="4" t="str">
        <f>VLOOKUP(Tabel2[[#This Row],[NISCODE]],'Bron niscode'!A:C,3,FALSE)</f>
        <v>Provincie Limburg</v>
      </c>
      <c r="AD186" s="4" t="s">
        <v>2325</v>
      </c>
      <c r="AE186" s="4" t="s">
        <v>2326</v>
      </c>
      <c r="AG186" s="4" t="s">
        <v>396</v>
      </c>
      <c r="AH186" s="4" t="s">
        <v>397</v>
      </c>
      <c r="AJ186" s="4" t="s">
        <v>2342</v>
      </c>
      <c r="AL186" s="4" t="s">
        <v>2343</v>
      </c>
      <c r="AM186" s="4" t="s">
        <v>2341</v>
      </c>
      <c r="AN186" s="4" t="s">
        <v>399</v>
      </c>
      <c r="AO186" s="4" t="s">
        <v>400</v>
      </c>
      <c r="AP186" s="4" t="s">
        <v>2341</v>
      </c>
      <c r="AQ186" s="4" t="s">
        <v>619</v>
      </c>
      <c r="AR186" s="4" t="s">
        <v>620</v>
      </c>
      <c r="AS186" s="4" t="s">
        <v>2341</v>
      </c>
      <c r="AV186" s="4" t="s">
        <v>2338</v>
      </c>
      <c r="AW186" s="4" t="s">
        <v>2344</v>
      </c>
      <c r="AX186" s="4" t="s">
        <v>405</v>
      </c>
      <c r="BI186" s="4" t="s">
        <v>2335</v>
      </c>
      <c r="BJ186" s="4" t="s">
        <v>2337</v>
      </c>
      <c r="BK186" s="4" t="s">
        <v>382</v>
      </c>
      <c r="BN186" s="4" t="s">
        <v>2335</v>
      </c>
    </row>
    <row r="187" spans="1:66" x14ac:dyDescent="0.25">
      <c r="A187" s="4" t="s">
        <v>2345</v>
      </c>
      <c r="B187" s="4" t="str">
        <f>VLOOKUP('Bron VKBO'!A187,'Bron VSBaut'!A:B,2,FALSE)</f>
        <v>houthalen-helchteren.be/eprior</v>
      </c>
      <c r="C187" s="4" t="s">
        <v>2346</v>
      </c>
      <c r="D187" s="4" t="s">
        <v>2347</v>
      </c>
      <c r="E187" s="4" t="s">
        <v>381</v>
      </c>
      <c r="H187" s="4" t="s">
        <v>382</v>
      </c>
      <c r="I187" s="4" t="s">
        <v>383</v>
      </c>
      <c r="J187" s="4" t="s">
        <v>2348</v>
      </c>
      <c r="K187" s="4" t="s">
        <v>385</v>
      </c>
      <c r="L187" s="4" t="s">
        <v>386</v>
      </c>
      <c r="M187" s="4" t="s">
        <v>2349</v>
      </c>
      <c r="N187" s="4" t="s">
        <v>386</v>
      </c>
      <c r="O187" s="4" t="s">
        <v>2350</v>
      </c>
      <c r="P187" s="4" t="s">
        <v>2351</v>
      </c>
      <c r="W187" s="4" t="s">
        <v>386</v>
      </c>
      <c r="X187" s="4" t="s">
        <v>2323</v>
      </c>
      <c r="Y187" s="4" t="s">
        <v>2029</v>
      </c>
      <c r="Z187" s="4" t="s">
        <v>1682</v>
      </c>
      <c r="AB187" s="13" t="s">
        <v>2324</v>
      </c>
      <c r="AC187" s="4" t="str">
        <f>VLOOKUP(Tabel2[[#This Row],[NISCODE]],'Bron niscode'!A:C,3,FALSE)</f>
        <v>Provincie Limburg</v>
      </c>
      <c r="AD187" s="4" t="s">
        <v>2325</v>
      </c>
      <c r="AE187" s="4" t="s">
        <v>2326</v>
      </c>
      <c r="AG187" s="4" t="s">
        <v>396</v>
      </c>
      <c r="AH187" s="4" t="s">
        <v>397</v>
      </c>
      <c r="AJ187" s="4" t="s">
        <v>2352</v>
      </c>
      <c r="AM187" s="4" t="s">
        <v>2353</v>
      </c>
      <c r="AN187" s="4" t="s">
        <v>399</v>
      </c>
      <c r="AO187" s="4" t="s">
        <v>400</v>
      </c>
      <c r="AP187" s="4" t="s">
        <v>2351</v>
      </c>
      <c r="AQ187" s="4" t="s">
        <v>422</v>
      </c>
      <c r="AR187" s="4" t="s">
        <v>423</v>
      </c>
      <c r="AS187" s="4" t="s">
        <v>2351</v>
      </c>
      <c r="AV187" s="4" t="s">
        <v>2354</v>
      </c>
      <c r="AW187" s="4" t="s">
        <v>2355</v>
      </c>
      <c r="AX187" s="4" t="s">
        <v>405</v>
      </c>
      <c r="BI187" s="4" t="s">
        <v>2345</v>
      </c>
      <c r="BJ187" s="4" t="s">
        <v>2347</v>
      </c>
      <c r="BK187" s="4" t="s">
        <v>382</v>
      </c>
      <c r="BN187" s="4" t="s">
        <v>2345</v>
      </c>
    </row>
    <row r="188" spans="1:66" x14ac:dyDescent="0.25">
      <c r="A188" s="4" t="s">
        <v>2356</v>
      </c>
      <c r="B188" s="4" t="str">
        <f>VLOOKUP('Bron VKBO'!A188,'Bron VSBaut'!A:B,2,FALSE)</f>
        <v>houthalen-helchteren.be/eprior</v>
      </c>
      <c r="C188" s="4" t="s">
        <v>1145</v>
      </c>
      <c r="D188" s="4" t="s">
        <v>2357</v>
      </c>
      <c r="E188" s="4" t="s">
        <v>381</v>
      </c>
      <c r="H188" s="4" t="s">
        <v>382</v>
      </c>
      <c r="I188" s="4" t="s">
        <v>383</v>
      </c>
      <c r="J188" s="4" t="s">
        <v>2358</v>
      </c>
      <c r="K188" s="4" t="s">
        <v>385</v>
      </c>
      <c r="L188" s="4" t="s">
        <v>386</v>
      </c>
      <c r="M188" s="4" t="s">
        <v>2359</v>
      </c>
      <c r="N188" s="4" t="s">
        <v>386</v>
      </c>
      <c r="O188" s="4" t="s">
        <v>2360</v>
      </c>
      <c r="P188" s="4" t="s">
        <v>2361</v>
      </c>
      <c r="W188" s="4" t="s">
        <v>386</v>
      </c>
      <c r="X188" s="4" t="s">
        <v>2323</v>
      </c>
      <c r="Y188" s="4" t="s">
        <v>2029</v>
      </c>
      <c r="Z188" s="4" t="s">
        <v>1682</v>
      </c>
      <c r="AB188" s="13" t="s">
        <v>2324</v>
      </c>
      <c r="AC188" s="4" t="str">
        <f>VLOOKUP(Tabel2[[#This Row],[NISCODE]],'Bron niscode'!A:C,3,FALSE)</f>
        <v>Provincie Limburg</v>
      </c>
      <c r="AD188" s="4" t="s">
        <v>2325</v>
      </c>
      <c r="AE188" s="4" t="s">
        <v>2326</v>
      </c>
      <c r="AG188" s="4" t="s">
        <v>396</v>
      </c>
      <c r="AH188" s="4" t="s">
        <v>397</v>
      </c>
      <c r="AM188" s="4" t="s">
        <v>2353</v>
      </c>
      <c r="AN188" s="4" t="s">
        <v>399</v>
      </c>
      <c r="AO188" s="4" t="s">
        <v>400</v>
      </c>
      <c r="AP188" s="4" t="s">
        <v>2362</v>
      </c>
      <c r="AQ188" s="4" t="s">
        <v>422</v>
      </c>
      <c r="AR188" s="4" t="s">
        <v>423</v>
      </c>
      <c r="AS188" s="4" t="s">
        <v>2362</v>
      </c>
      <c r="AV188" s="4" t="s">
        <v>2363</v>
      </c>
      <c r="AW188" s="4" t="s">
        <v>2364</v>
      </c>
      <c r="AX188" s="4" t="s">
        <v>405</v>
      </c>
      <c r="BI188" s="4" t="s">
        <v>2356</v>
      </c>
      <c r="BJ188" s="4" t="s">
        <v>2357</v>
      </c>
      <c r="BK188" s="4" t="s">
        <v>382</v>
      </c>
      <c r="BN188" s="4" t="s">
        <v>2356</v>
      </c>
    </row>
    <row r="189" spans="1:66" x14ac:dyDescent="0.25">
      <c r="A189" s="4" t="s">
        <v>2365</v>
      </c>
      <c r="B189" s="4" t="str">
        <f>VLOOKUP('Bron VKBO'!A189,'Bron VSBaut'!A:B,2,FALSE)</f>
        <v>hulshout.be/eprior</v>
      </c>
      <c r="C189" s="4" t="s">
        <v>426</v>
      </c>
      <c r="D189" s="4" t="s">
        <v>427</v>
      </c>
      <c r="E189" s="4" t="s">
        <v>381</v>
      </c>
      <c r="H189" s="4" t="s">
        <v>382</v>
      </c>
      <c r="I189" s="4" t="s">
        <v>383</v>
      </c>
      <c r="J189" s="4" t="s">
        <v>2366</v>
      </c>
      <c r="K189" s="4" t="s">
        <v>385</v>
      </c>
      <c r="L189" s="4" t="s">
        <v>386</v>
      </c>
      <c r="M189" s="4" t="s">
        <v>2367</v>
      </c>
      <c r="N189" s="4" t="s">
        <v>386</v>
      </c>
      <c r="O189" s="4" t="s">
        <v>2368</v>
      </c>
      <c r="P189" s="4" t="s">
        <v>431</v>
      </c>
      <c r="W189" s="4" t="s">
        <v>386</v>
      </c>
      <c r="X189" s="4" t="s">
        <v>1226</v>
      </c>
      <c r="Y189" s="4" t="s">
        <v>2369</v>
      </c>
      <c r="Z189" s="4" t="s">
        <v>386</v>
      </c>
      <c r="AB189" s="13" t="s">
        <v>2370</v>
      </c>
      <c r="AC189" s="4" t="str">
        <f>VLOOKUP(Tabel2[[#This Row],[NISCODE]],'Bron niscode'!A:C,3,FALSE)</f>
        <v>Provincie Antwerpen</v>
      </c>
      <c r="AD189" s="4" t="s">
        <v>2371</v>
      </c>
      <c r="AE189" s="4" t="s">
        <v>2372</v>
      </c>
      <c r="AG189" s="4" t="s">
        <v>396</v>
      </c>
      <c r="AH189" s="4" t="s">
        <v>397</v>
      </c>
      <c r="AM189" s="4" t="s">
        <v>2373</v>
      </c>
      <c r="AN189" s="4" t="s">
        <v>399</v>
      </c>
      <c r="AO189" s="4" t="s">
        <v>400</v>
      </c>
      <c r="AP189" s="4" t="s">
        <v>431</v>
      </c>
      <c r="AQ189" s="4" t="s">
        <v>401</v>
      </c>
      <c r="AR189" s="4" t="s">
        <v>402</v>
      </c>
      <c r="AS189" s="4" t="s">
        <v>431</v>
      </c>
      <c r="AV189" s="4" t="s">
        <v>2374</v>
      </c>
      <c r="AW189" s="4" t="s">
        <v>2375</v>
      </c>
      <c r="AX189" s="4" t="s">
        <v>405</v>
      </c>
      <c r="BI189" s="4" t="s">
        <v>2365</v>
      </c>
      <c r="BJ189" s="4" t="s">
        <v>427</v>
      </c>
      <c r="BK189" s="4" t="s">
        <v>382</v>
      </c>
      <c r="BN189" s="4" t="s">
        <v>2365</v>
      </c>
    </row>
    <row r="190" spans="1:66" x14ac:dyDescent="0.25">
      <c r="A190" s="4" t="s">
        <v>2376</v>
      </c>
      <c r="B190" s="4" t="str">
        <f>VLOOKUP('Bron VKBO'!A190,'Bron VSBaut'!A:B,2,FALSE)</f>
        <v>hulshout.be/eprior</v>
      </c>
      <c r="C190" s="4" t="s">
        <v>426</v>
      </c>
      <c r="D190" s="4" t="s">
        <v>427</v>
      </c>
      <c r="E190" s="4" t="s">
        <v>381</v>
      </c>
      <c r="H190" s="4" t="s">
        <v>382</v>
      </c>
      <c r="I190" s="4" t="s">
        <v>383</v>
      </c>
      <c r="J190" s="4" t="s">
        <v>2377</v>
      </c>
      <c r="K190" s="4" t="s">
        <v>385</v>
      </c>
      <c r="L190" s="4" t="s">
        <v>386</v>
      </c>
      <c r="M190" s="4" t="s">
        <v>2378</v>
      </c>
      <c r="N190" s="4" t="s">
        <v>386</v>
      </c>
      <c r="O190" s="4" t="s">
        <v>2379</v>
      </c>
      <c r="P190" s="4" t="s">
        <v>444</v>
      </c>
      <c r="Q190" s="4" t="s">
        <v>386</v>
      </c>
      <c r="R190" s="4" t="s">
        <v>445</v>
      </c>
      <c r="S190" s="4" t="s">
        <v>444</v>
      </c>
      <c r="W190" s="4" t="s">
        <v>386</v>
      </c>
      <c r="X190" s="4" t="s">
        <v>2380</v>
      </c>
      <c r="Y190" s="4" t="s">
        <v>1775</v>
      </c>
      <c r="Z190" s="4" t="s">
        <v>2381</v>
      </c>
      <c r="AB190" s="13" t="s">
        <v>2370</v>
      </c>
      <c r="AC190" s="4" t="str">
        <f>VLOOKUP(Tabel2[[#This Row],[NISCODE]],'Bron niscode'!A:C,3,FALSE)</f>
        <v>Provincie Antwerpen</v>
      </c>
      <c r="AD190" s="4" t="s">
        <v>2371</v>
      </c>
      <c r="AE190" s="4" t="s">
        <v>2372</v>
      </c>
      <c r="AG190" s="4" t="s">
        <v>396</v>
      </c>
      <c r="AH190" s="4" t="s">
        <v>397</v>
      </c>
      <c r="AM190" s="4" t="s">
        <v>2382</v>
      </c>
      <c r="AN190" s="4" t="s">
        <v>399</v>
      </c>
      <c r="AO190" s="4" t="s">
        <v>400</v>
      </c>
      <c r="AP190" s="4" t="s">
        <v>431</v>
      </c>
      <c r="AQ190" s="4" t="s">
        <v>412</v>
      </c>
      <c r="AR190" s="4" t="s">
        <v>413</v>
      </c>
      <c r="AS190" s="4" t="s">
        <v>431</v>
      </c>
      <c r="AV190" s="4" t="s">
        <v>2383</v>
      </c>
      <c r="AW190" s="4" t="s">
        <v>2384</v>
      </c>
      <c r="AX190" s="4" t="s">
        <v>405</v>
      </c>
      <c r="BI190" s="4" t="s">
        <v>2376</v>
      </c>
      <c r="BJ190" s="4" t="s">
        <v>427</v>
      </c>
      <c r="BK190" s="4" t="s">
        <v>382</v>
      </c>
      <c r="BN190" s="4" t="s">
        <v>2376</v>
      </c>
    </row>
    <row r="191" spans="1:66" x14ac:dyDescent="0.25">
      <c r="A191" s="4" t="s">
        <v>2385</v>
      </c>
      <c r="B191" s="4" t="str">
        <f>VLOOKUP('Bron VKBO'!A191,'Bron VSBaut'!A:B,2,FALSE)</f>
        <v>hulshout.be/eprior</v>
      </c>
      <c r="C191" s="4" t="s">
        <v>2386</v>
      </c>
      <c r="D191" s="4" t="s">
        <v>2387</v>
      </c>
      <c r="E191" s="4" t="s">
        <v>381</v>
      </c>
      <c r="H191" s="4" t="s">
        <v>382</v>
      </c>
      <c r="I191" s="4" t="s">
        <v>383</v>
      </c>
      <c r="J191" s="4" t="s">
        <v>2388</v>
      </c>
      <c r="K191" s="4" t="s">
        <v>385</v>
      </c>
      <c r="L191" s="4" t="s">
        <v>386</v>
      </c>
      <c r="M191" s="4" t="s">
        <v>2389</v>
      </c>
      <c r="N191" s="4" t="s">
        <v>386</v>
      </c>
      <c r="O191" s="4" t="s">
        <v>2390</v>
      </c>
      <c r="P191" s="4" t="s">
        <v>2391</v>
      </c>
      <c r="Q191" s="4" t="s">
        <v>386</v>
      </c>
      <c r="R191" s="4" t="s">
        <v>2392</v>
      </c>
      <c r="S191" s="4" t="s">
        <v>2391</v>
      </c>
      <c r="W191" s="4" t="s">
        <v>386</v>
      </c>
      <c r="X191" s="4" t="s">
        <v>1226</v>
      </c>
      <c r="Y191" s="4" t="s">
        <v>2369</v>
      </c>
      <c r="Z191" s="4" t="s">
        <v>386</v>
      </c>
      <c r="AB191" s="13" t="s">
        <v>2370</v>
      </c>
      <c r="AC191" s="4" t="str">
        <f>VLOOKUP(Tabel2[[#This Row],[NISCODE]],'Bron niscode'!A:C,3,FALSE)</f>
        <v>Provincie Antwerpen</v>
      </c>
      <c r="AD191" s="4" t="s">
        <v>2371</v>
      </c>
      <c r="AE191" s="4" t="s">
        <v>2372</v>
      </c>
      <c r="AG191" s="4" t="s">
        <v>396</v>
      </c>
      <c r="AH191" s="4" t="s">
        <v>397</v>
      </c>
      <c r="AJ191" s="4" t="s">
        <v>2393</v>
      </c>
      <c r="AK191" s="4" t="s">
        <v>2394</v>
      </c>
      <c r="AM191" s="4" t="s">
        <v>2391</v>
      </c>
      <c r="AN191" s="4" t="s">
        <v>399</v>
      </c>
      <c r="AO191" s="4" t="s">
        <v>400</v>
      </c>
      <c r="AP191" s="4" t="s">
        <v>2391</v>
      </c>
      <c r="AQ191" s="4" t="s">
        <v>422</v>
      </c>
      <c r="AR191" s="4" t="s">
        <v>423</v>
      </c>
      <c r="AS191" s="4" t="s">
        <v>2391</v>
      </c>
      <c r="AV191" s="4" t="s">
        <v>2395</v>
      </c>
      <c r="AW191" s="4" t="s">
        <v>2396</v>
      </c>
      <c r="AX191" s="4" t="s">
        <v>405</v>
      </c>
      <c r="BI191" s="4" t="s">
        <v>2385</v>
      </c>
      <c r="BJ191" s="4" t="s">
        <v>2387</v>
      </c>
      <c r="BK191" s="4" t="s">
        <v>382</v>
      </c>
      <c r="BN191" s="4" t="s">
        <v>2385</v>
      </c>
    </row>
    <row r="192" spans="1:66" x14ac:dyDescent="0.25">
      <c r="A192" s="4" t="s">
        <v>2397</v>
      </c>
      <c r="B192" s="4" t="str">
        <f>VLOOKUP('Bron VKBO'!A192,'Bron VSBaut'!A:B,2,FALSE)</f>
        <v>ivarem.be/eprior</v>
      </c>
      <c r="C192" s="4" t="s">
        <v>2398</v>
      </c>
      <c r="D192" s="4" t="s">
        <v>2399</v>
      </c>
      <c r="E192" s="4" t="s">
        <v>381</v>
      </c>
      <c r="H192" s="4" t="s">
        <v>382</v>
      </c>
      <c r="I192" s="4" t="s">
        <v>383</v>
      </c>
      <c r="J192" s="4" t="s">
        <v>2400</v>
      </c>
      <c r="K192" s="4" t="s">
        <v>385</v>
      </c>
      <c r="L192" s="4" t="s">
        <v>386</v>
      </c>
      <c r="M192" s="4" t="s">
        <v>2401</v>
      </c>
      <c r="N192" s="4" t="s">
        <v>386</v>
      </c>
      <c r="O192" s="4" t="s">
        <v>2402</v>
      </c>
      <c r="P192" s="4" t="s">
        <v>2403</v>
      </c>
      <c r="W192" s="4" t="s">
        <v>386</v>
      </c>
      <c r="X192" s="4" t="s">
        <v>2404</v>
      </c>
      <c r="Y192" s="4" t="s">
        <v>2405</v>
      </c>
      <c r="Z192" s="4" t="s">
        <v>2406</v>
      </c>
      <c r="AA192" s="4" t="s">
        <v>2407</v>
      </c>
      <c r="AB192" s="13" t="s">
        <v>1468</v>
      </c>
      <c r="AC192" s="4" t="str">
        <f>VLOOKUP(Tabel2[[#This Row],[NISCODE]],'Bron niscode'!A:C,3,FALSE)</f>
        <v>Provincie Antwerpen</v>
      </c>
      <c r="AD192" s="4" t="s">
        <v>2408</v>
      </c>
      <c r="AE192" s="4" t="s">
        <v>1470</v>
      </c>
      <c r="AG192" s="4" t="s">
        <v>396</v>
      </c>
      <c r="AH192" s="4" t="s">
        <v>397</v>
      </c>
      <c r="AM192" s="4" t="s">
        <v>1072</v>
      </c>
      <c r="AN192" s="4" t="s">
        <v>399</v>
      </c>
      <c r="AO192" s="4" t="s">
        <v>400</v>
      </c>
      <c r="AP192" s="4" t="s">
        <v>2409</v>
      </c>
      <c r="AQ192" s="4" t="s">
        <v>2410</v>
      </c>
      <c r="AR192" s="4" t="s">
        <v>2411</v>
      </c>
      <c r="AS192" s="4" t="s">
        <v>2403</v>
      </c>
      <c r="AV192" s="4" t="s">
        <v>2412</v>
      </c>
      <c r="AW192" s="4" t="s">
        <v>2413</v>
      </c>
      <c r="AX192" s="4" t="s">
        <v>405</v>
      </c>
      <c r="BI192" s="4" t="s">
        <v>2397</v>
      </c>
      <c r="BJ192" s="4" t="s">
        <v>2399</v>
      </c>
      <c r="BK192" s="4" t="s">
        <v>382</v>
      </c>
      <c r="BN192" s="4" t="s">
        <v>2397</v>
      </c>
    </row>
    <row r="193" spans="1:66" x14ac:dyDescent="0.25">
      <c r="A193" s="4" t="s">
        <v>2414</v>
      </c>
      <c r="B193" s="4" t="str">
        <f>VLOOKUP('Bron VKBO'!A193,'Bron VSBaut'!A:B,2,FALSE)</f>
        <v>kapellen.be/eprior</v>
      </c>
      <c r="C193" s="4" t="s">
        <v>426</v>
      </c>
      <c r="D193" s="4" t="s">
        <v>427</v>
      </c>
      <c r="E193" s="4" t="s">
        <v>381</v>
      </c>
      <c r="H193" s="4" t="s">
        <v>382</v>
      </c>
      <c r="I193" s="4" t="s">
        <v>383</v>
      </c>
      <c r="J193" s="4" t="s">
        <v>2415</v>
      </c>
      <c r="K193" s="4" t="s">
        <v>385</v>
      </c>
      <c r="L193" s="4" t="s">
        <v>386</v>
      </c>
      <c r="M193" s="4" t="s">
        <v>2416</v>
      </c>
      <c r="N193" s="4" t="s">
        <v>386</v>
      </c>
      <c r="O193" s="4" t="s">
        <v>2417</v>
      </c>
      <c r="P193" s="4" t="s">
        <v>431</v>
      </c>
      <c r="W193" s="4" t="s">
        <v>386</v>
      </c>
      <c r="X193" s="4" t="s">
        <v>2418</v>
      </c>
      <c r="Y193" s="4" t="s">
        <v>2419</v>
      </c>
      <c r="Z193" s="4" t="s">
        <v>2420</v>
      </c>
      <c r="AB193" s="13" t="s">
        <v>2421</v>
      </c>
      <c r="AC193" s="4" t="str">
        <f>VLOOKUP(Tabel2[[#This Row],[NISCODE]],'Bron niscode'!A:C,3,FALSE)</f>
        <v>Provincie Antwerpen</v>
      </c>
      <c r="AD193" s="4" t="s">
        <v>2422</v>
      </c>
      <c r="AE193" s="4" t="s">
        <v>2423</v>
      </c>
      <c r="AG193" s="4" t="s">
        <v>396</v>
      </c>
      <c r="AH193" s="4" t="s">
        <v>397</v>
      </c>
      <c r="AM193" s="4" t="s">
        <v>562</v>
      </c>
      <c r="AN193" s="4" t="s">
        <v>399</v>
      </c>
      <c r="AO193" s="4" t="s">
        <v>400</v>
      </c>
      <c r="AP193" s="4" t="s">
        <v>431</v>
      </c>
      <c r="AQ193" s="4" t="s">
        <v>401</v>
      </c>
      <c r="AR193" s="4" t="s">
        <v>402</v>
      </c>
      <c r="AS193" s="4" t="s">
        <v>431</v>
      </c>
      <c r="AV193" s="4" t="s">
        <v>2424</v>
      </c>
      <c r="AW193" s="4" t="s">
        <v>2425</v>
      </c>
      <c r="AX193" s="4" t="s">
        <v>405</v>
      </c>
      <c r="BI193" s="4" t="s">
        <v>2414</v>
      </c>
      <c r="BJ193" s="4" t="s">
        <v>427</v>
      </c>
      <c r="BK193" s="4" t="s">
        <v>382</v>
      </c>
      <c r="BN193" s="4" t="s">
        <v>2414</v>
      </c>
    </row>
    <row r="194" spans="1:66" x14ac:dyDescent="0.25">
      <c r="A194" s="4" t="s">
        <v>2426</v>
      </c>
      <c r="B194" s="4" t="str">
        <f>VLOOKUP('Bron VKBO'!A194,'Bron VSBaut'!A:B,2,FALSE)</f>
        <v>kapellen.be/eprior</v>
      </c>
      <c r="C194" s="4" t="s">
        <v>426</v>
      </c>
      <c r="D194" s="4" t="s">
        <v>427</v>
      </c>
      <c r="E194" s="4" t="s">
        <v>381</v>
      </c>
      <c r="H194" s="4" t="s">
        <v>382</v>
      </c>
      <c r="I194" s="4" t="s">
        <v>383</v>
      </c>
      <c r="J194" s="4" t="s">
        <v>2427</v>
      </c>
      <c r="K194" s="4" t="s">
        <v>385</v>
      </c>
      <c r="L194" s="4" t="s">
        <v>386</v>
      </c>
      <c r="M194" s="4" t="s">
        <v>2428</v>
      </c>
      <c r="N194" s="4" t="s">
        <v>386</v>
      </c>
      <c r="O194" s="4" t="s">
        <v>2429</v>
      </c>
      <c r="P194" s="4" t="s">
        <v>444</v>
      </c>
      <c r="Q194" s="4" t="s">
        <v>386</v>
      </c>
      <c r="R194" s="4" t="s">
        <v>445</v>
      </c>
      <c r="S194" s="4" t="s">
        <v>444</v>
      </c>
      <c r="W194" s="4" t="s">
        <v>386</v>
      </c>
      <c r="X194" s="4" t="s">
        <v>2430</v>
      </c>
      <c r="Y194" s="4" t="s">
        <v>2431</v>
      </c>
      <c r="Z194" s="4" t="s">
        <v>2432</v>
      </c>
      <c r="AA194" s="4" t="s">
        <v>385</v>
      </c>
      <c r="AB194" s="13" t="s">
        <v>2421</v>
      </c>
      <c r="AC194" s="4" t="str">
        <f>VLOOKUP(Tabel2[[#This Row],[NISCODE]],'Bron niscode'!A:C,3,FALSE)</f>
        <v>Provincie Antwerpen</v>
      </c>
      <c r="AD194" s="4" t="s">
        <v>2422</v>
      </c>
      <c r="AE194" s="4" t="s">
        <v>2423</v>
      </c>
      <c r="AG194" s="4" t="s">
        <v>396</v>
      </c>
      <c r="AH194" s="4" t="s">
        <v>397</v>
      </c>
      <c r="AM194" s="4" t="s">
        <v>2210</v>
      </c>
      <c r="AN194" s="4" t="s">
        <v>399</v>
      </c>
      <c r="AO194" s="4" t="s">
        <v>400</v>
      </c>
      <c r="AP194" s="4" t="s">
        <v>431</v>
      </c>
      <c r="AQ194" s="4" t="s">
        <v>412</v>
      </c>
      <c r="AR194" s="4" t="s">
        <v>413</v>
      </c>
      <c r="AS194" s="4" t="s">
        <v>431</v>
      </c>
      <c r="AV194" s="4" t="s">
        <v>478</v>
      </c>
      <c r="AW194" s="4" t="s">
        <v>2433</v>
      </c>
      <c r="AX194" s="4" t="s">
        <v>405</v>
      </c>
      <c r="BI194" s="4" t="s">
        <v>2426</v>
      </c>
      <c r="BJ194" s="4" t="s">
        <v>427</v>
      </c>
      <c r="BK194" s="4" t="s">
        <v>382</v>
      </c>
      <c r="BN194" s="4" t="s">
        <v>2426</v>
      </c>
    </row>
    <row r="195" spans="1:66" x14ac:dyDescent="0.25">
      <c r="A195" s="4" t="s">
        <v>2434</v>
      </c>
      <c r="B195" s="4" t="str">
        <f>VLOOKUP('Bron VKBO'!A195,'Bron VSBaut'!A:B,2,FALSE)</f>
        <v>kapellen.be/eprior</v>
      </c>
      <c r="C195" s="4" t="s">
        <v>2435</v>
      </c>
      <c r="D195" s="4" t="s">
        <v>2436</v>
      </c>
      <c r="E195" s="4" t="s">
        <v>381</v>
      </c>
      <c r="H195" s="4" t="s">
        <v>382</v>
      </c>
      <c r="I195" s="4" t="s">
        <v>383</v>
      </c>
      <c r="J195" s="4" t="s">
        <v>2437</v>
      </c>
      <c r="K195" s="4" t="s">
        <v>385</v>
      </c>
      <c r="L195" s="4" t="s">
        <v>386</v>
      </c>
      <c r="M195" s="4" t="s">
        <v>2438</v>
      </c>
      <c r="N195" s="4" t="s">
        <v>386</v>
      </c>
      <c r="O195" s="4" t="s">
        <v>2439</v>
      </c>
      <c r="P195" s="4" t="s">
        <v>2440</v>
      </c>
      <c r="Q195" s="4" t="s">
        <v>386</v>
      </c>
      <c r="R195" s="4" t="s">
        <v>2441</v>
      </c>
      <c r="S195" s="4" t="s">
        <v>2440</v>
      </c>
      <c r="W195" s="4" t="s">
        <v>386</v>
      </c>
      <c r="X195" s="4" t="s">
        <v>2442</v>
      </c>
      <c r="Y195" s="4" t="s">
        <v>2443</v>
      </c>
      <c r="Z195" s="4" t="s">
        <v>385</v>
      </c>
      <c r="AB195" s="13" t="s">
        <v>2421</v>
      </c>
      <c r="AC195" s="4" t="str">
        <f>VLOOKUP(Tabel2[[#This Row],[NISCODE]],'Bron niscode'!A:C,3,FALSE)</f>
        <v>Provincie Antwerpen</v>
      </c>
      <c r="AD195" s="4" t="s">
        <v>2422</v>
      </c>
      <c r="AE195" s="4" t="s">
        <v>2423</v>
      </c>
      <c r="AG195" s="4" t="s">
        <v>396</v>
      </c>
      <c r="AH195" s="4" t="s">
        <v>397</v>
      </c>
      <c r="AJ195" s="4" t="s">
        <v>2444</v>
      </c>
      <c r="AL195" s="4" t="s">
        <v>2445</v>
      </c>
      <c r="AM195" s="4" t="s">
        <v>2446</v>
      </c>
      <c r="AN195" s="4" t="s">
        <v>399</v>
      </c>
      <c r="AO195" s="4" t="s">
        <v>400</v>
      </c>
      <c r="AP195" s="4" t="s">
        <v>2440</v>
      </c>
      <c r="AQ195" s="4" t="s">
        <v>422</v>
      </c>
      <c r="AR195" s="4" t="s">
        <v>423</v>
      </c>
      <c r="AS195" s="4" t="s">
        <v>2440</v>
      </c>
      <c r="AV195" s="4" t="s">
        <v>2447</v>
      </c>
      <c r="AW195" s="4" t="s">
        <v>2448</v>
      </c>
      <c r="AX195" s="4" t="s">
        <v>405</v>
      </c>
      <c r="BI195" s="4" t="s">
        <v>2434</v>
      </c>
      <c r="BJ195" s="4" t="s">
        <v>2436</v>
      </c>
      <c r="BK195" s="4" t="s">
        <v>382</v>
      </c>
      <c r="BN195" s="4" t="s">
        <v>2434</v>
      </c>
    </row>
    <row r="196" spans="1:66" x14ac:dyDescent="0.25">
      <c r="A196" s="4" t="s">
        <v>2449</v>
      </c>
      <c r="B196" s="4" t="str">
        <f>VLOOKUP('Bron VKBO'!A196,'Bron VSBaut'!A:B,2,FALSE)</f>
        <v>kempenland.be/eprior</v>
      </c>
      <c r="C196" s="4" t="s">
        <v>426</v>
      </c>
      <c r="D196" s="4" t="s">
        <v>2450</v>
      </c>
      <c r="E196" s="4" t="s">
        <v>381</v>
      </c>
      <c r="H196" s="4" t="s">
        <v>382</v>
      </c>
      <c r="I196" s="4" t="s">
        <v>383</v>
      </c>
      <c r="J196" s="4" t="s">
        <v>2451</v>
      </c>
      <c r="K196" s="4" t="s">
        <v>385</v>
      </c>
      <c r="L196" s="4" t="s">
        <v>386</v>
      </c>
      <c r="M196" s="4" t="s">
        <v>2452</v>
      </c>
      <c r="N196" s="4" t="s">
        <v>386</v>
      </c>
      <c r="O196" s="4" t="s">
        <v>2453</v>
      </c>
      <c r="P196" s="4" t="s">
        <v>2454</v>
      </c>
      <c r="Q196" s="4" t="s">
        <v>386</v>
      </c>
      <c r="R196" s="4" t="s">
        <v>2455</v>
      </c>
      <c r="S196" s="4" t="s">
        <v>2454</v>
      </c>
      <c r="W196" s="4" t="s">
        <v>386</v>
      </c>
      <c r="X196" s="4" t="s">
        <v>2456</v>
      </c>
      <c r="Y196" s="4" t="s">
        <v>2457</v>
      </c>
      <c r="Z196" s="4" t="s">
        <v>385</v>
      </c>
      <c r="AB196" s="13" t="s">
        <v>2458</v>
      </c>
      <c r="AC196" s="4" t="str">
        <f>VLOOKUP(Tabel2[[#This Row],[NISCODE]],'Bron niscode'!A:C,3,FALSE)</f>
        <v>Provincie Limburg</v>
      </c>
      <c r="AD196" s="4" t="s">
        <v>2459</v>
      </c>
      <c r="AE196" s="4" t="s">
        <v>2460</v>
      </c>
      <c r="AG196" s="4" t="s">
        <v>396</v>
      </c>
      <c r="AH196" s="4" t="s">
        <v>397</v>
      </c>
      <c r="AM196" s="4" t="s">
        <v>2461</v>
      </c>
      <c r="AN196" s="4" t="s">
        <v>399</v>
      </c>
      <c r="AO196" s="4" t="s">
        <v>400</v>
      </c>
      <c r="AP196" s="4" t="s">
        <v>2454</v>
      </c>
      <c r="AQ196" s="4" t="s">
        <v>692</v>
      </c>
      <c r="AR196" s="4" t="s">
        <v>693</v>
      </c>
      <c r="AS196" s="4" t="s">
        <v>2454</v>
      </c>
      <c r="AV196" s="4" t="s">
        <v>2462</v>
      </c>
      <c r="AW196" s="4" t="s">
        <v>2463</v>
      </c>
      <c r="AX196" s="4" t="s">
        <v>405</v>
      </c>
      <c r="BI196" s="4" t="s">
        <v>2449</v>
      </c>
      <c r="BJ196" s="4" t="s">
        <v>2450</v>
      </c>
      <c r="BK196" s="4" t="s">
        <v>382</v>
      </c>
      <c r="BN196" s="4" t="s">
        <v>2449</v>
      </c>
    </row>
    <row r="197" spans="1:66" x14ac:dyDescent="0.25">
      <c r="A197" s="4" t="s">
        <v>2464</v>
      </c>
      <c r="B197" s="4" t="str">
        <f>VLOOKUP('Bron VKBO'!A197,'Bron VSBaut'!A:B,2,FALSE)</f>
        <v>koekelare.be/eprior</v>
      </c>
      <c r="C197" s="4" t="s">
        <v>426</v>
      </c>
      <c r="D197" s="4" t="s">
        <v>427</v>
      </c>
      <c r="E197" s="4" t="s">
        <v>381</v>
      </c>
      <c r="H197" s="4" t="s">
        <v>382</v>
      </c>
      <c r="I197" s="4" t="s">
        <v>383</v>
      </c>
      <c r="J197" s="4" t="s">
        <v>2465</v>
      </c>
      <c r="K197" s="4" t="s">
        <v>385</v>
      </c>
      <c r="L197" s="4" t="s">
        <v>386</v>
      </c>
      <c r="M197" s="4" t="s">
        <v>2466</v>
      </c>
      <c r="N197" s="4" t="s">
        <v>386</v>
      </c>
      <c r="O197" s="4" t="s">
        <v>2467</v>
      </c>
      <c r="P197" s="4" t="s">
        <v>431</v>
      </c>
      <c r="W197" s="4" t="s">
        <v>386</v>
      </c>
      <c r="X197" s="4" t="s">
        <v>2207</v>
      </c>
      <c r="Y197" s="4" t="s">
        <v>2468</v>
      </c>
      <c r="Z197" s="4" t="s">
        <v>1838</v>
      </c>
      <c r="AB197" s="13" t="s">
        <v>2469</v>
      </c>
      <c r="AC197" s="4" t="str">
        <f>VLOOKUP(Tabel2[[#This Row],[NISCODE]],'Bron niscode'!A:C,3,FALSE)</f>
        <v>Provincie West-Vlaanderen</v>
      </c>
      <c r="AD197" s="4" t="s">
        <v>2470</v>
      </c>
      <c r="AE197" s="4" t="s">
        <v>2471</v>
      </c>
      <c r="AG197" s="4" t="s">
        <v>396</v>
      </c>
      <c r="AH197" s="4" t="s">
        <v>397</v>
      </c>
      <c r="AM197" s="4" t="s">
        <v>562</v>
      </c>
      <c r="AN197" s="4" t="s">
        <v>399</v>
      </c>
      <c r="AO197" s="4" t="s">
        <v>400</v>
      </c>
      <c r="AP197" s="4" t="s">
        <v>431</v>
      </c>
      <c r="AQ197" s="4" t="s">
        <v>401</v>
      </c>
      <c r="AR197" s="4" t="s">
        <v>402</v>
      </c>
      <c r="AS197" s="4" t="s">
        <v>431</v>
      </c>
      <c r="AV197" s="4" t="s">
        <v>2472</v>
      </c>
      <c r="AW197" s="4" t="s">
        <v>2473</v>
      </c>
      <c r="AX197" s="4" t="s">
        <v>405</v>
      </c>
      <c r="BI197" s="4" t="s">
        <v>2464</v>
      </c>
      <c r="BJ197" s="4" t="s">
        <v>427</v>
      </c>
      <c r="BK197" s="4" t="s">
        <v>382</v>
      </c>
      <c r="BN197" s="4" t="s">
        <v>2464</v>
      </c>
    </row>
    <row r="198" spans="1:66" x14ac:dyDescent="0.25">
      <c r="A198" s="4" t="s">
        <v>2474</v>
      </c>
      <c r="B198" s="4" t="str">
        <f>VLOOKUP('Bron VKBO'!A198,'Bron VSBaut'!A:B,2,FALSE)</f>
        <v>koekelare.be/eprior</v>
      </c>
      <c r="C198" s="4" t="s">
        <v>426</v>
      </c>
      <c r="D198" s="4" t="s">
        <v>427</v>
      </c>
      <c r="E198" s="4" t="s">
        <v>381</v>
      </c>
      <c r="H198" s="4" t="s">
        <v>382</v>
      </c>
      <c r="I198" s="4" t="s">
        <v>383</v>
      </c>
      <c r="J198" s="4" t="s">
        <v>2475</v>
      </c>
      <c r="K198" s="4" t="s">
        <v>385</v>
      </c>
      <c r="L198" s="4" t="s">
        <v>386</v>
      </c>
      <c r="M198" s="4" t="s">
        <v>2476</v>
      </c>
      <c r="N198" s="4" t="s">
        <v>386</v>
      </c>
      <c r="O198" s="4" t="s">
        <v>2477</v>
      </c>
      <c r="P198" s="4" t="s">
        <v>444</v>
      </c>
      <c r="Q198" s="4" t="s">
        <v>386</v>
      </c>
      <c r="R198" s="4" t="s">
        <v>445</v>
      </c>
      <c r="S198" s="4" t="s">
        <v>444</v>
      </c>
      <c r="W198" s="4" t="s">
        <v>386</v>
      </c>
      <c r="X198" s="4" t="s">
        <v>982</v>
      </c>
      <c r="Y198" s="4" t="s">
        <v>2478</v>
      </c>
      <c r="Z198" s="4" t="s">
        <v>2196</v>
      </c>
      <c r="AB198" s="13" t="s">
        <v>2469</v>
      </c>
      <c r="AC198" s="4" t="str">
        <f>VLOOKUP(Tabel2[[#This Row],[NISCODE]],'Bron niscode'!A:C,3,FALSE)</f>
        <v>Provincie West-Vlaanderen</v>
      </c>
      <c r="AD198" s="4" t="s">
        <v>2470</v>
      </c>
      <c r="AE198" s="4" t="s">
        <v>2471</v>
      </c>
      <c r="AG198" s="4" t="s">
        <v>396</v>
      </c>
      <c r="AH198" s="4" t="s">
        <v>397</v>
      </c>
      <c r="AM198" s="4" t="s">
        <v>894</v>
      </c>
      <c r="AN198" s="4" t="s">
        <v>399</v>
      </c>
      <c r="AO198" s="4" t="s">
        <v>400</v>
      </c>
      <c r="AP198" s="4" t="s">
        <v>431</v>
      </c>
      <c r="AQ198" s="4" t="s">
        <v>412</v>
      </c>
      <c r="AR198" s="4" t="s">
        <v>413</v>
      </c>
      <c r="AS198" s="4" t="s">
        <v>431</v>
      </c>
      <c r="AV198" s="4" t="s">
        <v>2479</v>
      </c>
      <c r="AW198" s="4" t="s">
        <v>2480</v>
      </c>
      <c r="AX198" s="4" t="s">
        <v>405</v>
      </c>
      <c r="BI198" s="4" t="s">
        <v>2474</v>
      </c>
      <c r="BJ198" s="4" t="s">
        <v>427</v>
      </c>
      <c r="BK198" s="4" t="s">
        <v>382</v>
      </c>
      <c r="BN198" s="4" t="s">
        <v>2474</v>
      </c>
    </row>
    <row r="199" spans="1:66" x14ac:dyDescent="0.25">
      <c r="A199" s="4" t="s">
        <v>2481</v>
      </c>
      <c r="B199" s="4" t="str">
        <f>VLOOKUP('Bron VKBO'!A199,'Bron VSBaut'!A:B,2,FALSE)</f>
        <v>kortenaken.be/eprior</v>
      </c>
      <c r="C199" s="4" t="s">
        <v>426</v>
      </c>
      <c r="D199" s="4" t="s">
        <v>427</v>
      </c>
      <c r="E199" s="4" t="s">
        <v>381</v>
      </c>
      <c r="H199" s="4" t="s">
        <v>382</v>
      </c>
      <c r="I199" s="4" t="s">
        <v>383</v>
      </c>
      <c r="J199" s="4" t="s">
        <v>2482</v>
      </c>
      <c r="K199" s="4" t="s">
        <v>385</v>
      </c>
      <c r="L199" s="4" t="s">
        <v>386</v>
      </c>
      <c r="M199" s="4" t="s">
        <v>2483</v>
      </c>
      <c r="N199" s="4" t="s">
        <v>386</v>
      </c>
      <c r="O199" s="4" t="s">
        <v>2484</v>
      </c>
      <c r="P199" s="4" t="s">
        <v>431</v>
      </c>
      <c r="W199" s="4" t="s">
        <v>386</v>
      </c>
      <c r="X199" s="4" t="s">
        <v>2485</v>
      </c>
      <c r="Y199" s="4" t="s">
        <v>2486</v>
      </c>
      <c r="Z199" s="4" t="s">
        <v>2487</v>
      </c>
      <c r="AB199" s="13" t="s">
        <v>2488</v>
      </c>
      <c r="AC199" s="4" t="str">
        <f>VLOOKUP(Tabel2[[#This Row],[NISCODE]],'Bron niscode'!A:C,3,FALSE)</f>
        <v>Provincie Vlaams-Brabant</v>
      </c>
      <c r="AD199" s="4" t="s">
        <v>2489</v>
      </c>
      <c r="AE199" s="4" t="s">
        <v>2490</v>
      </c>
      <c r="AG199" s="4" t="s">
        <v>396</v>
      </c>
      <c r="AH199" s="4" t="s">
        <v>397</v>
      </c>
      <c r="AJ199" s="4" t="s">
        <v>2491</v>
      </c>
      <c r="AL199" s="4" t="s">
        <v>2492</v>
      </c>
      <c r="AM199" s="4" t="s">
        <v>562</v>
      </c>
      <c r="AN199" s="4" t="s">
        <v>399</v>
      </c>
      <c r="AO199" s="4" t="s">
        <v>400</v>
      </c>
      <c r="AP199" s="4" t="s">
        <v>431</v>
      </c>
      <c r="AQ199" s="4" t="s">
        <v>401</v>
      </c>
      <c r="AR199" s="4" t="s">
        <v>402</v>
      </c>
      <c r="AS199" s="4" t="s">
        <v>431</v>
      </c>
      <c r="AV199" s="4" t="s">
        <v>2493</v>
      </c>
      <c r="AW199" s="4" t="s">
        <v>2494</v>
      </c>
      <c r="AX199" s="4" t="s">
        <v>405</v>
      </c>
      <c r="BI199" s="4" t="s">
        <v>2481</v>
      </c>
      <c r="BJ199" s="4" t="s">
        <v>427</v>
      </c>
      <c r="BK199" s="4" t="s">
        <v>382</v>
      </c>
      <c r="BN199" s="4" t="s">
        <v>2481</v>
      </c>
    </row>
    <row r="200" spans="1:66" x14ac:dyDescent="0.25">
      <c r="A200" s="4" t="s">
        <v>2495</v>
      </c>
      <c r="B200" s="4" t="str">
        <f>VLOOKUP('Bron VKBO'!A200,'Bron VSBaut'!A:B,2,FALSE)</f>
        <v>kortenaken.be/eprior</v>
      </c>
      <c r="C200" s="4" t="s">
        <v>426</v>
      </c>
      <c r="D200" s="4" t="s">
        <v>427</v>
      </c>
      <c r="E200" s="4" t="s">
        <v>381</v>
      </c>
      <c r="H200" s="4" t="s">
        <v>382</v>
      </c>
      <c r="I200" s="4" t="s">
        <v>383</v>
      </c>
      <c r="J200" s="4" t="s">
        <v>2475</v>
      </c>
      <c r="K200" s="4" t="s">
        <v>385</v>
      </c>
      <c r="L200" s="4" t="s">
        <v>386</v>
      </c>
      <c r="M200" s="4" t="s">
        <v>2496</v>
      </c>
      <c r="N200" s="4" t="s">
        <v>386</v>
      </c>
      <c r="O200" s="4" t="s">
        <v>2497</v>
      </c>
      <c r="P200" s="4" t="s">
        <v>444</v>
      </c>
      <c r="Q200" s="4" t="s">
        <v>386</v>
      </c>
      <c r="R200" s="4" t="s">
        <v>445</v>
      </c>
      <c r="S200" s="4" t="s">
        <v>444</v>
      </c>
      <c r="W200" s="4" t="s">
        <v>386</v>
      </c>
      <c r="X200" s="4" t="s">
        <v>2498</v>
      </c>
      <c r="Y200" s="4" t="s">
        <v>2499</v>
      </c>
      <c r="Z200" s="4" t="s">
        <v>385</v>
      </c>
      <c r="AB200" s="13" t="s">
        <v>2488</v>
      </c>
      <c r="AC200" s="4" t="str">
        <f>VLOOKUP(Tabel2[[#This Row],[NISCODE]],'Bron niscode'!A:C,3,FALSE)</f>
        <v>Provincie Vlaams-Brabant</v>
      </c>
      <c r="AD200" s="4" t="s">
        <v>2500</v>
      </c>
      <c r="AE200" s="4" t="s">
        <v>2490</v>
      </c>
      <c r="AG200" s="4" t="s">
        <v>396</v>
      </c>
      <c r="AH200" s="4" t="s">
        <v>397</v>
      </c>
      <c r="AM200" s="4" t="s">
        <v>894</v>
      </c>
      <c r="AN200" s="4" t="s">
        <v>399</v>
      </c>
      <c r="AO200" s="4" t="s">
        <v>400</v>
      </c>
      <c r="AP200" s="4" t="s">
        <v>431</v>
      </c>
      <c r="AQ200" s="4" t="s">
        <v>412</v>
      </c>
      <c r="AR200" s="4" t="s">
        <v>413</v>
      </c>
      <c r="AS200" s="4" t="s">
        <v>431</v>
      </c>
      <c r="AV200" s="4" t="s">
        <v>2501</v>
      </c>
      <c r="AW200" s="4" t="s">
        <v>2502</v>
      </c>
      <c r="AX200" s="4" t="s">
        <v>405</v>
      </c>
      <c r="BI200" s="4" t="s">
        <v>2495</v>
      </c>
      <c r="BJ200" s="4" t="s">
        <v>427</v>
      </c>
      <c r="BK200" s="4" t="s">
        <v>382</v>
      </c>
      <c r="BN200" s="4" t="s">
        <v>2495</v>
      </c>
    </row>
    <row r="201" spans="1:66" x14ac:dyDescent="0.25">
      <c r="A201" s="4" t="s">
        <v>2503</v>
      </c>
      <c r="B201" s="4" t="str">
        <f>VLOOKUP('Bron VKBO'!A201,'Bron VSBaut'!A:B,2,FALSE)</f>
        <v>kortenaken.be/eprior</v>
      </c>
      <c r="C201" s="4" t="s">
        <v>2504</v>
      </c>
      <c r="D201" s="4" t="s">
        <v>2505</v>
      </c>
      <c r="E201" s="4" t="s">
        <v>381</v>
      </c>
      <c r="H201" s="4" t="s">
        <v>382</v>
      </c>
      <c r="I201" s="4" t="s">
        <v>383</v>
      </c>
      <c r="J201" s="4" t="s">
        <v>2506</v>
      </c>
      <c r="K201" s="4" t="s">
        <v>385</v>
      </c>
      <c r="L201" s="4" t="s">
        <v>386</v>
      </c>
      <c r="M201" s="4" t="s">
        <v>2507</v>
      </c>
      <c r="N201" s="4" t="s">
        <v>386</v>
      </c>
      <c r="O201" s="4" t="s">
        <v>2508</v>
      </c>
      <c r="P201" s="4" t="s">
        <v>2509</v>
      </c>
      <c r="W201" s="4" t="s">
        <v>386</v>
      </c>
      <c r="X201" s="4" t="s">
        <v>2485</v>
      </c>
      <c r="Y201" s="4" t="s">
        <v>2486</v>
      </c>
      <c r="Z201" s="4" t="s">
        <v>2487</v>
      </c>
      <c r="AB201" s="13" t="s">
        <v>2488</v>
      </c>
      <c r="AC201" s="4" t="str">
        <f>VLOOKUP(Tabel2[[#This Row],[NISCODE]],'Bron niscode'!A:C,3,FALSE)</f>
        <v>Provincie Vlaams-Brabant</v>
      </c>
      <c r="AD201" s="4" t="s">
        <v>2489</v>
      </c>
      <c r="AE201" s="4" t="s">
        <v>2490</v>
      </c>
      <c r="AG201" s="4" t="s">
        <v>396</v>
      </c>
      <c r="AH201" s="4" t="s">
        <v>397</v>
      </c>
      <c r="AM201" s="4" t="s">
        <v>2509</v>
      </c>
      <c r="AN201" s="4" t="s">
        <v>399</v>
      </c>
      <c r="AO201" s="4" t="s">
        <v>400</v>
      </c>
      <c r="AP201" s="4" t="s">
        <v>2509</v>
      </c>
      <c r="AQ201" s="4" t="s">
        <v>422</v>
      </c>
      <c r="AR201" s="4" t="s">
        <v>423</v>
      </c>
      <c r="AS201" s="4" t="s">
        <v>2509</v>
      </c>
      <c r="AV201" s="4" t="s">
        <v>2506</v>
      </c>
      <c r="AW201" s="4" t="s">
        <v>2510</v>
      </c>
      <c r="AX201" s="4" t="s">
        <v>405</v>
      </c>
      <c r="BI201" s="4" t="s">
        <v>2503</v>
      </c>
      <c r="BJ201" s="4" t="s">
        <v>2505</v>
      </c>
      <c r="BK201" s="4" t="s">
        <v>382</v>
      </c>
      <c r="BN201" s="4" t="s">
        <v>2503</v>
      </c>
    </row>
    <row r="202" spans="1:66" x14ac:dyDescent="0.25">
      <c r="A202" s="4" t="s">
        <v>2511</v>
      </c>
      <c r="B202" s="4" t="str">
        <f>VLOOKUP('Bron VKBO'!A202,'Bron VSBaut'!A:B,2,FALSE)</f>
        <v>laakdal.be/eprior</v>
      </c>
      <c r="C202" s="4" t="s">
        <v>426</v>
      </c>
      <c r="D202" s="4" t="s">
        <v>715</v>
      </c>
      <c r="E202" s="4" t="s">
        <v>381</v>
      </c>
      <c r="H202" s="4" t="s">
        <v>382</v>
      </c>
      <c r="I202" s="4" t="s">
        <v>383</v>
      </c>
      <c r="J202" s="4" t="s">
        <v>2512</v>
      </c>
      <c r="K202" s="4" t="s">
        <v>385</v>
      </c>
      <c r="L202" s="4" t="s">
        <v>386</v>
      </c>
      <c r="M202" s="4" t="s">
        <v>2513</v>
      </c>
      <c r="N202" s="4" t="s">
        <v>386</v>
      </c>
      <c r="O202" s="4" t="s">
        <v>2514</v>
      </c>
      <c r="P202" s="4" t="s">
        <v>719</v>
      </c>
      <c r="W202" s="4" t="s">
        <v>386</v>
      </c>
      <c r="X202" s="4" t="s">
        <v>1837</v>
      </c>
      <c r="Y202" s="4" t="s">
        <v>983</v>
      </c>
      <c r="Z202" s="4" t="s">
        <v>1838</v>
      </c>
      <c r="AB202" s="13" t="s">
        <v>1839</v>
      </c>
      <c r="AC202" s="4" t="str">
        <f>VLOOKUP(Tabel2[[#This Row],[NISCODE]],'Bron niscode'!A:C,3,FALSE)</f>
        <v>Provincie Antwerpen</v>
      </c>
      <c r="AD202" s="4" t="s">
        <v>1840</v>
      </c>
      <c r="AE202" s="4" t="s">
        <v>1841</v>
      </c>
      <c r="AG202" s="4" t="s">
        <v>396</v>
      </c>
      <c r="AH202" s="4" t="s">
        <v>397</v>
      </c>
      <c r="AM202" s="4" t="s">
        <v>2515</v>
      </c>
      <c r="AN202" s="4" t="s">
        <v>399</v>
      </c>
      <c r="AO202" s="4" t="s">
        <v>400</v>
      </c>
      <c r="AP202" s="4" t="s">
        <v>719</v>
      </c>
      <c r="AQ202" s="4" t="s">
        <v>401</v>
      </c>
      <c r="AR202" s="4" t="s">
        <v>402</v>
      </c>
      <c r="AS202" s="4" t="s">
        <v>719</v>
      </c>
      <c r="AV202" s="4" t="s">
        <v>2516</v>
      </c>
      <c r="AW202" s="4" t="s">
        <v>2517</v>
      </c>
      <c r="AX202" s="4" t="s">
        <v>405</v>
      </c>
      <c r="BI202" s="4" t="s">
        <v>2511</v>
      </c>
      <c r="BJ202" s="4" t="s">
        <v>715</v>
      </c>
      <c r="BK202" s="4" t="s">
        <v>382</v>
      </c>
      <c r="BN202" s="4" t="s">
        <v>2511</v>
      </c>
    </row>
    <row r="203" spans="1:66" x14ac:dyDescent="0.25">
      <c r="A203" s="4" t="s">
        <v>2518</v>
      </c>
      <c r="B203" s="4" t="str">
        <f>VLOOKUP('Bron VKBO'!A203,'Bron VSBaut'!A:B,2,FALSE)</f>
        <v>laakdal.be/eprior</v>
      </c>
      <c r="C203" s="4" t="s">
        <v>426</v>
      </c>
      <c r="D203" s="4" t="s">
        <v>730</v>
      </c>
      <c r="E203" s="4" t="s">
        <v>381</v>
      </c>
      <c r="H203" s="4" t="s">
        <v>382</v>
      </c>
      <c r="I203" s="4" t="s">
        <v>383</v>
      </c>
      <c r="J203" s="4" t="s">
        <v>2512</v>
      </c>
      <c r="K203" s="4" t="s">
        <v>385</v>
      </c>
      <c r="L203" s="4" t="s">
        <v>386</v>
      </c>
      <c r="M203" s="4" t="s">
        <v>2519</v>
      </c>
      <c r="N203" s="4" t="s">
        <v>386</v>
      </c>
      <c r="O203" s="4" t="s">
        <v>2520</v>
      </c>
      <c r="P203" s="4" t="s">
        <v>444</v>
      </c>
      <c r="Q203" s="4" t="s">
        <v>386</v>
      </c>
      <c r="R203" s="4" t="s">
        <v>445</v>
      </c>
      <c r="S203" s="4" t="s">
        <v>444</v>
      </c>
      <c r="W203" s="4" t="s">
        <v>386</v>
      </c>
      <c r="X203" s="4" t="s">
        <v>1837</v>
      </c>
      <c r="Y203" s="4" t="s">
        <v>983</v>
      </c>
      <c r="Z203" s="4" t="s">
        <v>1838</v>
      </c>
      <c r="AB203" s="13" t="s">
        <v>1839</v>
      </c>
      <c r="AC203" s="4" t="str">
        <f>VLOOKUP(Tabel2[[#This Row],[NISCODE]],'Bron niscode'!A:C,3,FALSE)</f>
        <v>Provincie Antwerpen</v>
      </c>
      <c r="AD203" s="4" t="s">
        <v>1840</v>
      </c>
      <c r="AE203" s="4" t="s">
        <v>1841</v>
      </c>
      <c r="AG203" s="4" t="s">
        <v>396</v>
      </c>
      <c r="AH203" s="4" t="s">
        <v>397</v>
      </c>
      <c r="AM203" s="4" t="s">
        <v>2521</v>
      </c>
      <c r="AN203" s="4" t="s">
        <v>399</v>
      </c>
      <c r="AO203" s="4" t="s">
        <v>400</v>
      </c>
      <c r="AP203" s="4" t="s">
        <v>444</v>
      </c>
      <c r="AQ203" s="4" t="s">
        <v>412</v>
      </c>
      <c r="AR203" s="4" t="s">
        <v>413</v>
      </c>
      <c r="AS203" s="4" t="s">
        <v>444</v>
      </c>
      <c r="AV203" s="4" t="s">
        <v>2522</v>
      </c>
      <c r="AW203" s="4" t="s">
        <v>2523</v>
      </c>
      <c r="AX203" s="4" t="s">
        <v>405</v>
      </c>
      <c r="BI203" s="4" t="s">
        <v>2518</v>
      </c>
      <c r="BJ203" s="4" t="s">
        <v>730</v>
      </c>
      <c r="BK203" s="4" t="s">
        <v>382</v>
      </c>
      <c r="BN203" s="4" t="s">
        <v>2518</v>
      </c>
    </row>
    <row r="204" spans="1:66" x14ac:dyDescent="0.25">
      <c r="A204" s="4" t="s">
        <v>2524</v>
      </c>
      <c r="B204" s="4" t="str">
        <f>VLOOKUP('Bron VKBO'!A204,'Bron VSBaut'!A:B,2,FALSE)</f>
        <v>landen.be/eprior</v>
      </c>
      <c r="C204" s="4" t="s">
        <v>426</v>
      </c>
      <c r="D204" s="4" t="s">
        <v>427</v>
      </c>
      <c r="E204" s="4" t="s">
        <v>381</v>
      </c>
      <c r="H204" s="4" t="s">
        <v>382</v>
      </c>
      <c r="I204" s="4" t="s">
        <v>383</v>
      </c>
      <c r="J204" s="4" t="s">
        <v>2482</v>
      </c>
      <c r="K204" s="4" t="s">
        <v>385</v>
      </c>
      <c r="L204" s="4" t="s">
        <v>386</v>
      </c>
      <c r="M204" s="4" t="s">
        <v>2525</v>
      </c>
      <c r="N204" s="4" t="s">
        <v>386</v>
      </c>
      <c r="O204" s="4" t="s">
        <v>2526</v>
      </c>
      <c r="P204" s="4" t="s">
        <v>431</v>
      </c>
      <c r="W204" s="4" t="s">
        <v>386</v>
      </c>
      <c r="X204" s="4" t="s">
        <v>720</v>
      </c>
      <c r="Y204" s="4" t="s">
        <v>1766</v>
      </c>
      <c r="Z204" s="4" t="s">
        <v>749</v>
      </c>
      <c r="AB204" s="13" t="s">
        <v>2527</v>
      </c>
      <c r="AC204" s="4" t="str">
        <f>VLOOKUP(Tabel2[[#This Row],[NISCODE]],'Bron niscode'!A:C,3,FALSE)</f>
        <v>Provincie Vlaams-Brabant</v>
      </c>
      <c r="AD204" s="4" t="s">
        <v>2528</v>
      </c>
      <c r="AE204" s="4" t="s">
        <v>2529</v>
      </c>
      <c r="AG204" s="4" t="s">
        <v>396</v>
      </c>
      <c r="AH204" s="4" t="s">
        <v>397</v>
      </c>
      <c r="AM204" s="4" t="s">
        <v>467</v>
      </c>
      <c r="AN204" s="4" t="s">
        <v>399</v>
      </c>
      <c r="AO204" s="4" t="s">
        <v>400</v>
      </c>
      <c r="AP204" s="4" t="s">
        <v>431</v>
      </c>
      <c r="AQ204" s="4" t="s">
        <v>401</v>
      </c>
      <c r="AR204" s="4" t="s">
        <v>402</v>
      </c>
      <c r="AS204" s="4" t="s">
        <v>431</v>
      </c>
      <c r="AV204" s="4" t="s">
        <v>2530</v>
      </c>
      <c r="AW204" s="4" t="s">
        <v>2531</v>
      </c>
      <c r="AX204" s="4" t="s">
        <v>405</v>
      </c>
      <c r="BI204" s="4" t="s">
        <v>2524</v>
      </c>
      <c r="BJ204" s="4" t="s">
        <v>427</v>
      </c>
      <c r="BK204" s="4" t="s">
        <v>382</v>
      </c>
      <c r="BN204" s="4" t="s">
        <v>2524</v>
      </c>
    </row>
    <row r="205" spans="1:66" x14ac:dyDescent="0.25">
      <c r="A205" s="4" t="s">
        <v>2532</v>
      </c>
      <c r="B205" s="4" t="str">
        <f>VLOOKUP('Bron VKBO'!A205,'Bron VSBaut'!A:B,2,FALSE)</f>
        <v>landen.be/eprior</v>
      </c>
      <c r="C205" s="4" t="s">
        <v>426</v>
      </c>
      <c r="D205" s="4" t="s">
        <v>427</v>
      </c>
      <c r="E205" s="4" t="s">
        <v>381</v>
      </c>
      <c r="H205" s="4" t="s">
        <v>382</v>
      </c>
      <c r="I205" s="4" t="s">
        <v>383</v>
      </c>
      <c r="J205" s="4" t="s">
        <v>2533</v>
      </c>
      <c r="K205" s="4" t="s">
        <v>385</v>
      </c>
      <c r="L205" s="4" t="s">
        <v>386</v>
      </c>
      <c r="M205" s="4" t="s">
        <v>2534</v>
      </c>
      <c r="N205" s="4" t="s">
        <v>386</v>
      </c>
      <c r="O205" s="4" t="s">
        <v>2535</v>
      </c>
      <c r="P205" s="4" t="s">
        <v>444</v>
      </c>
      <c r="Q205" s="4" t="s">
        <v>386</v>
      </c>
      <c r="R205" s="4" t="s">
        <v>445</v>
      </c>
      <c r="S205" s="4" t="s">
        <v>444</v>
      </c>
      <c r="W205" s="4" t="s">
        <v>386</v>
      </c>
      <c r="X205" s="4" t="s">
        <v>720</v>
      </c>
      <c r="Y205" s="4" t="s">
        <v>1766</v>
      </c>
      <c r="Z205" s="4" t="s">
        <v>2536</v>
      </c>
      <c r="AA205" s="4" t="s">
        <v>2537</v>
      </c>
      <c r="AB205" s="13" t="s">
        <v>2527</v>
      </c>
      <c r="AC205" s="4" t="str">
        <f>VLOOKUP(Tabel2[[#This Row],[NISCODE]],'Bron niscode'!A:C,3,FALSE)</f>
        <v>Provincie Vlaams-Brabant</v>
      </c>
      <c r="AD205" s="4" t="s">
        <v>2528</v>
      </c>
      <c r="AE205" s="4" t="s">
        <v>2529</v>
      </c>
      <c r="AG205" s="4" t="s">
        <v>396</v>
      </c>
      <c r="AH205" s="4" t="s">
        <v>397</v>
      </c>
      <c r="AM205" s="4" t="s">
        <v>2538</v>
      </c>
      <c r="AN205" s="4" t="s">
        <v>399</v>
      </c>
      <c r="AO205" s="4" t="s">
        <v>400</v>
      </c>
      <c r="AP205" s="4" t="s">
        <v>431</v>
      </c>
      <c r="AQ205" s="4" t="s">
        <v>412</v>
      </c>
      <c r="AR205" s="4" t="s">
        <v>413</v>
      </c>
      <c r="AS205" s="4" t="s">
        <v>431</v>
      </c>
      <c r="AV205" s="4" t="s">
        <v>478</v>
      </c>
      <c r="AW205" s="4" t="s">
        <v>2539</v>
      </c>
      <c r="AX205" s="4" t="s">
        <v>405</v>
      </c>
      <c r="BI205" s="4" t="s">
        <v>2532</v>
      </c>
      <c r="BJ205" s="4" t="s">
        <v>427</v>
      </c>
      <c r="BK205" s="4" t="s">
        <v>382</v>
      </c>
      <c r="BN205" s="4" t="s">
        <v>2532</v>
      </c>
    </row>
    <row r="206" spans="1:66" x14ac:dyDescent="0.25">
      <c r="A206" s="4" t="s">
        <v>2540</v>
      </c>
      <c r="B206" s="4" t="str">
        <f>VLOOKUP('Bron VKBO'!A206,'Bron VSBaut'!A:B,2,FALSE)</f>
        <v>landen.be/eprior</v>
      </c>
      <c r="C206" s="4" t="s">
        <v>2541</v>
      </c>
      <c r="D206" s="4" t="s">
        <v>2542</v>
      </c>
      <c r="E206" s="4" t="s">
        <v>381</v>
      </c>
      <c r="H206" s="4" t="s">
        <v>382</v>
      </c>
      <c r="I206" s="4" t="s">
        <v>383</v>
      </c>
      <c r="J206" s="4" t="s">
        <v>2543</v>
      </c>
      <c r="K206" s="4" t="s">
        <v>385</v>
      </c>
      <c r="L206" s="4" t="s">
        <v>386</v>
      </c>
      <c r="M206" s="4" t="s">
        <v>2544</v>
      </c>
      <c r="N206" s="4" t="s">
        <v>386</v>
      </c>
      <c r="O206" s="4" t="s">
        <v>2545</v>
      </c>
      <c r="P206" s="4" t="s">
        <v>2546</v>
      </c>
      <c r="Q206" s="4" t="s">
        <v>386</v>
      </c>
      <c r="R206" s="4" t="s">
        <v>2547</v>
      </c>
      <c r="S206" s="4" t="s">
        <v>2546</v>
      </c>
      <c r="W206" s="4" t="s">
        <v>386</v>
      </c>
      <c r="X206" s="4" t="s">
        <v>720</v>
      </c>
      <c r="Y206" s="4" t="s">
        <v>1766</v>
      </c>
      <c r="Z206" s="4" t="s">
        <v>749</v>
      </c>
      <c r="AB206" s="13" t="s">
        <v>2527</v>
      </c>
      <c r="AC206" s="4" t="str">
        <f>VLOOKUP(Tabel2[[#This Row],[NISCODE]],'Bron niscode'!A:C,3,FALSE)</f>
        <v>Provincie Vlaams-Brabant</v>
      </c>
      <c r="AD206" s="4" t="s">
        <v>2528</v>
      </c>
      <c r="AE206" s="4" t="s">
        <v>2529</v>
      </c>
      <c r="AG206" s="4" t="s">
        <v>396</v>
      </c>
      <c r="AH206" s="4" t="s">
        <v>397</v>
      </c>
      <c r="AJ206" s="4" t="s">
        <v>2548</v>
      </c>
      <c r="AK206" s="4" t="s">
        <v>2549</v>
      </c>
      <c r="AM206" s="4" t="s">
        <v>2546</v>
      </c>
      <c r="AN206" s="4" t="s">
        <v>399</v>
      </c>
      <c r="AO206" s="4" t="s">
        <v>400</v>
      </c>
      <c r="AP206" s="4" t="s">
        <v>2546</v>
      </c>
      <c r="AQ206" s="4" t="s">
        <v>422</v>
      </c>
      <c r="AR206" s="4" t="s">
        <v>423</v>
      </c>
      <c r="AS206" s="4" t="s">
        <v>2546</v>
      </c>
      <c r="AV206" s="4" t="s">
        <v>2543</v>
      </c>
      <c r="AW206" s="4" t="s">
        <v>2550</v>
      </c>
      <c r="AX206" s="4" t="s">
        <v>405</v>
      </c>
      <c r="BI206" s="4" t="s">
        <v>2540</v>
      </c>
      <c r="BJ206" s="4" t="s">
        <v>2542</v>
      </c>
      <c r="BK206" s="4" t="s">
        <v>382</v>
      </c>
      <c r="BN206" s="4" t="s">
        <v>2540</v>
      </c>
    </row>
    <row r="207" spans="1:66" x14ac:dyDescent="0.25">
      <c r="A207" s="4" t="s">
        <v>2551</v>
      </c>
      <c r="B207" s="4" t="str">
        <f>VLOOKUP('Bron VKBO'!A207,'Bron VSBaut'!A:B,2,FALSE)</f>
        <v>lebbeke.be/eprior</v>
      </c>
      <c r="C207" s="4" t="s">
        <v>426</v>
      </c>
      <c r="D207" s="4" t="s">
        <v>427</v>
      </c>
      <c r="E207" s="4" t="s">
        <v>381</v>
      </c>
      <c r="H207" s="4" t="s">
        <v>382</v>
      </c>
      <c r="I207" s="4" t="s">
        <v>383</v>
      </c>
      <c r="J207" s="4" t="s">
        <v>995</v>
      </c>
      <c r="K207" s="4" t="s">
        <v>385</v>
      </c>
      <c r="L207" s="4" t="s">
        <v>386</v>
      </c>
      <c r="M207" s="4" t="s">
        <v>2552</v>
      </c>
      <c r="N207" s="4" t="s">
        <v>386</v>
      </c>
      <c r="O207" s="4" t="s">
        <v>2553</v>
      </c>
      <c r="P207" s="4" t="s">
        <v>431</v>
      </c>
      <c r="W207" s="4" t="s">
        <v>386</v>
      </c>
      <c r="X207" s="4" t="s">
        <v>2554</v>
      </c>
      <c r="Y207" s="4" t="s">
        <v>2555</v>
      </c>
      <c r="Z207" s="4" t="s">
        <v>385</v>
      </c>
      <c r="AB207" s="13" t="s">
        <v>2556</v>
      </c>
      <c r="AC207" s="4" t="str">
        <f>VLOOKUP(Tabel2[[#This Row],[NISCODE]],'Bron niscode'!A:C,3,FALSE)</f>
        <v>Provincie Oost-Vlaanderen</v>
      </c>
      <c r="AD207" s="4" t="s">
        <v>2557</v>
      </c>
      <c r="AE207" s="4" t="s">
        <v>2558</v>
      </c>
      <c r="AG207" s="4" t="s">
        <v>396</v>
      </c>
      <c r="AH207" s="4" t="s">
        <v>397</v>
      </c>
      <c r="AJ207" s="4" t="s">
        <v>2559</v>
      </c>
      <c r="AL207" s="4" t="s">
        <v>2560</v>
      </c>
      <c r="AM207" s="4" t="s">
        <v>2561</v>
      </c>
      <c r="AN207" s="4" t="s">
        <v>399</v>
      </c>
      <c r="AO207" s="4" t="s">
        <v>400</v>
      </c>
      <c r="AP207" s="4" t="s">
        <v>431</v>
      </c>
      <c r="AQ207" s="4" t="s">
        <v>401</v>
      </c>
      <c r="AR207" s="4" t="s">
        <v>402</v>
      </c>
      <c r="AS207" s="4" t="s">
        <v>431</v>
      </c>
      <c r="AV207" s="4" t="s">
        <v>2562</v>
      </c>
      <c r="AW207" s="4" t="s">
        <v>2563</v>
      </c>
      <c r="AX207" s="4" t="s">
        <v>405</v>
      </c>
      <c r="BI207" s="4" t="s">
        <v>2551</v>
      </c>
      <c r="BJ207" s="4" t="s">
        <v>427</v>
      </c>
      <c r="BK207" s="4" t="s">
        <v>382</v>
      </c>
      <c r="BN207" s="4" t="s">
        <v>2551</v>
      </c>
    </row>
    <row r="208" spans="1:66" x14ac:dyDescent="0.25">
      <c r="A208" s="4" t="s">
        <v>2564</v>
      </c>
      <c r="B208" s="4" t="str">
        <f>VLOOKUP('Bron VKBO'!A208,'Bron VSBaut'!A:B,2,FALSE)</f>
        <v>lebbeke.be/eprior</v>
      </c>
      <c r="C208" s="4" t="s">
        <v>426</v>
      </c>
      <c r="D208" s="4" t="s">
        <v>427</v>
      </c>
      <c r="E208" s="4" t="s">
        <v>381</v>
      </c>
      <c r="H208" s="4" t="s">
        <v>382</v>
      </c>
      <c r="I208" s="4" t="s">
        <v>383</v>
      </c>
      <c r="J208" s="4" t="s">
        <v>2565</v>
      </c>
      <c r="K208" s="4" t="s">
        <v>385</v>
      </c>
      <c r="L208" s="4" t="s">
        <v>386</v>
      </c>
      <c r="M208" s="4" t="s">
        <v>2566</v>
      </c>
      <c r="N208" s="4" t="s">
        <v>386</v>
      </c>
      <c r="O208" s="4" t="s">
        <v>2567</v>
      </c>
      <c r="P208" s="4" t="s">
        <v>444</v>
      </c>
      <c r="Q208" s="4" t="s">
        <v>386</v>
      </c>
      <c r="R208" s="4" t="s">
        <v>445</v>
      </c>
      <c r="S208" s="4" t="s">
        <v>444</v>
      </c>
      <c r="W208" s="4" t="s">
        <v>386</v>
      </c>
      <c r="X208" s="4" t="s">
        <v>2568</v>
      </c>
      <c r="Y208" s="4" t="s">
        <v>2569</v>
      </c>
      <c r="Z208" s="4" t="s">
        <v>2570</v>
      </c>
      <c r="AB208" s="13" t="s">
        <v>2556</v>
      </c>
      <c r="AC208" s="4" t="str">
        <f>VLOOKUP(Tabel2[[#This Row],[NISCODE]],'Bron niscode'!A:C,3,FALSE)</f>
        <v>Provincie Oost-Vlaanderen</v>
      </c>
      <c r="AD208" s="4" t="s">
        <v>2557</v>
      </c>
      <c r="AE208" s="4" t="s">
        <v>2558</v>
      </c>
      <c r="AG208" s="4" t="s">
        <v>396</v>
      </c>
      <c r="AH208" s="4" t="s">
        <v>397</v>
      </c>
      <c r="AM208" s="4" t="s">
        <v>2571</v>
      </c>
      <c r="AN208" s="4" t="s">
        <v>399</v>
      </c>
      <c r="AO208" s="4" t="s">
        <v>400</v>
      </c>
      <c r="AP208" s="4" t="s">
        <v>431</v>
      </c>
      <c r="AQ208" s="4" t="s">
        <v>412</v>
      </c>
      <c r="AR208" s="4" t="s">
        <v>413</v>
      </c>
      <c r="AS208" s="4" t="s">
        <v>431</v>
      </c>
      <c r="AV208" s="4" t="s">
        <v>478</v>
      </c>
      <c r="AW208" s="4" t="s">
        <v>2572</v>
      </c>
      <c r="AX208" s="4" t="s">
        <v>405</v>
      </c>
      <c r="BI208" s="4" t="s">
        <v>2564</v>
      </c>
      <c r="BJ208" s="4" t="s">
        <v>427</v>
      </c>
      <c r="BK208" s="4" t="s">
        <v>382</v>
      </c>
      <c r="BN208" s="4" t="s">
        <v>2564</v>
      </c>
    </row>
    <row r="209" spans="1:66" x14ac:dyDescent="0.25">
      <c r="A209" s="4" t="s">
        <v>2573</v>
      </c>
      <c r="B209" s="4" t="str">
        <f>VLOOKUP('Bron VKBO'!A209,'Bron VSBaut'!A:B,2,FALSE)</f>
        <v>lebbeke.be/eprior</v>
      </c>
      <c r="C209" s="4" t="s">
        <v>2574</v>
      </c>
      <c r="D209" s="4" t="s">
        <v>2575</v>
      </c>
      <c r="E209" s="4" t="s">
        <v>381</v>
      </c>
      <c r="H209" s="4" t="s">
        <v>382</v>
      </c>
      <c r="I209" s="4" t="s">
        <v>383</v>
      </c>
      <c r="J209" s="4" t="s">
        <v>2576</v>
      </c>
      <c r="K209" s="4" t="s">
        <v>385</v>
      </c>
      <c r="L209" s="4" t="s">
        <v>386</v>
      </c>
      <c r="M209" s="4" t="s">
        <v>2577</v>
      </c>
      <c r="N209" s="4" t="s">
        <v>386</v>
      </c>
      <c r="O209" s="4" t="s">
        <v>2578</v>
      </c>
      <c r="P209" s="4" t="s">
        <v>2579</v>
      </c>
      <c r="Q209" s="4" t="s">
        <v>386</v>
      </c>
      <c r="R209" s="4" t="s">
        <v>2580</v>
      </c>
      <c r="S209" s="4" t="s">
        <v>2579</v>
      </c>
      <c r="W209" s="4" t="s">
        <v>386</v>
      </c>
      <c r="X209" s="4" t="s">
        <v>2554</v>
      </c>
      <c r="Y209" s="4" t="s">
        <v>2555</v>
      </c>
      <c r="Z209" s="4" t="s">
        <v>385</v>
      </c>
      <c r="AB209" s="13" t="s">
        <v>2556</v>
      </c>
      <c r="AC209" s="4" t="str">
        <f>VLOOKUP(Tabel2[[#This Row],[NISCODE]],'Bron niscode'!A:C,3,FALSE)</f>
        <v>Provincie Oost-Vlaanderen</v>
      </c>
      <c r="AD209" s="4" t="s">
        <v>2557</v>
      </c>
      <c r="AE209" s="4" t="s">
        <v>2558</v>
      </c>
      <c r="AG209" s="4" t="s">
        <v>396</v>
      </c>
      <c r="AH209" s="4" t="s">
        <v>397</v>
      </c>
      <c r="AM209" s="4" t="s">
        <v>2579</v>
      </c>
      <c r="AN209" s="4" t="s">
        <v>399</v>
      </c>
      <c r="AO209" s="4" t="s">
        <v>400</v>
      </c>
      <c r="AP209" s="4" t="s">
        <v>2579</v>
      </c>
      <c r="AQ209" s="4" t="s">
        <v>422</v>
      </c>
      <c r="AR209" s="4" t="s">
        <v>423</v>
      </c>
      <c r="AS209" s="4" t="s">
        <v>2579</v>
      </c>
      <c r="AV209" s="4" t="s">
        <v>2576</v>
      </c>
      <c r="AW209" s="4" t="s">
        <v>2581</v>
      </c>
      <c r="AX209" s="4" t="s">
        <v>405</v>
      </c>
      <c r="BI209" s="4" t="s">
        <v>2573</v>
      </c>
      <c r="BJ209" s="4" t="s">
        <v>2575</v>
      </c>
      <c r="BK209" s="4" t="s">
        <v>382</v>
      </c>
      <c r="BN209" s="4" t="s">
        <v>2573</v>
      </c>
    </row>
    <row r="210" spans="1:66" x14ac:dyDescent="0.25">
      <c r="A210" s="4" t="s">
        <v>2582</v>
      </c>
      <c r="B210" s="4" t="str">
        <f>VLOOKUP('Bron VKBO'!A210,'Bron VSBaut'!A:B,2,FALSE)</f>
        <v>ledegem.be/eprior</v>
      </c>
      <c r="C210" s="4" t="s">
        <v>426</v>
      </c>
      <c r="D210" s="4" t="s">
        <v>427</v>
      </c>
      <c r="E210" s="4" t="s">
        <v>381</v>
      </c>
      <c r="H210" s="4" t="s">
        <v>382</v>
      </c>
      <c r="I210" s="4" t="s">
        <v>383</v>
      </c>
      <c r="J210" s="4" t="s">
        <v>2583</v>
      </c>
      <c r="K210" s="4" t="s">
        <v>385</v>
      </c>
      <c r="L210" s="4" t="s">
        <v>386</v>
      </c>
      <c r="M210" s="4" t="s">
        <v>2584</v>
      </c>
      <c r="N210" s="4" t="s">
        <v>386</v>
      </c>
      <c r="O210" s="4" t="s">
        <v>2585</v>
      </c>
      <c r="P210" s="4" t="s">
        <v>431</v>
      </c>
      <c r="W210" s="4" t="s">
        <v>386</v>
      </c>
      <c r="X210" s="4" t="s">
        <v>1008</v>
      </c>
      <c r="Y210" s="4" t="s">
        <v>2586</v>
      </c>
      <c r="Z210" s="4" t="s">
        <v>2587</v>
      </c>
      <c r="AB210" s="13" t="s">
        <v>2588</v>
      </c>
      <c r="AC210" s="4" t="str">
        <f>VLOOKUP(Tabel2[[#This Row],[NISCODE]],'Bron niscode'!A:C,3,FALSE)</f>
        <v>Provincie West-Vlaanderen</v>
      </c>
      <c r="AD210" s="4" t="s">
        <v>2589</v>
      </c>
      <c r="AE210" s="4" t="s">
        <v>2590</v>
      </c>
      <c r="AG210" s="4" t="s">
        <v>396</v>
      </c>
      <c r="AH210" s="4" t="s">
        <v>397</v>
      </c>
      <c r="AM210" s="4" t="s">
        <v>2591</v>
      </c>
      <c r="AN210" s="4" t="s">
        <v>399</v>
      </c>
      <c r="AO210" s="4" t="s">
        <v>400</v>
      </c>
      <c r="AP210" s="4" t="s">
        <v>431</v>
      </c>
      <c r="AQ210" s="4" t="s">
        <v>401</v>
      </c>
      <c r="AR210" s="4" t="s">
        <v>402</v>
      </c>
      <c r="AS210" s="4" t="s">
        <v>431</v>
      </c>
      <c r="AV210" s="4" t="s">
        <v>2592</v>
      </c>
      <c r="AW210" s="4" t="s">
        <v>2593</v>
      </c>
      <c r="AX210" s="4" t="s">
        <v>405</v>
      </c>
      <c r="BI210" s="4" t="s">
        <v>2582</v>
      </c>
      <c r="BJ210" s="4" t="s">
        <v>427</v>
      </c>
      <c r="BK210" s="4" t="s">
        <v>382</v>
      </c>
      <c r="BN210" s="4" t="s">
        <v>2582</v>
      </c>
    </row>
    <row r="211" spans="1:66" x14ac:dyDescent="0.25">
      <c r="A211" s="4" t="s">
        <v>2594</v>
      </c>
      <c r="B211" s="4" t="str">
        <f>VLOOKUP('Bron VKBO'!A211,'Bron VSBaut'!A:B,2,FALSE)</f>
        <v>ledegem.be/eprior</v>
      </c>
      <c r="C211" s="4" t="s">
        <v>426</v>
      </c>
      <c r="D211" s="4" t="s">
        <v>427</v>
      </c>
      <c r="E211" s="4" t="s">
        <v>381</v>
      </c>
      <c r="H211" s="4" t="s">
        <v>382</v>
      </c>
      <c r="I211" s="4" t="s">
        <v>383</v>
      </c>
      <c r="J211" s="4" t="s">
        <v>2565</v>
      </c>
      <c r="K211" s="4" t="s">
        <v>385</v>
      </c>
      <c r="L211" s="4" t="s">
        <v>386</v>
      </c>
      <c r="M211" s="4" t="s">
        <v>2595</v>
      </c>
      <c r="N211" s="4" t="s">
        <v>386</v>
      </c>
      <c r="O211" s="4" t="s">
        <v>2596</v>
      </c>
      <c r="P211" s="4" t="s">
        <v>444</v>
      </c>
      <c r="Q211" s="4" t="s">
        <v>386</v>
      </c>
      <c r="R211" s="4" t="s">
        <v>445</v>
      </c>
      <c r="S211" s="4" t="s">
        <v>444</v>
      </c>
      <c r="W211" s="4" t="s">
        <v>386</v>
      </c>
      <c r="X211" s="4" t="s">
        <v>1008</v>
      </c>
      <c r="Y211" s="4" t="s">
        <v>2586</v>
      </c>
      <c r="Z211" s="4" t="s">
        <v>2597</v>
      </c>
      <c r="AB211" s="13" t="s">
        <v>2588</v>
      </c>
      <c r="AC211" s="4" t="str">
        <f>VLOOKUP(Tabel2[[#This Row],[NISCODE]],'Bron niscode'!A:C,3,FALSE)</f>
        <v>Provincie West-Vlaanderen</v>
      </c>
      <c r="AD211" s="4" t="s">
        <v>2589</v>
      </c>
      <c r="AE211" s="4" t="s">
        <v>2590</v>
      </c>
      <c r="AG211" s="4" t="s">
        <v>396</v>
      </c>
      <c r="AH211" s="4" t="s">
        <v>397</v>
      </c>
      <c r="AM211" s="4" t="s">
        <v>2598</v>
      </c>
      <c r="AN211" s="4" t="s">
        <v>399</v>
      </c>
      <c r="AO211" s="4" t="s">
        <v>400</v>
      </c>
      <c r="AP211" s="4" t="s">
        <v>431</v>
      </c>
      <c r="AQ211" s="4" t="s">
        <v>412</v>
      </c>
      <c r="AR211" s="4" t="s">
        <v>413</v>
      </c>
      <c r="AS211" s="4" t="s">
        <v>431</v>
      </c>
      <c r="AV211" s="4" t="s">
        <v>2599</v>
      </c>
      <c r="AW211" s="4" t="s">
        <v>2600</v>
      </c>
      <c r="AX211" s="4" t="s">
        <v>405</v>
      </c>
      <c r="BI211" s="4" t="s">
        <v>2594</v>
      </c>
      <c r="BJ211" s="4" t="s">
        <v>427</v>
      </c>
      <c r="BK211" s="4" t="s">
        <v>382</v>
      </c>
      <c r="BN211" s="4" t="s">
        <v>2594</v>
      </c>
    </row>
    <row r="212" spans="1:66" x14ac:dyDescent="0.25">
      <c r="A212" s="4" t="s">
        <v>2601</v>
      </c>
      <c r="B212" s="4" t="str">
        <f>VLOOKUP('Bron VKBO'!A212,'Bron VSBaut'!A:B,2,FALSE)</f>
        <v>lier.be/eprior</v>
      </c>
      <c r="C212" s="4" t="s">
        <v>426</v>
      </c>
      <c r="D212" s="4" t="s">
        <v>427</v>
      </c>
      <c r="E212" s="4" t="s">
        <v>381</v>
      </c>
      <c r="H212" s="4" t="s">
        <v>382</v>
      </c>
      <c r="I212" s="4" t="s">
        <v>383</v>
      </c>
      <c r="J212" s="4" t="s">
        <v>2366</v>
      </c>
      <c r="K212" s="4" t="s">
        <v>385</v>
      </c>
      <c r="L212" s="4" t="s">
        <v>386</v>
      </c>
      <c r="M212" s="4" t="s">
        <v>2602</v>
      </c>
      <c r="N212" s="4" t="s">
        <v>386</v>
      </c>
      <c r="O212" s="4" t="s">
        <v>2603</v>
      </c>
      <c r="P212" s="4" t="s">
        <v>431</v>
      </c>
      <c r="W212" s="4" t="s">
        <v>386</v>
      </c>
      <c r="X212" s="4" t="s">
        <v>2604</v>
      </c>
      <c r="Y212" s="4" t="s">
        <v>2605</v>
      </c>
      <c r="Z212" s="4" t="s">
        <v>386</v>
      </c>
      <c r="AA212" s="4" t="s">
        <v>385</v>
      </c>
      <c r="AB212" s="13" t="s">
        <v>2606</v>
      </c>
      <c r="AC212" s="4" t="str">
        <f>VLOOKUP(Tabel2[[#This Row],[NISCODE]],'Bron niscode'!A:C,3,FALSE)</f>
        <v>Provincie Antwerpen</v>
      </c>
      <c r="AD212" s="4" t="s">
        <v>2607</v>
      </c>
      <c r="AE212" s="4" t="s">
        <v>2608</v>
      </c>
      <c r="AG212" s="4" t="s">
        <v>396</v>
      </c>
      <c r="AH212" s="4" t="s">
        <v>397</v>
      </c>
      <c r="AM212" s="4" t="s">
        <v>2609</v>
      </c>
      <c r="AN212" s="4" t="s">
        <v>399</v>
      </c>
      <c r="AO212" s="4" t="s">
        <v>400</v>
      </c>
      <c r="AP212" s="4" t="s">
        <v>431</v>
      </c>
      <c r="AQ212" s="4" t="s">
        <v>401</v>
      </c>
      <c r="AR212" s="4" t="s">
        <v>402</v>
      </c>
      <c r="AS212" s="4" t="s">
        <v>431</v>
      </c>
      <c r="AV212" s="4" t="s">
        <v>2610</v>
      </c>
      <c r="AW212" s="4" t="s">
        <v>2611</v>
      </c>
      <c r="AX212" s="4" t="s">
        <v>405</v>
      </c>
      <c r="BI212" s="4" t="s">
        <v>2601</v>
      </c>
      <c r="BJ212" s="4" t="s">
        <v>427</v>
      </c>
      <c r="BK212" s="4" t="s">
        <v>382</v>
      </c>
      <c r="BN212" s="4" t="s">
        <v>2601</v>
      </c>
    </row>
    <row r="213" spans="1:66" x14ac:dyDescent="0.25">
      <c r="A213" s="4" t="s">
        <v>2612</v>
      </c>
      <c r="B213" s="4" t="str">
        <f>VLOOKUP('Bron VKBO'!A213,'Bron VSBaut'!A:B,2,FALSE)</f>
        <v>lier.be/eprior</v>
      </c>
      <c r="C213" s="4" t="s">
        <v>426</v>
      </c>
      <c r="D213" s="4" t="s">
        <v>427</v>
      </c>
      <c r="E213" s="4" t="s">
        <v>381</v>
      </c>
      <c r="H213" s="4" t="s">
        <v>382</v>
      </c>
      <c r="I213" s="4" t="s">
        <v>383</v>
      </c>
      <c r="J213" s="4" t="s">
        <v>2613</v>
      </c>
      <c r="K213" s="4" t="s">
        <v>385</v>
      </c>
      <c r="L213" s="4" t="s">
        <v>386</v>
      </c>
      <c r="M213" s="4" t="s">
        <v>2614</v>
      </c>
      <c r="N213" s="4" t="s">
        <v>386</v>
      </c>
      <c r="O213" s="4" t="s">
        <v>2615</v>
      </c>
      <c r="P213" s="4" t="s">
        <v>444</v>
      </c>
      <c r="Q213" s="4" t="s">
        <v>386</v>
      </c>
      <c r="R213" s="4" t="s">
        <v>445</v>
      </c>
      <c r="S213" s="4" t="s">
        <v>444</v>
      </c>
      <c r="W213" s="4" t="s">
        <v>386</v>
      </c>
      <c r="X213" s="4" t="s">
        <v>2604</v>
      </c>
      <c r="Y213" s="4" t="s">
        <v>2605</v>
      </c>
      <c r="Z213" s="4" t="s">
        <v>386</v>
      </c>
      <c r="AA213" s="4" t="s">
        <v>386</v>
      </c>
      <c r="AB213" s="13" t="s">
        <v>2606</v>
      </c>
      <c r="AC213" s="4" t="str">
        <f>VLOOKUP(Tabel2[[#This Row],[NISCODE]],'Bron niscode'!A:C,3,FALSE)</f>
        <v>Provincie Antwerpen</v>
      </c>
      <c r="AD213" s="4" t="s">
        <v>2607</v>
      </c>
      <c r="AE213" s="4" t="s">
        <v>2608</v>
      </c>
      <c r="AG213" s="4" t="s">
        <v>396</v>
      </c>
      <c r="AH213" s="4" t="s">
        <v>397</v>
      </c>
      <c r="AM213" s="4" t="s">
        <v>2616</v>
      </c>
      <c r="AN213" s="4" t="s">
        <v>399</v>
      </c>
      <c r="AO213" s="4" t="s">
        <v>400</v>
      </c>
      <c r="AP213" s="4" t="s">
        <v>431</v>
      </c>
      <c r="AQ213" s="4" t="s">
        <v>412</v>
      </c>
      <c r="AR213" s="4" t="s">
        <v>413</v>
      </c>
      <c r="AS213" s="4" t="s">
        <v>431</v>
      </c>
      <c r="AV213" s="4" t="s">
        <v>478</v>
      </c>
      <c r="AW213" s="4" t="s">
        <v>2617</v>
      </c>
      <c r="AX213" s="4" t="s">
        <v>405</v>
      </c>
      <c r="BI213" s="4" t="s">
        <v>2612</v>
      </c>
      <c r="BJ213" s="4" t="s">
        <v>427</v>
      </c>
      <c r="BK213" s="4" t="s">
        <v>382</v>
      </c>
      <c r="BN213" s="4" t="s">
        <v>2612</v>
      </c>
    </row>
    <row r="214" spans="1:66" x14ac:dyDescent="0.25">
      <c r="A214" s="4" t="s">
        <v>2618</v>
      </c>
      <c r="B214" s="4" t="str">
        <f>VLOOKUP('Bron VKBO'!A214,'Bron VSBaut'!A:B,2,FALSE)</f>
        <v>lierde.be/eprior</v>
      </c>
      <c r="C214" s="4" t="s">
        <v>426</v>
      </c>
      <c r="D214" s="4" t="s">
        <v>715</v>
      </c>
      <c r="E214" s="4" t="s">
        <v>381</v>
      </c>
      <c r="H214" s="4" t="s">
        <v>382</v>
      </c>
      <c r="I214" s="4" t="s">
        <v>383</v>
      </c>
      <c r="J214" s="4" t="s">
        <v>2302</v>
      </c>
      <c r="K214" s="4" t="s">
        <v>385</v>
      </c>
      <c r="L214" s="4" t="s">
        <v>386</v>
      </c>
      <c r="M214" s="4" t="s">
        <v>2619</v>
      </c>
      <c r="N214" s="4" t="s">
        <v>386</v>
      </c>
      <c r="O214" s="4" t="s">
        <v>2620</v>
      </c>
      <c r="P214" s="4" t="s">
        <v>719</v>
      </c>
      <c r="W214" s="4" t="s">
        <v>386</v>
      </c>
      <c r="X214" s="4" t="s">
        <v>2621</v>
      </c>
      <c r="Y214" s="4" t="s">
        <v>2622</v>
      </c>
      <c r="Z214" s="4" t="s">
        <v>1838</v>
      </c>
      <c r="AB214" s="13" t="s">
        <v>2623</v>
      </c>
      <c r="AC214" s="4" t="str">
        <f>VLOOKUP(Tabel2[[#This Row],[NISCODE]],'Bron niscode'!A:C,3,FALSE)</f>
        <v>Provincie Oost-Vlaanderen</v>
      </c>
      <c r="AD214" s="4" t="s">
        <v>2624</v>
      </c>
      <c r="AE214" s="4" t="s">
        <v>2625</v>
      </c>
      <c r="AG214" s="4" t="s">
        <v>396</v>
      </c>
      <c r="AH214" s="4" t="s">
        <v>397</v>
      </c>
      <c r="AJ214" s="4" t="s">
        <v>2626</v>
      </c>
      <c r="AM214" s="4" t="s">
        <v>490</v>
      </c>
      <c r="AN214" s="4" t="s">
        <v>399</v>
      </c>
      <c r="AO214" s="4" t="s">
        <v>400</v>
      </c>
      <c r="AP214" s="4" t="s">
        <v>719</v>
      </c>
      <c r="AQ214" s="4" t="s">
        <v>401</v>
      </c>
      <c r="AR214" s="4" t="s">
        <v>402</v>
      </c>
      <c r="AS214" s="4" t="s">
        <v>719</v>
      </c>
      <c r="AV214" s="4" t="s">
        <v>2627</v>
      </c>
      <c r="AW214" s="4" t="s">
        <v>2628</v>
      </c>
      <c r="AX214" s="4" t="s">
        <v>405</v>
      </c>
      <c r="BI214" s="4" t="s">
        <v>2618</v>
      </c>
      <c r="BJ214" s="4" t="s">
        <v>715</v>
      </c>
      <c r="BK214" s="4" t="s">
        <v>382</v>
      </c>
      <c r="BN214" s="4" t="s">
        <v>2618</v>
      </c>
    </row>
    <row r="215" spans="1:66" x14ac:dyDescent="0.25">
      <c r="A215" s="4" t="s">
        <v>2629</v>
      </c>
      <c r="B215" s="4" t="str">
        <f>VLOOKUP('Bron VKBO'!A215,'Bron VSBaut'!A:B,2,FALSE)</f>
        <v>lierde.be/eprior</v>
      </c>
      <c r="C215" s="4" t="s">
        <v>426</v>
      </c>
      <c r="D215" s="4" t="s">
        <v>730</v>
      </c>
      <c r="E215" s="4" t="s">
        <v>381</v>
      </c>
      <c r="H215" s="4" t="s">
        <v>382</v>
      </c>
      <c r="I215" s="4" t="s">
        <v>383</v>
      </c>
      <c r="J215" s="4" t="s">
        <v>2302</v>
      </c>
      <c r="K215" s="4" t="s">
        <v>385</v>
      </c>
      <c r="L215" s="4" t="s">
        <v>386</v>
      </c>
      <c r="M215" s="4" t="s">
        <v>2630</v>
      </c>
      <c r="N215" s="4" t="s">
        <v>386</v>
      </c>
      <c r="O215" s="4" t="s">
        <v>2631</v>
      </c>
      <c r="P215" s="4" t="s">
        <v>444</v>
      </c>
      <c r="Q215" s="4" t="s">
        <v>386</v>
      </c>
      <c r="R215" s="4" t="s">
        <v>445</v>
      </c>
      <c r="S215" s="4" t="s">
        <v>444</v>
      </c>
      <c r="W215" s="4" t="s">
        <v>386</v>
      </c>
      <c r="X215" s="4" t="s">
        <v>2621</v>
      </c>
      <c r="Y215" s="4" t="s">
        <v>2622</v>
      </c>
      <c r="Z215" s="4" t="s">
        <v>1838</v>
      </c>
      <c r="AB215" s="13" t="s">
        <v>2623</v>
      </c>
      <c r="AC215" s="4" t="str">
        <f>VLOOKUP(Tabel2[[#This Row],[NISCODE]],'Bron niscode'!A:C,3,FALSE)</f>
        <v>Provincie Oost-Vlaanderen</v>
      </c>
      <c r="AD215" s="4" t="s">
        <v>2624</v>
      </c>
      <c r="AE215" s="4" t="s">
        <v>2625</v>
      </c>
      <c r="AG215" s="4" t="s">
        <v>396</v>
      </c>
      <c r="AH215" s="4" t="s">
        <v>397</v>
      </c>
      <c r="AM215" s="4" t="s">
        <v>490</v>
      </c>
      <c r="AN215" s="4" t="s">
        <v>399</v>
      </c>
      <c r="AO215" s="4" t="s">
        <v>400</v>
      </c>
      <c r="AP215" s="4" t="s">
        <v>444</v>
      </c>
      <c r="AQ215" s="4" t="s">
        <v>412</v>
      </c>
      <c r="AR215" s="4" t="s">
        <v>413</v>
      </c>
      <c r="AS215" s="4" t="s">
        <v>444</v>
      </c>
      <c r="AV215" s="4" t="s">
        <v>2632</v>
      </c>
      <c r="AW215" s="4" t="s">
        <v>2633</v>
      </c>
      <c r="AX215" s="4" t="s">
        <v>405</v>
      </c>
      <c r="BI215" s="4" t="s">
        <v>2629</v>
      </c>
      <c r="BJ215" s="4" t="s">
        <v>730</v>
      </c>
      <c r="BK215" s="4" t="s">
        <v>382</v>
      </c>
      <c r="BN215" s="4" t="s">
        <v>2629</v>
      </c>
    </row>
    <row r="216" spans="1:66" x14ac:dyDescent="0.25">
      <c r="A216" s="4" t="s">
        <v>2634</v>
      </c>
      <c r="B216" s="4" t="str">
        <f>VLOOKUP('Bron VKBO'!A216,'Bron VSBaut'!A:B,2,FALSE)</f>
        <v>lochristi.be/eprior</v>
      </c>
      <c r="C216" s="4" t="s">
        <v>426</v>
      </c>
      <c r="D216" s="4" t="s">
        <v>427</v>
      </c>
      <c r="E216" s="4" t="s">
        <v>381</v>
      </c>
      <c r="H216" s="4" t="s">
        <v>382</v>
      </c>
      <c r="I216" s="4" t="s">
        <v>383</v>
      </c>
      <c r="J216" s="4" t="s">
        <v>2635</v>
      </c>
      <c r="K216" s="4" t="s">
        <v>385</v>
      </c>
      <c r="L216" s="4" t="s">
        <v>386</v>
      </c>
      <c r="M216" s="4" t="s">
        <v>2636</v>
      </c>
      <c r="N216" s="4" t="s">
        <v>386</v>
      </c>
      <c r="O216" s="4" t="s">
        <v>2637</v>
      </c>
      <c r="P216" s="4" t="s">
        <v>431</v>
      </c>
      <c r="W216" s="4" t="s">
        <v>386</v>
      </c>
      <c r="X216" s="4" t="s">
        <v>580</v>
      </c>
      <c r="Y216" s="4" t="s">
        <v>2638</v>
      </c>
      <c r="Z216" s="4" t="s">
        <v>1383</v>
      </c>
      <c r="AB216" s="13" t="s">
        <v>2639</v>
      </c>
      <c r="AC216" s="4" t="str">
        <f>VLOOKUP(Tabel2[[#This Row],[NISCODE]],'Bron niscode'!A:C,3,FALSE)</f>
        <v>Provincie Oost-Vlaanderen</v>
      </c>
      <c r="AD216" s="4" t="s">
        <v>2640</v>
      </c>
      <c r="AE216" s="4" t="s">
        <v>2641</v>
      </c>
      <c r="AG216" s="4" t="s">
        <v>396</v>
      </c>
      <c r="AH216" s="4" t="s">
        <v>397</v>
      </c>
      <c r="AM216" s="4" t="s">
        <v>562</v>
      </c>
      <c r="AN216" s="4" t="s">
        <v>399</v>
      </c>
      <c r="AO216" s="4" t="s">
        <v>400</v>
      </c>
      <c r="AP216" s="4" t="s">
        <v>431</v>
      </c>
      <c r="AQ216" s="4" t="s">
        <v>401</v>
      </c>
      <c r="AR216" s="4" t="s">
        <v>402</v>
      </c>
      <c r="AS216" s="4" t="s">
        <v>431</v>
      </c>
      <c r="AV216" s="4" t="s">
        <v>2642</v>
      </c>
      <c r="AW216" s="4" t="s">
        <v>2643</v>
      </c>
      <c r="AX216" s="4" t="s">
        <v>405</v>
      </c>
      <c r="BI216" s="4" t="s">
        <v>2634</v>
      </c>
      <c r="BJ216" s="4" t="s">
        <v>427</v>
      </c>
      <c r="BK216" s="4" t="s">
        <v>382</v>
      </c>
      <c r="BN216" s="4" t="s">
        <v>2634</v>
      </c>
    </row>
    <row r="217" spans="1:66" x14ac:dyDescent="0.25">
      <c r="A217" s="4" t="s">
        <v>2644</v>
      </c>
      <c r="B217" s="4" t="str">
        <f>VLOOKUP('Bron VKBO'!A217,'Bron VSBaut'!A:B,2,FALSE)</f>
        <v>lochristi.be/eprior</v>
      </c>
      <c r="C217" s="4" t="s">
        <v>426</v>
      </c>
      <c r="D217" s="4" t="s">
        <v>427</v>
      </c>
      <c r="E217" s="4" t="s">
        <v>381</v>
      </c>
      <c r="H217" s="4" t="s">
        <v>382</v>
      </c>
      <c r="I217" s="4" t="s">
        <v>383</v>
      </c>
      <c r="J217" s="4" t="s">
        <v>2613</v>
      </c>
      <c r="K217" s="4" t="s">
        <v>385</v>
      </c>
      <c r="L217" s="4" t="s">
        <v>386</v>
      </c>
      <c r="M217" s="4" t="s">
        <v>2645</v>
      </c>
      <c r="N217" s="4" t="s">
        <v>386</v>
      </c>
      <c r="O217" s="4" t="s">
        <v>2646</v>
      </c>
      <c r="P217" s="4" t="s">
        <v>444</v>
      </c>
      <c r="Q217" s="4" t="s">
        <v>386</v>
      </c>
      <c r="R217" s="4" t="s">
        <v>445</v>
      </c>
      <c r="S217" s="4" t="s">
        <v>444</v>
      </c>
      <c r="W217" s="4" t="s">
        <v>386</v>
      </c>
      <c r="X217" s="4" t="s">
        <v>2647</v>
      </c>
      <c r="Y217" s="4" t="s">
        <v>2648</v>
      </c>
      <c r="Z217" s="4" t="s">
        <v>2649</v>
      </c>
      <c r="AB217" s="13" t="s">
        <v>2639</v>
      </c>
      <c r="AC217" s="4" t="str">
        <f>VLOOKUP(Tabel2[[#This Row],[NISCODE]],'Bron niscode'!A:C,3,FALSE)</f>
        <v>Provincie Oost-Vlaanderen</v>
      </c>
      <c r="AD217" s="4" t="s">
        <v>2640</v>
      </c>
      <c r="AE217" s="4" t="s">
        <v>2641</v>
      </c>
      <c r="AG217" s="4" t="s">
        <v>396</v>
      </c>
      <c r="AH217" s="4" t="s">
        <v>397</v>
      </c>
      <c r="AM217" s="4" t="s">
        <v>894</v>
      </c>
      <c r="AN217" s="4" t="s">
        <v>399</v>
      </c>
      <c r="AO217" s="4" t="s">
        <v>400</v>
      </c>
      <c r="AP217" s="4" t="s">
        <v>431</v>
      </c>
      <c r="AQ217" s="4" t="s">
        <v>412</v>
      </c>
      <c r="AR217" s="4" t="s">
        <v>413</v>
      </c>
      <c r="AS217" s="4" t="s">
        <v>431</v>
      </c>
      <c r="AV217" s="4" t="s">
        <v>2650</v>
      </c>
      <c r="AW217" s="4" t="s">
        <v>2651</v>
      </c>
      <c r="AX217" s="4" t="s">
        <v>405</v>
      </c>
      <c r="BI217" s="4" t="s">
        <v>2644</v>
      </c>
      <c r="BJ217" s="4" t="s">
        <v>427</v>
      </c>
      <c r="BK217" s="4" t="s">
        <v>382</v>
      </c>
      <c r="BN217" s="4" t="s">
        <v>2644</v>
      </c>
    </row>
    <row r="218" spans="1:66" x14ac:dyDescent="0.25">
      <c r="A218" s="4" t="s">
        <v>2652</v>
      </c>
      <c r="B218" s="4" t="str">
        <f>VLOOKUP('Bron VKBO'!A218,'Bron VSBaut'!A:B,2,FALSE)</f>
        <v>lummen.be/eprior</v>
      </c>
      <c r="C218" s="4" t="s">
        <v>426</v>
      </c>
      <c r="D218" s="4" t="s">
        <v>427</v>
      </c>
      <c r="E218" s="4" t="s">
        <v>381</v>
      </c>
      <c r="H218" s="4" t="s">
        <v>382</v>
      </c>
      <c r="I218" s="4" t="s">
        <v>383</v>
      </c>
      <c r="J218" s="4" t="s">
        <v>2653</v>
      </c>
      <c r="K218" s="4" t="s">
        <v>385</v>
      </c>
      <c r="L218" s="4" t="s">
        <v>386</v>
      </c>
      <c r="M218" s="4" t="s">
        <v>2654</v>
      </c>
      <c r="N218" s="4" t="s">
        <v>386</v>
      </c>
      <c r="O218" s="4" t="s">
        <v>2655</v>
      </c>
      <c r="P218" s="4" t="s">
        <v>431</v>
      </c>
      <c r="W218" s="4" t="s">
        <v>386</v>
      </c>
      <c r="X218" s="4" t="s">
        <v>2656</v>
      </c>
      <c r="Y218" s="4" t="s">
        <v>815</v>
      </c>
      <c r="Z218" s="4" t="s">
        <v>1982</v>
      </c>
      <c r="AB218" s="13" t="s">
        <v>2657</v>
      </c>
      <c r="AC218" s="4" t="str">
        <f>VLOOKUP(Tabel2[[#This Row],[NISCODE]],'Bron niscode'!A:C,3,FALSE)</f>
        <v>Provincie Limburg</v>
      </c>
      <c r="AD218" s="4" t="s">
        <v>2658</v>
      </c>
      <c r="AE218" s="4" t="s">
        <v>2659</v>
      </c>
      <c r="AG218" s="4" t="s">
        <v>396</v>
      </c>
      <c r="AH218" s="4" t="s">
        <v>397</v>
      </c>
      <c r="AM218" s="4" t="s">
        <v>562</v>
      </c>
      <c r="AN218" s="4" t="s">
        <v>399</v>
      </c>
      <c r="AO218" s="4" t="s">
        <v>400</v>
      </c>
      <c r="AP218" s="4" t="s">
        <v>431</v>
      </c>
      <c r="AQ218" s="4" t="s">
        <v>401</v>
      </c>
      <c r="AR218" s="4" t="s">
        <v>402</v>
      </c>
      <c r="AS218" s="4" t="s">
        <v>431</v>
      </c>
      <c r="AV218" s="4" t="s">
        <v>2660</v>
      </c>
      <c r="AW218" s="4" t="s">
        <v>2661</v>
      </c>
      <c r="AX218" s="4" t="s">
        <v>405</v>
      </c>
      <c r="BI218" s="4" t="s">
        <v>2652</v>
      </c>
      <c r="BJ218" s="4" t="s">
        <v>427</v>
      </c>
      <c r="BK218" s="4" t="s">
        <v>382</v>
      </c>
      <c r="BN218" s="4" t="s">
        <v>2652</v>
      </c>
    </row>
    <row r="219" spans="1:66" x14ac:dyDescent="0.25">
      <c r="A219" s="4" t="s">
        <v>2662</v>
      </c>
      <c r="B219" s="4" t="str">
        <f>VLOOKUP('Bron VKBO'!A219,'Bron VSBaut'!A:B,2,FALSE)</f>
        <v>lummen.be/eprior</v>
      </c>
      <c r="C219" s="4" t="s">
        <v>426</v>
      </c>
      <c r="D219" s="4" t="s">
        <v>427</v>
      </c>
      <c r="E219" s="4" t="s">
        <v>381</v>
      </c>
      <c r="H219" s="4" t="s">
        <v>382</v>
      </c>
      <c r="I219" s="4" t="s">
        <v>383</v>
      </c>
      <c r="J219" s="4" t="s">
        <v>2663</v>
      </c>
      <c r="K219" s="4" t="s">
        <v>385</v>
      </c>
      <c r="L219" s="4" t="s">
        <v>386</v>
      </c>
      <c r="M219" s="4" t="s">
        <v>2664</v>
      </c>
      <c r="N219" s="4" t="s">
        <v>386</v>
      </c>
      <c r="O219" s="4" t="s">
        <v>2665</v>
      </c>
      <c r="P219" s="4" t="s">
        <v>444</v>
      </c>
      <c r="Q219" s="4" t="s">
        <v>386</v>
      </c>
      <c r="R219" s="4" t="s">
        <v>445</v>
      </c>
      <c r="S219" s="4" t="s">
        <v>444</v>
      </c>
      <c r="W219" s="4" t="s">
        <v>386</v>
      </c>
      <c r="X219" s="4" t="s">
        <v>2656</v>
      </c>
      <c r="Y219" s="4" t="s">
        <v>815</v>
      </c>
      <c r="Z219" s="4" t="s">
        <v>1982</v>
      </c>
      <c r="AB219" s="13" t="s">
        <v>2657</v>
      </c>
      <c r="AC219" s="4" t="str">
        <f>VLOOKUP(Tabel2[[#This Row],[NISCODE]],'Bron niscode'!A:C,3,FALSE)</f>
        <v>Provincie Limburg</v>
      </c>
      <c r="AD219" s="4" t="s">
        <v>2658</v>
      </c>
      <c r="AE219" s="4" t="s">
        <v>2659</v>
      </c>
      <c r="AG219" s="4" t="s">
        <v>396</v>
      </c>
      <c r="AH219" s="4" t="s">
        <v>397</v>
      </c>
      <c r="AM219" s="4" t="s">
        <v>2666</v>
      </c>
      <c r="AN219" s="4" t="s">
        <v>399</v>
      </c>
      <c r="AO219" s="4" t="s">
        <v>400</v>
      </c>
      <c r="AP219" s="4" t="s">
        <v>431</v>
      </c>
      <c r="AQ219" s="4" t="s">
        <v>412</v>
      </c>
      <c r="AR219" s="4" t="s">
        <v>413</v>
      </c>
      <c r="AS219" s="4" t="s">
        <v>431</v>
      </c>
      <c r="AV219" s="4" t="s">
        <v>478</v>
      </c>
      <c r="AW219" s="4" t="s">
        <v>2667</v>
      </c>
      <c r="AX219" s="4" t="s">
        <v>405</v>
      </c>
      <c r="BI219" s="4" t="s">
        <v>2662</v>
      </c>
      <c r="BJ219" s="4" t="s">
        <v>427</v>
      </c>
      <c r="BK219" s="4" t="s">
        <v>382</v>
      </c>
      <c r="BN219" s="4" t="s">
        <v>2662</v>
      </c>
    </row>
    <row r="220" spans="1:66" x14ac:dyDescent="0.25">
      <c r="A220" s="4" t="s">
        <v>2668</v>
      </c>
      <c r="B220" s="4" t="str">
        <f>VLOOKUP('Bron VKBO'!A220,'Bron VSBaut'!A:B,2,FALSE)</f>
        <v>maldegem.be/eprior</v>
      </c>
      <c r="C220" s="4" t="s">
        <v>426</v>
      </c>
      <c r="D220" s="4" t="s">
        <v>427</v>
      </c>
      <c r="E220" s="4" t="s">
        <v>381</v>
      </c>
      <c r="H220" s="4" t="s">
        <v>382</v>
      </c>
      <c r="I220" s="4" t="s">
        <v>383</v>
      </c>
      <c r="J220" s="4" t="s">
        <v>792</v>
      </c>
      <c r="K220" s="4" t="s">
        <v>385</v>
      </c>
      <c r="L220" s="4" t="s">
        <v>386</v>
      </c>
      <c r="M220" s="4" t="s">
        <v>2669</v>
      </c>
      <c r="N220" s="4" t="s">
        <v>386</v>
      </c>
      <c r="O220" s="4" t="s">
        <v>2670</v>
      </c>
      <c r="P220" s="4" t="s">
        <v>431</v>
      </c>
      <c r="W220" s="4" t="s">
        <v>386</v>
      </c>
      <c r="X220" s="4" t="s">
        <v>2671</v>
      </c>
      <c r="Y220" s="4" t="s">
        <v>2672</v>
      </c>
      <c r="Z220" s="4" t="s">
        <v>2673</v>
      </c>
      <c r="AB220" s="13" t="s">
        <v>2674</v>
      </c>
      <c r="AC220" s="4" t="str">
        <f>VLOOKUP(Tabel2[[#This Row],[NISCODE]],'Bron niscode'!A:C,3,FALSE)</f>
        <v>Provincie Oost-Vlaanderen</v>
      </c>
      <c r="AD220" s="4" t="s">
        <v>2675</v>
      </c>
      <c r="AE220" s="4" t="s">
        <v>2676</v>
      </c>
      <c r="AG220" s="4" t="s">
        <v>396</v>
      </c>
      <c r="AH220" s="4" t="s">
        <v>397</v>
      </c>
      <c r="AM220" s="4" t="s">
        <v>2677</v>
      </c>
      <c r="AN220" s="4" t="s">
        <v>399</v>
      </c>
      <c r="AO220" s="4" t="s">
        <v>400</v>
      </c>
      <c r="AP220" s="4" t="s">
        <v>431</v>
      </c>
      <c r="AQ220" s="4" t="s">
        <v>401</v>
      </c>
      <c r="AR220" s="4" t="s">
        <v>402</v>
      </c>
      <c r="AS220" s="4" t="s">
        <v>431</v>
      </c>
      <c r="AV220" s="4" t="s">
        <v>2678</v>
      </c>
      <c r="AW220" s="4" t="s">
        <v>2679</v>
      </c>
      <c r="AX220" s="4" t="s">
        <v>405</v>
      </c>
      <c r="BI220" s="4" t="s">
        <v>2668</v>
      </c>
      <c r="BJ220" s="4" t="s">
        <v>427</v>
      </c>
      <c r="BK220" s="4" t="s">
        <v>382</v>
      </c>
      <c r="BN220" s="4" t="s">
        <v>2668</v>
      </c>
    </row>
    <row r="221" spans="1:66" x14ac:dyDescent="0.25">
      <c r="A221" s="4" t="s">
        <v>2680</v>
      </c>
      <c r="B221" s="4" t="str">
        <f>VLOOKUP('Bron VKBO'!A221,'Bron VSBaut'!A:B,2,FALSE)</f>
        <v>maldegem.be/eprior</v>
      </c>
      <c r="C221" s="4" t="s">
        <v>426</v>
      </c>
      <c r="D221" s="4" t="s">
        <v>427</v>
      </c>
      <c r="E221" s="4" t="s">
        <v>381</v>
      </c>
      <c r="H221" s="4" t="s">
        <v>382</v>
      </c>
      <c r="I221" s="4" t="s">
        <v>383</v>
      </c>
      <c r="J221" s="4" t="s">
        <v>2681</v>
      </c>
      <c r="K221" s="4" t="s">
        <v>385</v>
      </c>
      <c r="L221" s="4" t="s">
        <v>386</v>
      </c>
      <c r="M221" s="4" t="s">
        <v>2682</v>
      </c>
      <c r="N221" s="4" t="s">
        <v>386</v>
      </c>
      <c r="O221" s="4" t="s">
        <v>2683</v>
      </c>
      <c r="P221" s="4" t="s">
        <v>444</v>
      </c>
      <c r="Q221" s="4" t="s">
        <v>386</v>
      </c>
      <c r="R221" s="4" t="s">
        <v>445</v>
      </c>
      <c r="S221" s="4" t="s">
        <v>444</v>
      </c>
      <c r="W221" s="4" t="s">
        <v>386</v>
      </c>
      <c r="X221" s="4" t="s">
        <v>2684</v>
      </c>
      <c r="Y221" s="4" t="s">
        <v>2685</v>
      </c>
      <c r="Z221" s="4" t="s">
        <v>1740</v>
      </c>
      <c r="AB221" s="13" t="s">
        <v>2674</v>
      </c>
      <c r="AC221" s="4" t="str">
        <f>VLOOKUP(Tabel2[[#This Row],[NISCODE]],'Bron niscode'!A:C,3,FALSE)</f>
        <v>Provincie Oost-Vlaanderen</v>
      </c>
      <c r="AD221" s="4" t="s">
        <v>2675</v>
      </c>
      <c r="AE221" s="4" t="s">
        <v>2676</v>
      </c>
      <c r="AG221" s="4" t="s">
        <v>396</v>
      </c>
      <c r="AH221" s="4" t="s">
        <v>397</v>
      </c>
      <c r="AM221" s="4" t="s">
        <v>2686</v>
      </c>
      <c r="AN221" s="4" t="s">
        <v>399</v>
      </c>
      <c r="AO221" s="4" t="s">
        <v>400</v>
      </c>
      <c r="AP221" s="4" t="s">
        <v>431</v>
      </c>
      <c r="AQ221" s="4" t="s">
        <v>412</v>
      </c>
      <c r="AR221" s="4" t="s">
        <v>413</v>
      </c>
      <c r="AS221" s="4" t="s">
        <v>431</v>
      </c>
      <c r="AV221" s="4" t="s">
        <v>478</v>
      </c>
      <c r="AW221" s="4" t="s">
        <v>2687</v>
      </c>
      <c r="AX221" s="4" t="s">
        <v>405</v>
      </c>
      <c r="BI221" s="4" t="s">
        <v>2680</v>
      </c>
      <c r="BJ221" s="4" t="s">
        <v>427</v>
      </c>
      <c r="BK221" s="4" t="s">
        <v>382</v>
      </c>
      <c r="BN221" s="4" t="s">
        <v>2680</v>
      </c>
    </row>
    <row r="222" spans="1:66" x14ac:dyDescent="0.25">
      <c r="A222" s="4" t="s">
        <v>2688</v>
      </c>
      <c r="B222" s="4" t="str">
        <f>VLOOKUP('Bron VKBO'!A222,'Bron VSBaut'!A:B,2,FALSE)</f>
        <v>maldegem.be/eprior</v>
      </c>
      <c r="C222" s="4" t="s">
        <v>683</v>
      </c>
      <c r="D222" s="4" t="s">
        <v>684</v>
      </c>
      <c r="E222" s="4" t="s">
        <v>381</v>
      </c>
      <c r="H222" s="4" t="s">
        <v>382</v>
      </c>
      <c r="I222" s="4" t="s">
        <v>383</v>
      </c>
      <c r="J222" s="4" t="s">
        <v>2689</v>
      </c>
      <c r="K222" s="4" t="s">
        <v>385</v>
      </c>
      <c r="L222" s="4" t="s">
        <v>386</v>
      </c>
      <c r="M222" s="4" t="s">
        <v>2690</v>
      </c>
      <c r="N222" s="4" t="s">
        <v>386</v>
      </c>
      <c r="O222" s="4" t="s">
        <v>2691</v>
      </c>
      <c r="P222" s="4" t="s">
        <v>688</v>
      </c>
      <c r="Q222" s="4" t="s">
        <v>386</v>
      </c>
      <c r="R222" s="4" t="s">
        <v>2692</v>
      </c>
      <c r="S222" s="4" t="s">
        <v>2693</v>
      </c>
      <c r="W222" s="4" t="s">
        <v>386</v>
      </c>
      <c r="X222" s="4" t="s">
        <v>2694</v>
      </c>
      <c r="Y222" s="4" t="s">
        <v>1823</v>
      </c>
      <c r="Z222" s="4" t="s">
        <v>1215</v>
      </c>
      <c r="AB222" s="13" t="s">
        <v>2674</v>
      </c>
      <c r="AC222" s="4" t="str">
        <f>VLOOKUP(Tabel2[[#This Row],[NISCODE]],'Bron niscode'!A:C,3,FALSE)</f>
        <v>Provincie Oost-Vlaanderen</v>
      </c>
      <c r="AD222" s="4" t="s">
        <v>2675</v>
      </c>
      <c r="AE222" s="4" t="s">
        <v>2676</v>
      </c>
      <c r="AG222" s="4" t="s">
        <v>396</v>
      </c>
      <c r="AH222" s="4" t="s">
        <v>397</v>
      </c>
      <c r="AM222" s="4" t="s">
        <v>2695</v>
      </c>
      <c r="AN222" s="4" t="s">
        <v>399</v>
      </c>
      <c r="AO222" s="4" t="s">
        <v>400</v>
      </c>
      <c r="AP222" s="4" t="s">
        <v>688</v>
      </c>
      <c r="AQ222" s="4" t="s">
        <v>692</v>
      </c>
      <c r="AR222" s="4" t="s">
        <v>693</v>
      </c>
      <c r="AS222" s="4" t="s">
        <v>688</v>
      </c>
      <c r="AV222" s="4" t="s">
        <v>2696</v>
      </c>
      <c r="AW222" s="4" t="s">
        <v>2697</v>
      </c>
      <c r="AX222" s="4" t="s">
        <v>405</v>
      </c>
      <c r="BI222" s="4" t="s">
        <v>2688</v>
      </c>
      <c r="BJ222" s="4" t="s">
        <v>684</v>
      </c>
      <c r="BK222" s="4" t="s">
        <v>382</v>
      </c>
      <c r="BN222" s="4" t="s">
        <v>2688</v>
      </c>
    </row>
    <row r="223" spans="1:66" x14ac:dyDescent="0.25">
      <c r="A223" s="4" t="s">
        <v>2698</v>
      </c>
      <c r="B223" s="4" t="str">
        <f>VLOOKUP('Bron VKBO'!A223,'Bron VSBaut'!A:B,2,FALSE)</f>
        <v>maldegem.be/eprior</v>
      </c>
      <c r="C223" s="4" t="s">
        <v>2699</v>
      </c>
      <c r="D223" s="4" t="s">
        <v>2700</v>
      </c>
      <c r="E223" s="4" t="s">
        <v>381</v>
      </c>
      <c r="H223" s="4" t="s">
        <v>382</v>
      </c>
      <c r="I223" s="4" t="s">
        <v>383</v>
      </c>
      <c r="J223" s="4" t="s">
        <v>2701</v>
      </c>
      <c r="K223" s="4" t="s">
        <v>385</v>
      </c>
      <c r="L223" s="4" t="s">
        <v>386</v>
      </c>
      <c r="M223" s="4" t="s">
        <v>2702</v>
      </c>
      <c r="N223" s="4" t="s">
        <v>386</v>
      </c>
      <c r="O223" s="4" t="s">
        <v>2703</v>
      </c>
      <c r="P223" s="4" t="s">
        <v>2704</v>
      </c>
      <c r="W223" s="4" t="s">
        <v>386</v>
      </c>
      <c r="X223" s="4" t="s">
        <v>2671</v>
      </c>
      <c r="Y223" s="4" t="s">
        <v>2672</v>
      </c>
      <c r="Z223" s="4" t="s">
        <v>906</v>
      </c>
      <c r="AB223" s="13" t="s">
        <v>2674</v>
      </c>
      <c r="AC223" s="4" t="str">
        <f>VLOOKUP(Tabel2[[#This Row],[NISCODE]],'Bron niscode'!A:C,3,FALSE)</f>
        <v>Provincie Oost-Vlaanderen</v>
      </c>
      <c r="AD223" s="4" t="s">
        <v>2675</v>
      </c>
      <c r="AE223" s="4" t="s">
        <v>2676</v>
      </c>
      <c r="AG223" s="4" t="s">
        <v>396</v>
      </c>
      <c r="AH223" s="4" t="s">
        <v>397</v>
      </c>
      <c r="AM223" s="4" t="s">
        <v>2704</v>
      </c>
      <c r="AN223" s="4" t="s">
        <v>399</v>
      </c>
      <c r="AO223" s="4" t="s">
        <v>400</v>
      </c>
      <c r="AP223" s="4" t="s">
        <v>2704</v>
      </c>
      <c r="AQ223" s="4" t="s">
        <v>422</v>
      </c>
      <c r="AR223" s="4" t="s">
        <v>423</v>
      </c>
      <c r="AS223" s="4" t="s">
        <v>2704</v>
      </c>
      <c r="AV223" s="4" t="s">
        <v>2705</v>
      </c>
      <c r="AW223" s="4" t="s">
        <v>2706</v>
      </c>
      <c r="AX223" s="4" t="s">
        <v>405</v>
      </c>
      <c r="BI223" s="4" t="s">
        <v>2698</v>
      </c>
      <c r="BJ223" s="4" t="s">
        <v>2700</v>
      </c>
      <c r="BK223" s="4" t="s">
        <v>382</v>
      </c>
      <c r="BN223" s="4" t="s">
        <v>2698</v>
      </c>
    </row>
    <row r="224" spans="1:66" x14ac:dyDescent="0.25">
      <c r="A224" s="4" t="s">
        <v>2707</v>
      </c>
      <c r="B224" s="4" t="str">
        <f>VLOOKUP('Bron VKBO'!A224,'Bron VSBaut'!A:B,2,FALSE)</f>
        <v>malle.be/eprior</v>
      </c>
      <c r="C224" s="4" t="s">
        <v>426</v>
      </c>
      <c r="D224" s="4" t="s">
        <v>427</v>
      </c>
      <c r="E224" s="4" t="s">
        <v>381</v>
      </c>
      <c r="H224" s="4" t="s">
        <v>382</v>
      </c>
      <c r="I224" s="4" t="s">
        <v>383</v>
      </c>
      <c r="J224" s="4" t="s">
        <v>877</v>
      </c>
      <c r="K224" s="4" t="s">
        <v>385</v>
      </c>
      <c r="L224" s="4" t="s">
        <v>386</v>
      </c>
      <c r="M224" s="4" t="s">
        <v>2708</v>
      </c>
      <c r="N224" s="4" t="s">
        <v>386</v>
      </c>
      <c r="O224" s="4" t="s">
        <v>2709</v>
      </c>
      <c r="P224" s="4" t="s">
        <v>467</v>
      </c>
      <c r="W224" s="4" t="s">
        <v>386</v>
      </c>
      <c r="X224" s="4" t="s">
        <v>2710</v>
      </c>
      <c r="Y224" s="4" t="s">
        <v>2431</v>
      </c>
      <c r="Z224" s="4" t="s">
        <v>2711</v>
      </c>
      <c r="AB224" s="13" t="s">
        <v>2712</v>
      </c>
      <c r="AC224" s="4" t="str">
        <f>VLOOKUP(Tabel2[[#This Row],[NISCODE]],'Bron niscode'!A:C,3,FALSE)</f>
        <v>Provincie Antwerpen</v>
      </c>
      <c r="AD224" s="4" t="s">
        <v>2713</v>
      </c>
      <c r="AE224" s="4" t="s">
        <v>2714</v>
      </c>
      <c r="AG224" s="4" t="s">
        <v>396</v>
      </c>
      <c r="AH224" s="4" t="s">
        <v>397</v>
      </c>
      <c r="AM224" s="4" t="s">
        <v>562</v>
      </c>
      <c r="AN224" s="4" t="s">
        <v>399</v>
      </c>
      <c r="AO224" s="4" t="s">
        <v>400</v>
      </c>
      <c r="AP224" s="4" t="s">
        <v>431</v>
      </c>
      <c r="AQ224" s="4" t="s">
        <v>401</v>
      </c>
      <c r="AR224" s="4" t="s">
        <v>402</v>
      </c>
      <c r="AS224" s="4" t="s">
        <v>431</v>
      </c>
      <c r="AV224" s="4" t="s">
        <v>2715</v>
      </c>
      <c r="AW224" s="4" t="s">
        <v>2716</v>
      </c>
      <c r="AX224" s="4" t="s">
        <v>405</v>
      </c>
      <c r="BI224" s="4" t="s">
        <v>2707</v>
      </c>
      <c r="BJ224" s="4" t="s">
        <v>427</v>
      </c>
      <c r="BK224" s="4" t="s">
        <v>382</v>
      </c>
      <c r="BN224" s="4" t="s">
        <v>2707</v>
      </c>
    </row>
    <row r="225" spans="1:66" x14ac:dyDescent="0.25">
      <c r="A225" s="4" t="s">
        <v>2717</v>
      </c>
      <c r="B225" s="4" t="str">
        <f>VLOOKUP('Bron VKBO'!A225,'Bron VSBaut'!A:B,2,FALSE)</f>
        <v>malle.be/eprior</v>
      </c>
      <c r="C225" s="4" t="s">
        <v>426</v>
      </c>
      <c r="D225" s="4" t="s">
        <v>2718</v>
      </c>
      <c r="E225" s="4" t="s">
        <v>381</v>
      </c>
      <c r="H225" s="4" t="s">
        <v>382</v>
      </c>
      <c r="I225" s="4" t="s">
        <v>383</v>
      </c>
      <c r="J225" s="4" t="s">
        <v>495</v>
      </c>
      <c r="K225" s="4" t="s">
        <v>385</v>
      </c>
      <c r="L225" s="4" t="s">
        <v>386</v>
      </c>
      <c r="M225" s="4" t="s">
        <v>2719</v>
      </c>
      <c r="N225" s="4" t="s">
        <v>386</v>
      </c>
      <c r="O225" s="4" t="s">
        <v>2720</v>
      </c>
      <c r="P225" s="4" t="s">
        <v>467</v>
      </c>
      <c r="Q225" s="4" t="s">
        <v>386</v>
      </c>
      <c r="R225" s="4" t="s">
        <v>445</v>
      </c>
      <c r="S225" s="4" t="s">
        <v>467</v>
      </c>
      <c r="W225" s="4" t="s">
        <v>386</v>
      </c>
      <c r="X225" s="4" t="s">
        <v>824</v>
      </c>
      <c r="Y225" s="4" t="s">
        <v>2721</v>
      </c>
      <c r="Z225" s="4" t="s">
        <v>2432</v>
      </c>
      <c r="AB225" s="13" t="s">
        <v>2712</v>
      </c>
      <c r="AC225" s="4" t="str">
        <f>VLOOKUP(Tabel2[[#This Row],[NISCODE]],'Bron niscode'!A:C,3,FALSE)</f>
        <v>Provincie Antwerpen</v>
      </c>
      <c r="AD225" s="4" t="s">
        <v>2713</v>
      </c>
      <c r="AE225" s="4" t="s">
        <v>2714</v>
      </c>
      <c r="AG225" s="4" t="s">
        <v>396</v>
      </c>
      <c r="AH225" s="4" t="s">
        <v>397</v>
      </c>
      <c r="AM225" s="4" t="s">
        <v>2722</v>
      </c>
      <c r="AN225" s="4" t="s">
        <v>399</v>
      </c>
      <c r="AO225" s="4" t="s">
        <v>400</v>
      </c>
      <c r="AP225" s="4" t="s">
        <v>467</v>
      </c>
      <c r="AQ225" s="4" t="s">
        <v>412</v>
      </c>
      <c r="AR225" s="4" t="s">
        <v>413</v>
      </c>
      <c r="AS225" s="4" t="s">
        <v>467</v>
      </c>
      <c r="AV225" s="4" t="s">
        <v>2723</v>
      </c>
      <c r="AW225" s="4" t="s">
        <v>2724</v>
      </c>
      <c r="AX225" s="4" t="s">
        <v>405</v>
      </c>
      <c r="BI225" s="4" t="s">
        <v>2717</v>
      </c>
      <c r="BJ225" s="4" t="s">
        <v>2718</v>
      </c>
      <c r="BK225" s="4" t="s">
        <v>382</v>
      </c>
      <c r="BN225" s="4" t="s">
        <v>2717</v>
      </c>
    </row>
    <row r="226" spans="1:66" x14ac:dyDescent="0.25">
      <c r="A226" s="4" t="s">
        <v>2725</v>
      </c>
      <c r="B226" s="4" t="str">
        <f>VLOOKUP('Bron VKBO'!A226,'Bron VSBaut'!A:B,2,FALSE)</f>
        <v>mbz.be/eprior</v>
      </c>
      <c r="C226" s="4" t="s">
        <v>426</v>
      </c>
      <c r="D226" s="4" t="s">
        <v>2726</v>
      </c>
      <c r="E226" s="4" t="s">
        <v>381</v>
      </c>
      <c r="H226" s="4" t="s">
        <v>382</v>
      </c>
      <c r="I226" s="4" t="s">
        <v>383</v>
      </c>
      <c r="J226" s="4" t="s">
        <v>2727</v>
      </c>
      <c r="K226" s="4" t="s">
        <v>385</v>
      </c>
      <c r="L226" s="4" t="s">
        <v>386</v>
      </c>
      <c r="M226" s="4" t="s">
        <v>2728</v>
      </c>
      <c r="N226" s="4" t="s">
        <v>386</v>
      </c>
      <c r="O226" s="4" t="s">
        <v>2729</v>
      </c>
      <c r="P226" s="4" t="s">
        <v>2730</v>
      </c>
      <c r="Q226" s="4" t="s">
        <v>386</v>
      </c>
      <c r="R226" s="4" t="s">
        <v>2731</v>
      </c>
      <c r="S226" s="4" t="s">
        <v>2732</v>
      </c>
      <c r="W226" s="4" t="s">
        <v>386</v>
      </c>
      <c r="X226" s="4" t="s">
        <v>2733</v>
      </c>
      <c r="Y226" s="4" t="s">
        <v>2734</v>
      </c>
      <c r="Z226" s="4" t="s">
        <v>385</v>
      </c>
      <c r="AB226" s="13" t="s">
        <v>1369</v>
      </c>
      <c r="AC226" s="4" t="str">
        <f>VLOOKUP(Tabel2[[#This Row],[NISCODE]],'Bron niscode'!A:C,3,FALSE)</f>
        <v>Provincie West-Vlaanderen</v>
      </c>
      <c r="AD226" s="4" t="s">
        <v>2735</v>
      </c>
      <c r="AE226" s="4" t="s">
        <v>1371</v>
      </c>
      <c r="AG226" s="4" t="s">
        <v>396</v>
      </c>
      <c r="AH226" s="4" t="s">
        <v>397</v>
      </c>
      <c r="AM226" s="4" t="s">
        <v>2736</v>
      </c>
      <c r="AN226" s="4" t="s">
        <v>399</v>
      </c>
      <c r="AO226" s="4" t="s">
        <v>400</v>
      </c>
      <c r="AP226" s="4" t="s">
        <v>2737</v>
      </c>
      <c r="AQ226" s="4" t="s">
        <v>909</v>
      </c>
      <c r="AR226" s="4" t="s">
        <v>910</v>
      </c>
      <c r="AS226" s="4" t="s">
        <v>2737</v>
      </c>
      <c r="AV226" s="4" t="s">
        <v>2727</v>
      </c>
      <c r="AW226" s="4" t="s">
        <v>2738</v>
      </c>
      <c r="AX226" s="4" t="s">
        <v>405</v>
      </c>
      <c r="BI226" s="4" t="s">
        <v>2725</v>
      </c>
      <c r="BJ226" s="4" t="s">
        <v>2726</v>
      </c>
      <c r="BK226" s="4" t="s">
        <v>382</v>
      </c>
      <c r="BN226" s="4" t="s">
        <v>2725</v>
      </c>
    </row>
    <row r="227" spans="1:66" x14ac:dyDescent="0.25">
      <c r="A227" s="4" t="s">
        <v>2739</v>
      </c>
      <c r="B227" s="4" t="str">
        <f>VLOOKUP('Bron VKBO'!A227,'Bron VSBaut'!A:B,2,FALSE)</f>
        <v>meise.be/eprior</v>
      </c>
      <c r="C227" s="4" t="s">
        <v>426</v>
      </c>
      <c r="D227" s="4" t="s">
        <v>2740</v>
      </c>
      <c r="E227" s="4" t="s">
        <v>381</v>
      </c>
      <c r="H227" s="4" t="s">
        <v>382</v>
      </c>
      <c r="I227" s="4" t="s">
        <v>383</v>
      </c>
      <c r="J227" s="4" t="s">
        <v>2741</v>
      </c>
      <c r="K227" s="4" t="s">
        <v>385</v>
      </c>
      <c r="L227" s="4" t="s">
        <v>386</v>
      </c>
      <c r="M227" s="4" t="s">
        <v>2742</v>
      </c>
      <c r="N227" s="4" t="s">
        <v>386</v>
      </c>
      <c r="O227" s="4" t="s">
        <v>2743</v>
      </c>
      <c r="P227" s="4" t="s">
        <v>2744</v>
      </c>
      <c r="W227" s="4" t="s">
        <v>386</v>
      </c>
      <c r="X227" s="4" t="s">
        <v>2745</v>
      </c>
      <c r="Y227" s="4" t="s">
        <v>2746</v>
      </c>
      <c r="Z227" s="4" t="s">
        <v>843</v>
      </c>
      <c r="AB227" s="13" t="s">
        <v>2747</v>
      </c>
      <c r="AC227" s="4" t="str">
        <f>VLOOKUP(Tabel2[[#This Row],[NISCODE]],'Bron niscode'!A:C,3,FALSE)</f>
        <v>Provincie Vlaams-Brabant</v>
      </c>
      <c r="AD227" s="4" t="s">
        <v>2748</v>
      </c>
      <c r="AE227" s="4" t="s">
        <v>2749</v>
      </c>
      <c r="AG227" s="4" t="s">
        <v>396</v>
      </c>
      <c r="AH227" s="4" t="s">
        <v>397</v>
      </c>
      <c r="AM227" s="4" t="s">
        <v>2750</v>
      </c>
      <c r="AN227" s="4" t="s">
        <v>399</v>
      </c>
      <c r="AO227" s="4" t="s">
        <v>400</v>
      </c>
      <c r="AP227" s="4" t="s">
        <v>2744</v>
      </c>
      <c r="AQ227" s="4" t="s">
        <v>401</v>
      </c>
      <c r="AR227" s="4" t="s">
        <v>402</v>
      </c>
      <c r="AS227" s="4" t="s">
        <v>2744</v>
      </c>
      <c r="AV227" s="4" t="s">
        <v>2751</v>
      </c>
      <c r="AW227" s="4" t="s">
        <v>2752</v>
      </c>
      <c r="AX227" s="4" t="s">
        <v>405</v>
      </c>
      <c r="BI227" s="4" t="s">
        <v>2739</v>
      </c>
      <c r="BJ227" s="4" t="s">
        <v>2740</v>
      </c>
      <c r="BK227" s="4" t="s">
        <v>382</v>
      </c>
      <c r="BN227" s="4" t="s">
        <v>2739</v>
      </c>
    </row>
    <row r="228" spans="1:66" x14ac:dyDescent="0.25">
      <c r="A228" s="4" t="s">
        <v>2753</v>
      </c>
      <c r="B228" s="4" t="str">
        <f>VLOOKUP('Bron VKBO'!A228,'Bron VSBaut'!A:B,2,FALSE)</f>
        <v>meise.be/eprior</v>
      </c>
      <c r="C228" s="4" t="s">
        <v>426</v>
      </c>
      <c r="D228" s="4" t="s">
        <v>427</v>
      </c>
      <c r="E228" s="4" t="s">
        <v>381</v>
      </c>
      <c r="H228" s="4" t="s">
        <v>382</v>
      </c>
      <c r="I228" s="4" t="s">
        <v>383</v>
      </c>
      <c r="J228" s="4" t="s">
        <v>2754</v>
      </c>
      <c r="K228" s="4" t="s">
        <v>385</v>
      </c>
      <c r="L228" s="4" t="s">
        <v>386</v>
      </c>
      <c r="M228" s="4" t="s">
        <v>2755</v>
      </c>
      <c r="N228" s="4" t="s">
        <v>386</v>
      </c>
      <c r="O228" s="4" t="s">
        <v>2756</v>
      </c>
      <c r="P228" s="4" t="s">
        <v>444</v>
      </c>
      <c r="Q228" s="4" t="s">
        <v>386</v>
      </c>
      <c r="R228" s="4" t="s">
        <v>445</v>
      </c>
      <c r="S228" s="4" t="s">
        <v>444</v>
      </c>
      <c r="W228" s="4" t="s">
        <v>386</v>
      </c>
      <c r="X228" s="4" t="s">
        <v>2757</v>
      </c>
      <c r="Y228" s="4" t="s">
        <v>2758</v>
      </c>
      <c r="Z228" s="4" t="s">
        <v>2217</v>
      </c>
      <c r="AB228" s="13" t="s">
        <v>2747</v>
      </c>
      <c r="AC228" s="4" t="str">
        <f>VLOOKUP(Tabel2[[#This Row],[NISCODE]],'Bron niscode'!A:C,3,FALSE)</f>
        <v>Provincie Vlaams-Brabant</v>
      </c>
      <c r="AD228" s="4" t="s">
        <v>2748</v>
      </c>
      <c r="AE228" s="4" t="s">
        <v>2749</v>
      </c>
      <c r="AG228" s="4" t="s">
        <v>396</v>
      </c>
      <c r="AH228" s="4" t="s">
        <v>397</v>
      </c>
      <c r="AM228" s="4" t="s">
        <v>894</v>
      </c>
      <c r="AN228" s="4" t="s">
        <v>399</v>
      </c>
      <c r="AO228" s="4" t="s">
        <v>400</v>
      </c>
      <c r="AP228" s="4" t="s">
        <v>431</v>
      </c>
      <c r="AQ228" s="4" t="s">
        <v>412</v>
      </c>
      <c r="AR228" s="4" t="s">
        <v>413</v>
      </c>
      <c r="AS228" s="4" t="s">
        <v>431</v>
      </c>
      <c r="AV228" s="4" t="s">
        <v>478</v>
      </c>
      <c r="AW228" s="4" t="s">
        <v>2759</v>
      </c>
      <c r="AX228" s="4" t="s">
        <v>405</v>
      </c>
      <c r="BI228" s="4" t="s">
        <v>2753</v>
      </c>
      <c r="BJ228" s="4" t="s">
        <v>427</v>
      </c>
      <c r="BK228" s="4" t="s">
        <v>382</v>
      </c>
      <c r="BN228" s="4" t="s">
        <v>2753</v>
      </c>
    </row>
    <row r="229" spans="1:66" x14ac:dyDescent="0.25">
      <c r="A229" s="4" t="s">
        <v>2760</v>
      </c>
      <c r="B229" s="4" t="str">
        <f>VLOOKUP('Bron VKBO'!A229,'Bron VSBaut'!A:B,2,FALSE)</f>
        <v>mortsel.be/eprior</v>
      </c>
      <c r="C229" s="4" t="s">
        <v>426</v>
      </c>
      <c r="D229" s="4" t="s">
        <v>427</v>
      </c>
      <c r="E229" s="4" t="s">
        <v>381</v>
      </c>
      <c r="H229" s="4" t="s">
        <v>382</v>
      </c>
      <c r="I229" s="4" t="s">
        <v>383</v>
      </c>
      <c r="J229" s="4" t="s">
        <v>877</v>
      </c>
      <c r="K229" s="4" t="s">
        <v>385</v>
      </c>
      <c r="L229" s="4" t="s">
        <v>386</v>
      </c>
      <c r="M229" s="4" t="s">
        <v>2761</v>
      </c>
      <c r="N229" s="4" t="s">
        <v>386</v>
      </c>
      <c r="O229" s="4" t="s">
        <v>2762</v>
      </c>
      <c r="P229" s="4" t="s">
        <v>2763</v>
      </c>
      <c r="W229" s="4" t="s">
        <v>386</v>
      </c>
      <c r="X229" s="4" t="s">
        <v>2764</v>
      </c>
      <c r="Y229" s="4" t="s">
        <v>2765</v>
      </c>
      <c r="Z229" s="4" t="s">
        <v>385</v>
      </c>
      <c r="AB229" s="13" t="s">
        <v>2766</v>
      </c>
      <c r="AC229" s="4" t="str">
        <f>VLOOKUP(Tabel2[[#This Row],[NISCODE]],'Bron niscode'!A:C,3,FALSE)</f>
        <v>Provincie Antwerpen</v>
      </c>
      <c r="AD229" s="4" t="s">
        <v>2767</v>
      </c>
      <c r="AE229" s="4" t="s">
        <v>2768</v>
      </c>
      <c r="AG229" s="4" t="s">
        <v>396</v>
      </c>
      <c r="AH229" s="4" t="s">
        <v>397</v>
      </c>
      <c r="AJ229" s="4" t="s">
        <v>2769</v>
      </c>
      <c r="AK229" s="4" t="s">
        <v>2770</v>
      </c>
      <c r="AL229" s="4" t="s">
        <v>2771</v>
      </c>
      <c r="AM229" s="4" t="s">
        <v>2772</v>
      </c>
      <c r="AN229" s="4" t="s">
        <v>399</v>
      </c>
      <c r="AO229" s="4" t="s">
        <v>400</v>
      </c>
      <c r="AP229" s="4" t="s">
        <v>431</v>
      </c>
      <c r="AQ229" s="4" t="s">
        <v>401</v>
      </c>
      <c r="AR229" s="4" t="s">
        <v>402</v>
      </c>
      <c r="AS229" s="4" t="s">
        <v>431</v>
      </c>
      <c r="AV229" s="4" t="s">
        <v>2773</v>
      </c>
      <c r="AW229" s="4" t="s">
        <v>2774</v>
      </c>
      <c r="AX229" s="4" t="s">
        <v>405</v>
      </c>
      <c r="BI229" s="4" t="s">
        <v>2760</v>
      </c>
      <c r="BJ229" s="4" t="s">
        <v>427</v>
      </c>
      <c r="BK229" s="4" t="s">
        <v>382</v>
      </c>
      <c r="BN229" s="4" t="s">
        <v>2760</v>
      </c>
    </row>
    <row r="230" spans="1:66" x14ac:dyDescent="0.25">
      <c r="A230" s="4" t="s">
        <v>2775</v>
      </c>
      <c r="B230" s="4" t="str">
        <f>VLOOKUP('Bron VKBO'!A230,'Bron VSBaut'!A:B,2,FALSE)</f>
        <v>mortsel.be/eprior</v>
      </c>
      <c r="C230" s="4" t="s">
        <v>426</v>
      </c>
      <c r="D230" s="4" t="s">
        <v>427</v>
      </c>
      <c r="E230" s="4" t="s">
        <v>381</v>
      </c>
      <c r="H230" s="4" t="s">
        <v>382</v>
      </c>
      <c r="I230" s="4" t="s">
        <v>383</v>
      </c>
      <c r="J230" s="4" t="s">
        <v>2776</v>
      </c>
      <c r="K230" s="4" t="s">
        <v>385</v>
      </c>
      <c r="L230" s="4" t="s">
        <v>386</v>
      </c>
      <c r="M230" s="4" t="s">
        <v>2777</v>
      </c>
      <c r="N230" s="4" t="s">
        <v>386</v>
      </c>
      <c r="O230" s="4" t="s">
        <v>2778</v>
      </c>
      <c r="P230" s="4" t="s">
        <v>444</v>
      </c>
      <c r="Q230" s="4" t="s">
        <v>386</v>
      </c>
      <c r="R230" s="4" t="s">
        <v>445</v>
      </c>
      <c r="S230" s="4" t="s">
        <v>444</v>
      </c>
      <c r="W230" s="4" t="s">
        <v>386</v>
      </c>
      <c r="X230" s="4" t="s">
        <v>2779</v>
      </c>
      <c r="Y230" s="4" t="s">
        <v>2780</v>
      </c>
      <c r="Z230" s="4" t="s">
        <v>1938</v>
      </c>
      <c r="AB230" s="13" t="s">
        <v>2766</v>
      </c>
      <c r="AC230" s="4" t="str">
        <f>VLOOKUP(Tabel2[[#This Row],[NISCODE]],'Bron niscode'!A:C,3,FALSE)</f>
        <v>Provincie Antwerpen</v>
      </c>
      <c r="AD230" s="4" t="s">
        <v>2767</v>
      </c>
      <c r="AE230" s="4" t="s">
        <v>2768</v>
      </c>
      <c r="AG230" s="4" t="s">
        <v>396</v>
      </c>
      <c r="AH230" s="4" t="s">
        <v>397</v>
      </c>
      <c r="AM230" s="4" t="s">
        <v>894</v>
      </c>
      <c r="AN230" s="4" t="s">
        <v>399</v>
      </c>
      <c r="AO230" s="4" t="s">
        <v>400</v>
      </c>
      <c r="AP230" s="4" t="s">
        <v>431</v>
      </c>
      <c r="AQ230" s="4" t="s">
        <v>412</v>
      </c>
      <c r="AR230" s="4" t="s">
        <v>413</v>
      </c>
      <c r="AS230" s="4" t="s">
        <v>431</v>
      </c>
      <c r="AV230" s="4" t="s">
        <v>478</v>
      </c>
      <c r="AW230" s="4" t="s">
        <v>2781</v>
      </c>
      <c r="AX230" s="4" t="s">
        <v>405</v>
      </c>
      <c r="BI230" s="4" t="s">
        <v>2775</v>
      </c>
      <c r="BJ230" s="4" t="s">
        <v>427</v>
      </c>
      <c r="BK230" s="4" t="s">
        <v>382</v>
      </c>
      <c r="BN230" s="4" t="s">
        <v>2775</v>
      </c>
    </row>
    <row r="231" spans="1:66" x14ac:dyDescent="0.25">
      <c r="A231" s="4" t="s">
        <v>2782</v>
      </c>
      <c r="B231" s="4" t="str">
        <f>VLOOKUP('Bron VKBO'!A231,'Bron VSBaut'!A:B,2,FALSE)</f>
        <v>mortsel.be/eprior</v>
      </c>
      <c r="C231" s="4" t="s">
        <v>2783</v>
      </c>
      <c r="D231" s="4" t="s">
        <v>2783</v>
      </c>
      <c r="E231" s="4" t="s">
        <v>381</v>
      </c>
      <c r="H231" s="4" t="s">
        <v>382</v>
      </c>
      <c r="I231" s="4" t="s">
        <v>383</v>
      </c>
      <c r="J231" s="4" t="s">
        <v>2784</v>
      </c>
      <c r="K231" s="4" t="s">
        <v>385</v>
      </c>
      <c r="L231" s="4" t="s">
        <v>386</v>
      </c>
      <c r="M231" s="4" t="s">
        <v>2785</v>
      </c>
      <c r="N231" s="4" t="s">
        <v>386</v>
      </c>
      <c r="O231" s="4" t="s">
        <v>2786</v>
      </c>
      <c r="P231" s="4" t="s">
        <v>1196</v>
      </c>
      <c r="W231" s="4" t="s">
        <v>386</v>
      </c>
      <c r="X231" s="4" t="s">
        <v>2764</v>
      </c>
      <c r="Y231" s="4" t="s">
        <v>2765</v>
      </c>
      <c r="Z231" s="4" t="s">
        <v>385</v>
      </c>
      <c r="AB231" s="13" t="s">
        <v>2766</v>
      </c>
      <c r="AC231" s="4" t="str">
        <f>VLOOKUP(Tabel2[[#This Row],[NISCODE]],'Bron niscode'!A:C,3,FALSE)</f>
        <v>Provincie Antwerpen</v>
      </c>
      <c r="AD231" s="4" t="s">
        <v>2767</v>
      </c>
      <c r="AE231" s="4" t="s">
        <v>2768</v>
      </c>
      <c r="AG231" s="4" t="s">
        <v>396</v>
      </c>
      <c r="AH231" s="4" t="s">
        <v>397</v>
      </c>
      <c r="AJ231" s="4" t="s">
        <v>2787</v>
      </c>
      <c r="AM231" s="4" t="s">
        <v>1072</v>
      </c>
      <c r="AN231" s="4" t="s">
        <v>399</v>
      </c>
      <c r="AO231" s="4" t="s">
        <v>400</v>
      </c>
      <c r="AP231" s="4" t="s">
        <v>1196</v>
      </c>
      <c r="AQ231" s="4" t="s">
        <v>422</v>
      </c>
      <c r="AR231" s="4" t="s">
        <v>423</v>
      </c>
      <c r="AS231" s="4" t="s">
        <v>1196</v>
      </c>
      <c r="AV231" s="4" t="s">
        <v>2788</v>
      </c>
      <c r="AW231" s="4" t="s">
        <v>2789</v>
      </c>
      <c r="AX231" s="4" t="s">
        <v>405</v>
      </c>
      <c r="BI231" s="4" t="s">
        <v>2782</v>
      </c>
      <c r="BJ231" s="4" t="s">
        <v>2783</v>
      </c>
      <c r="BK231" s="4" t="s">
        <v>382</v>
      </c>
      <c r="BN231" s="4" t="s">
        <v>2782</v>
      </c>
    </row>
    <row r="232" spans="1:66" x14ac:dyDescent="0.25">
      <c r="A232" s="4" t="s">
        <v>2790</v>
      </c>
      <c r="B232" s="4" t="str">
        <f>VLOOKUP('Bron VKBO'!A232,'Bron VSBaut'!A:B,2,FALSE)</f>
        <v>nieuwerkerken.be/eprior</v>
      </c>
      <c r="C232" s="4" t="s">
        <v>426</v>
      </c>
      <c r="D232" s="4" t="s">
        <v>427</v>
      </c>
      <c r="E232" s="4" t="s">
        <v>381</v>
      </c>
      <c r="H232" s="4" t="s">
        <v>382</v>
      </c>
      <c r="I232" s="4" t="s">
        <v>383</v>
      </c>
      <c r="J232" s="4" t="s">
        <v>2653</v>
      </c>
      <c r="K232" s="4" t="s">
        <v>385</v>
      </c>
      <c r="L232" s="4" t="s">
        <v>386</v>
      </c>
      <c r="M232" s="4" t="s">
        <v>2791</v>
      </c>
      <c r="N232" s="4" t="s">
        <v>386</v>
      </c>
      <c r="O232" s="4" t="s">
        <v>2792</v>
      </c>
      <c r="P232" s="4" t="s">
        <v>431</v>
      </c>
      <c r="W232" s="4" t="s">
        <v>386</v>
      </c>
      <c r="X232" s="4" t="s">
        <v>2793</v>
      </c>
      <c r="Y232" s="4" t="s">
        <v>872</v>
      </c>
      <c r="Z232" s="4" t="s">
        <v>2794</v>
      </c>
      <c r="AB232" s="13" t="s">
        <v>2795</v>
      </c>
      <c r="AC232" s="4" t="str">
        <f>VLOOKUP(Tabel2[[#This Row],[NISCODE]],'Bron niscode'!A:C,3,FALSE)</f>
        <v>Provincie Limburg</v>
      </c>
      <c r="AD232" s="4" t="s">
        <v>2796</v>
      </c>
      <c r="AE232" s="4" t="s">
        <v>2797</v>
      </c>
      <c r="AG232" s="4" t="s">
        <v>396</v>
      </c>
      <c r="AH232" s="4" t="s">
        <v>397</v>
      </c>
      <c r="AM232" s="4" t="s">
        <v>2798</v>
      </c>
      <c r="AN232" s="4" t="s">
        <v>399</v>
      </c>
      <c r="AO232" s="4" t="s">
        <v>400</v>
      </c>
      <c r="AP232" s="4" t="s">
        <v>431</v>
      </c>
      <c r="AQ232" s="4" t="s">
        <v>401</v>
      </c>
      <c r="AR232" s="4" t="s">
        <v>402</v>
      </c>
      <c r="AS232" s="4" t="s">
        <v>431</v>
      </c>
      <c r="AV232" s="4" t="s">
        <v>2799</v>
      </c>
      <c r="AW232" s="4" t="s">
        <v>2800</v>
      </c>
      <c r="AX232" s="4" t="s">
        <v>405</v>
      </c>
      <c r="BI232" s="4" t="s">
        <v>2790</v>
      </c>
      <c r="BJ232" s="4" t="s">
        <v>427</v>
      </c>
      <c r="BK232" s="4" t="s">
        <v>382</v>
      </c>
      <c r="BN232" s="4" t="s">
        <v>2790</v>
      </c>
    </row>
    <row r="233" spans="1:66" x14ac:dyDescent="0.25">
      <c r="A233" s="4" t="s">
        <v>2801</v>
      </c>
      <c r="B233" s="4" t="str">
        <f>VLOOKUP('Bron VKBO'!A233,'Bron VSBaut'!A:B,2,FALSE)</f>
        <v>nieuwerkerken.be/eprior</v>
      </c>
      <c r="C233" s="4" t="s">
        <v>426</v>
      </c>
      <c r="D233" s="4" t="s">
        <v>427</v>
      </c>
      <c r="E233" s="4" t="s">
        <v>381</v>
      </c>
      <c r="H233" s="4" t="s">
        <v>382</v>
      </c>
      <c r="I233" s="4" t="s">
        <v>383</v>
      </c>
      <c r="J233" s="4" t="s">
        <v>2802</v>
      </c>
      <c r="K233" s="4" t="s">
        <v>385</v>
      </c>
      <c r="L233" s="4" t="s">
        <v>386</v>
      </c>
      <c r="M233" s="4" t="s">
        <v>2803</v>
      </c>
      <c r="N233" s="4" t="s">
        <v>386</v>
      </c>
      <c r="O233" s="4" t="s">
        <v>2804</v>
      </c>
      <c r="P233" s="4" t="s">
        <v>444</v>
      </c>
      <c r="Q233" s="4" t="s">
        <v>386</v>
      </c>
      <c r="R233" s="4" t="s">
        <v>445</v>
      </c>
      <c r="S233" s="4" t="s">
        <v>444</v>
      </c>
      <c r="W233" s="4" t="s">
        <v>386</v>
      </c>
      <c r="X233" s="4" t="s">
        <v>2793</v>
      </c>
      <c r="Y233" s="4" t="s">
        <v>872</v>
      </c>
      <c r="Z233" s="4" t="s">
        <v>2794</v>
      </c>
      <c r="AB233" s="13" t="s">
        <v>2795</v>
      </c>
      <c r="AC233" s="4" t="str">
        <f>VLOOKUP(Tabel2[[#This Row],[NISCODE]],'Bron niscode'!A:C,3,FALSE)</f>
        <v>Provincie Limburg</v>
      </c>
      <c r="AD233" s="4" t="s">
        <v>2796</v>
      </c>
      <c r="AE233" s="4" t="s">
        <v>2797</v>
      </c>
      <c r="AG233" s="4" t="s">
        <v>396</v>
      </c>
      <c r="AH233" s="4" t="s">
        <v>397</v>
      </c>
      <c r="AM233" s="4" t="s">
        <v>894</v>
      </c>
      <c r="AN233" s="4" t="s">
        <v>399</v>
      </c>
      <c r="AO233" s="4" t="s">
        <v>400</v>
      </c>
      <c r="AP233" s="4" t="s">
        <v>431</v>
      </c>
      <c r="AQ233" s="4" t="s">
        <v>412</v>
      </c>
      <c r="AR233" s="4" t="s">
        <v>413</v>
      </c>
      <c r="AS233" s="4" t="s">
        <v>431</v>
      </c>
      <c r="AV233" s="4" t="s">
        <v>2805</v>
      </c>
      <c r="AW233" s="4" t="s">
        <v>2806</v>
      </c>
      <c r="AX233" s="4" t="s">
        <v>405</v>
      </c>
      <c r="BI233" s="4" t="s">
        <v>2801</v>
      </c>
      <c r="BJ233" s="4" t="s">
        <v>427</v>
      </c>
      <c r="BK233" s="4" t="s">
        <v>382</v>
      </c>
      <c r="BN233" s="4" t="s">
        <v>2801</v>
      </c>
    </row>
    <row r="234" spans="1:66" x14ac:dyDescent="0.25">
      <c r="A234" s="4" t="s">
        <v>2807</v>
      </c>
      <c r="B234" s="4" t="str">
        <f>VLOOKUP('Bron VKBO'!A234,'Bron VSBaut'!A:B,2,FALSE)</f>
        <v>ocmwbrugge.be/eprior</v>
      </c>
      <c r="C234" s="4" t="s">
        <v>426</v>
      </c>
      <c r="D234" s="4" t="s">
        <v>2808</v>
      </c>
      <c r="E234" s="4" t="s">
        <v>381</v>
      </c>
      <c r="H234" s="4" t="s">
        <v>382</v>
      </c>
      <c r="I234" s="4" t="s">
        <v>383</v>
      </c>
      <c r="J234" s="4" t="s">
        <v>2809</v>
      </c>
      <c r="K234" s="4" t="s">
        <v>385</v>
      </c>
      <c r="L234" s="4" t="s">
        <v>386</v>
      </c>
      <c r="M234" s="4" t="s">
        <v>2810</v>
      </c>
      <c r="N234" s="4" t="s">
        <v>386</v>
      </c>
      <c r="O234" s="4" t="s">
        <v>2811</v>
      </c>
      <c r="P234" s="4" t="s">
        <v>444</v>
      </c>
      <c r="Q234" s="4" t="s">
        <v>1735</v>
      </c>
      <c r="R234" s="4" t="s">
        <v>445</v>
      </c>
      <c r="S234" s="4" t="s">
        <v>444</v>
      </c>
      <c r="W234" s="4" t="s">
        <v>386</v>
      </c>
      <c r="X234" s="4" t="s">
        <v>2812</v>
      </c>
      <c r="Y234" s="4" t="s">
        <v>2813</v>
      </c>
      <c r="Z234" s="4" t="s">
        <v>1423</v>
      </c>
      <c r="AB234" s="13" t="s">
        <v>1369</v>
      </c>
      <c r="AC234" s="4" t="str">
        <f>VLOOKUP(Tabel2[[#This Row],[NISCODE]],'Bron niscode'!A:C,3,FALSE)</f>
        <v>Provincie West-Vlaanderen</v>
      </c>
      <c r="AD234" s="4" t="s">
        <v>1370</v>
      </c>
      <c r="AE234" s="4" t="s">
        <v>1371</v>
      </c>
      <c r="AG234" s="4" t="s">
        <v>396</v>
      </c>
      <c r="AH234" s="4" t="s">
        <v>397</v>
      </c>
      <c r="AM234" s="4" t="s">
        <v>2814</v>
      </c>
      <c r="AN234" s="4" t="s">
        <v>399</v>
      </c>
      <c r="AO234" s="4" t="s">
        <v>400</v>
      </c>
      <c r="AP234" s="4" t="s">
        <v>2815</v>
      </c>
      <c r="AQ234" s="4" t="s">
        <v>412</v>
      </c>
      <c r="AR234" s="4" t="s">
        <v>413</v>
      </c>
      <c r="AS234" s="4" t="s">
        <v>2815</v>
      </c>
      <c r="AV234" s="4" t="s">
        <v>478</v>
      </c>
      <c r="AW234" s="4" t="s">
        <v>2816</v>
      </c>
      <c r="AX234" s="4" t="s">
        <v>405</v>
      </c>
      <c r="BI234" s="4" t="s">
        <v>2807</v>
      </c>
      <c r="BJ234" s="4" t="s">
        <v>2808</v>
      </c>
      <c r="BK234" s="4" t="s">
        <v>382</v>
      </c>
      <c r="BN234" s="4" t="s">
        <v>2807</v>
      </c>
    </row>
    <row r="235" spans="1:66" x14ac:dyDescent="0.25">
      <c r="A235" s="4" t="s">
        <v>2817</v>
      </c>
      <c r="B235" s="4" t="str">
        <f>VLOOKUP('Bron VKBO'!A235,'Bron VSBaut'!A:B,2,FALSE)</f>
        <v>ocmwbrugge.be/eprior</v>
      </c>
      <c r="C235" s="4" t="s">
        <v>2818</v>
      </c>
      <c r="D235" s="4" t="s">
        <v>2819</v>
      </c>
      <c r="E235" s="4" t="s">
        <v>381</v>
      </c>
      <c r="H235" s="4" t="s">
        <v>382</v>
      </c>
      <c r="I235" s="4" t="s">
        <v>383</v>
      </c>
      <c r="J235" s="4" t="s">
        <v>2820</v>
      </c>
      <c r="K235" s="4" t="s">
        <v>385</v>
      </c>
      <c r="L235" s="4" t="s">
        <v>386</v>
      </c>
      <c r="M235" s="4" t="s">
        <v>2821</v>
      </c>
      <c r="N235" s="4" t="s">
        <v>386</v>
      </c>
      <c r="O235" s="4" t="s">
        <v>2822</v>
      </c>
      <c r="P235" s="4" t="s">
        <v>2823</v>
      </c>
      <c r="W235" s="4" t="s">
        <v>386</v>
      </c>
      <c r="X235" s="4" t="s">
        <v>2812</v>
      </c>
      <c r="Y235" s="4" t="s">
        <v>2813</v>
      </c>
      <c r="Z235" s="4" t="s">
        <v>1423</v>
      </c>
      <c r="AB235" s="13" t="s">
        <v>1369</v>
      </c>
      <c r="AC235" s="4" t="str">
        <f>VLOOKUP(Tabel2[[#This Row],[NISCODE]],'Bron niscode'!A:C,3,FALSE)</f>
        <v>Provincie West-Vlaanderen</v>
      </c>
      <c r="AD235" s="4" t="s">
        <v>1370</v>
      </c>
      <c r="AE235" s="4" t="s">
        <v>1371</v>
      </c>
      <c r="AG235" s="4" t="s">
        <v>396</v>
      </c>
      <c r="AH235" s="4" t="s">
        <v>397</v>
      </c>
      <c r="AM235" s="4" t="s">
        <v>2814</v>
      </c>
      <c r="AN235" s="4" t="s">
        <v>399</v>
      </c>
      <c r="AO235" s="4" t="s">
        <v>400</v>
      </c>
      <c r="AP235" s="4" t="s">
        <v>2823</v>
      </c>
      <c r="AQ235" s="4" t="s">
        <v>619</v>
      </c>
      <c r="AR235" s="4" t="s">
        <v>620</v>
      </c>
      <c r="AS235" s="4" t="s">
        <v>2824</v>
      </c>
      <c r="AV235" s="4" t="s">
        <v>2825</v>
      </c>
      <c r="AW235" s="4" t="s">
        <v>2826</v>
      </c>
      <c r="AX235" s="4" t="s">
        <v>405</v>
      </c>
      <c r="BI235" s="4" t="s">
        <v>2817</v>
      </c>
      <c r="BJ235" s="4" t="s">
        <v>2819</v>
      </c>
      <c r="BK235" s="4" t="s">
        <v>382</v>
      </c>
      <c r="BN235" s="4" t="s">
        <v>2817</v>
      </c>
    </row>
    <row r="236" spans="1:66" x14ac:dyDescent="0.25">
      <c r="A236" s="4" t="s">
        <v>2827</v>
      </c>
      <c r="B236" s="4" t="str">
        <f>VLOOKUP('Bron VKBO'!A236,'Bron VSBaut'!A:B,2,FALSE)</f>
        <v>ocmwbrugge.be/eprior</v>
      </c>
      <c r="C236" s="4" t="s">
        <v>2828</v>
      </c>
      <c r="D236" s="4" t="s">
        <v>2828</v>
      </c>
      <c r="E236" s="4" t="s">
        <v>381</v>
      </c>
      <c r="H236" s="4" t="s">
        <v>382</v>
      </c>
      <c r="I236" s="4" t="s">
        <v>383</v>
      </c>
      <c r="J236" s="4" t="s">
        <v>2829</v>
      </c>
      <c r="K236" s="4" t="s">
        <v>385</v>
      </c>
      <c r="L236" s="4" t="s">
        <v>386</v>
      </c>
      <c r="M236" s="4" t="s">
        <v>2830</v>
      </c>
      <c r="N236" s="4" t="s">
        <v>386</v>
      </c>
      <c r="O236" s="4" t="s">
        <v>2831</v>
      </c>
      <c r="P236" s="4" t="s">
        <v>398</v>
      </c>
      <c r="W236" s="4" t="s">
        <v>386</v>
      </c>
      <c r="X236" s="4" t="s">
        <v>2812</v>
      </c>
      <c r="Y236" s="4" t="s">
        <v>2813</v>
      </c>
      <c r="Z236" s="4" t="s">
        <v>1423</v>
      </c>
      <c r="AB236" s="13" t="s">
        <v>1369</v>
      </c>
      <c r="AC236" s="4" t="str">
        <f>VLOOKUP(Tabel2[[#This Row],[NISCODE]],'Bron niscode'!A:C,3,FALSE)</f>
        <v>Provincie West-Vlaanderen</v>
      </c>
      <c r="AD236" s="4" t="s">
        <v>1370</v>
      </c>
      <c r="AE236" s="4" t="s">
        <v>1371</v>
      </c>
      <c r="AG236" s="4" t="s">
        <v>396</v>
      </c>
      <c r="AH236" s="4" t="s">
        <v>397</v>
      </c>
      <c r="AJ236" s="4" t="s">
        <v>2832</v>
      </c>
      <c r="AL236" s="4" t="s">
        <v>2833</v>
      </c>
      <c r="AM236" s="4" t="s">
        <v>2834</v>
      </c>
      <c r="AN236" s="4" t="s">
        <v>399</v>
      </c>
      <c r="AO236" s="4" t="s">
        <v>400</v>
      </c>
      <c r="AP236" s="4" t="s">
        <v>2834</v>
      </c>
      <c r="AQ236" s="4" t="s">
        <v>619</v>
      </c>
      <c r="AR236" s="4" t="s">
        <v>620</v>
      </c>
      <c r="AS236" s="4" t="s">
        <v>2834</v>
      </c>
      <c r="AV236" s="4" t="s">
        <v>2835</v>
      </c>
      <c r="AW236" s="4" t="s">
        <v>2836</v>
      </c>
      <c r="AX236" s="4" t="s">
        <v>405</v>
      </c>
      <c r="BI236" s="4" t="s">
        <v>2827</v>
      </c>
      <c r="BJ236" s="4" t="s">
        <v>2828</v>
      </c>
      <c r="BK236" s="4" t="s">
        <v>382</v>
      </c>
      <c r="BN236" s="4" t="s">
        <v>2827</v>
      </c>
    </row>
    <row r="237" spans="1:66" x14ac:dyDescent="0.25">
      <c r="A237" s="4" t="s">
        <v>2837</v>
      </c>
      <c r="B237" s="4" t="str">
        <f>VLOOKUP('Bron VKBO'!A237,'Bron VSBaut'!A:B,2,FALSE)</f>
        <v>ocmwbrugge.be/eprior</v>
      </c>
      <c r="C237" s="4" t="s">
        <v>2838</v>
      </c>
      <c r="D237" s="4" t="s">
        <v>2839</v>
      </c>
      <c r="E237" s="4" t="s">
        <v>381</v>
      </c>
      <c r="H237" s="4" t="s">
        <v>382</v>
      </c>
      <c r="I237" s="4" t="s">
        <v>383</v>
      </c>
      <c r="J237" s="4" t="s">
        <v>2840</v>
      </c>
      <c r="K237" s="4" t="s">
        <v>385</v>
      </c>
      <c r="L237" s="4" t="s">
        <v>386</v>
      </c>
      <c r="M237" s="4" t="s">
        <v>2841</v>
      </c>
      <c r="N237" s="4" t="s">
        <v>386</v>
      </c>
      <c r="O237" s="4" t="s">
        <v>2842</v>
      </c>
      <c r="P237" s="4" t="s">
        <v>2843</v>
      </c>
      <c r="Q237" s="4" t="s">
        <v>386</v>
      </c>
      <c r="R237" s="4" t="s">
        <v>2844</v>
      </c>
      <c r="S237" s="4" t="s">
        <v>2843</v>
      </c>
      <c r="W237" s="4" t="s">
        <v>386</v>
      </c>
      <c r="X237" s="4" t="s">
        <v>2812</v>
      </c>
      <c r="Y237" s="4" t="s">
        <v>2813</v>
      </c>
      <c r="Z237" s="4" t="s">
        <v>1423</v>
      </c>
      <c r="AB237" s="13" t="s">
        <v>1369</v>
      </c>
      <c r="AC237" s="4" t="str">
        <f>VLOOKUP(Tabel2[[#This Row],[NISCODE]],'Bron niscode'!A:C,3,FALSE)</f>
        <v>Provincie West-Vlaanderen</v>
      </c>
      <c r="AD237" s="4" t="s">
        <v>1370</v>
      </c>
      <c r="AE237" s="4" t="s">
        <v>1371</v>
      </c>
      <c r="AG237" s="4" t="s">
        <v>396</v>
      </c>
      <c r="AH237" s="4" t="s">
        <v>397</v>
      </c>
      <c r="AM237" s="4" t="s">
        <v>2843</v>
      </c>
      <c r="AN237" s="4" t="s">
        <v>399</v>
      </c>
      <c r="AO237" s="4" t="s">
        <v>400</v>
      </c>
      <c r="AP237" s="4" t="s">
        <v>2843</v>
      </c>
      <c r="AQ237" s="4" t="s">
        <v>619</v>
      </c>
      <c r="AR237" s="4" t="s">
        <v>620</v>
      </c>
      <c r="AS237" s="4" t="s">
        <v>2843</v>
      </c>
      <c r="AV237" s="4" t="s">
        <v>2845</v>
      </c>
      <c r="AW237" s="4" t="s">
        <v>2846</v>
      </c>
      <c r="AX237" s="4" t="s">
        <v>405</v>
      </c>
      <c r="BI237" s="4" t="s">
        <v>2837</v>
      </c>
      <c r="BJ237" s="4" t="s">
        <v>2839</v>
      </c>
      <c r="BK237" s="4" t="s">
        <v>382</v>
      </c>
      <c r="BN237" s="4" t="s">
        <v>2837</v>
      </c>
    </row>
    <row r="238" spans="1:66" x14ac:dyDescent="0.25">
      <c r="A238" s="4" t="s">
        <v>2847</v>
      </c>
      <c r="B238" s="4" t="str">
        <f>VLOOKUP('Bron VKBO'!A238,'Bron VSBaut'!A:B,2,FALSE)</f>
        <v>ocmwbrugge.be/eprior</v>
      </c>
      <c r="C238" s="4" t="s">
        <v>2848</v>
      </c>
      <c r="D238" s="4" t="s">
        <v>2849</v>
      </c>
      <c r="E238" s="4" t="s">
        <v>381</v>
      </c>
      <c r="H238" s="4" t="s">
        <v>382</v>
      </c>
      <c r="I238" s="4" t="s">
        <v>383</v>
      </c>
      <c r="J238" s="4" t="s">
        <v>2850</v>
      </c>
      <c r="K238" s="4" t="s">
        <v>385</v>
      </c>
      <c r="L238" s="4" t="s">
        <v>386</v>
      </c>
      <c r="M238" s="4" t="s">
        <v>2851</v>
      </c>
      <c r="N238" s="4" t="s">
        <v>386</v>
      </c>
      <c r="O238" s="4" t="s">
        <v>2852</v>
      </c>
      <c r="P238" s="4" t="s">
        <v>2853</v>
      </c>
      <c r="W238" s="4" t="s">
        <v>386</v>
      </c>
      <c r="X238" s="4" t="s">
        <v>2812</v>
      </c>
      <c r="Y238" s="4" t="s">
        <v>2813</v>
      </c>
      <c r="Z238" s="4" t="s">
        <v>1423</v>
      </c>
      <c r="AB238" s="13" t="s">
        <v>1369</v>
      </c>
      <c r="AC238" s="4" t="str">
        <f>VLOOKUP(Tabel2[[#This Row],[NISCODE]],'Bron niscode'!A:C,3,FALSE)</f>
        <v>Provincie West-Vlaanderen</v>
      </c>
      <c r="AD238" s="4" t="s">
        <v>1370</v>
      </c>
      <c r="AE238" s="4" t="s">
        <v>1371</v>
      </c>
      <c r="AG238" s="4" t="s">
        <v>396</v>
      </c>
      <c r="AH238" s="4" t="s">
        <v>397</v>
      </c>
      <c r="AJ238" s="4" t="s">
        <v>2854</v>
      </c>
      <c r="AM238" s="4" t="s">
        <v>2853</v>
      </c>
      <c r="AN238" s="4" t="s">
        <v>399</v>
      </c>
      <c r="AO238" s="4" t="s">
        <v>400</v>
      </c>
      <c r="AP238" s="4" t="s">
        <v>2853</v>
      </c>
      <c r="AQ238" s="4" t="s">
        <v>619</v>
      </c>
      <c r="AR238" s="4" t="s">
        <v>620</v>
      </c>
      <c r="AS238" s="4" t="s">
        <v>2853</v>
      </c>
      <c r="AV238" s="4" t="s">
        <v>2850</v>
      </c>
      <c r="AW238" s="4" t="s">
        <v>2855</v>
      </c>
      <c r="AX238" s="4" t="s">
        <v>405</v>
      </c>
      <c r="BI238" s="4" t="s">
        <v>2847</v>
      </c>
      <c r="BJ238" s="4" t="s">
        <v>2849</v>
      </c>
      <c r="BK238" s="4" t="s">
        <v>382</v>
      </c>
      <c r="BN238" s="4" t="s">
        <v>2847</v>
      </c>
    </row>
    <row r="239" spans="1:66" x14ac:dyDescent="0.25">
      <c r="A239" s="4" t="s">
        <v>2856</v>
      </c>
      <c r="B239" s="4" t="str">
        <f>VLOOKUP('Bron VKBO'!A239,'Bron VSBaut'!A:B,2,FALSE)</f>
        <v>ocmwbrugge.be/eprior</v>
      </c>
      <c r="C239" s="4" t="s">
        <v>2857</v>
      </c>
      <c r="D239" s="4" t="s">
        <v>2857</v>
      </c>
      <c r="E239" s="4" t="s">
        <v>381</v>
      </c>
      <c r="H239" s="4" t="s">
        <v>382</v>
      </c>
      <c r="I239" s="4" t="s">
        <v>383</v>
      </c>
      <c r="J239" s="4" t="s">
        <v>2858</v>
      </c>
      <c r="K239" s="4" t="s">
        <v>385</v>
      </c>
      <c r="L239" s="4" t="s">
        <v>386</v>
      </c>
      <c r="M239" s="4" t="s">
        <v>2859</v>
      </c>
      <c r="N239" s="4" t="s">
        <v>386</v>
      </c>
      <c r="O239" s="4" t="s">
        <v>2860</v>
      </c>
      <c r="P239" s="4" t="s">
        <v>2861</v>
      </c>
      <c r="W239" s="4" t="s">
        <v>386</v>
      </c>
      <c r="X239" s="4" t="s">
        <v>2812</v>
      </c>
      <c r="Y239" s="4" t="s">
        <v>2813</v>
      </c>
      <c r="Z239" s="4" t="s">
        <v>1423</v>
      </c>
      <c r="AB239" s="13" t="s">
        <v>1369</v>
      </c>
      <c r="AC239" s="4" t="str">
        <f>VLOOKUP(Tabel2[[#This Row],[NISCODE]],'Bron niscode'!A:C,3,FALSE)</f>
        <v>Provincie West-Vlaanderen</v>
      </c>
      <c r="AD239" s="4" t="s">
        <v>1370</v>
      </c>
      <c r="AE239" s="4" t="s">
        <v>1371</v>
      </c>
      <c r="AG239" s="4" t="s">
        <v>396</v>
      </c>
      <c r="AH239" s="4" t="s">
        <v>397</v>
      </c>
      <c r="AM239" s="4" t="s">
        <v>2862</v>
      </c>
      <c r="AN239" s="4" t="s">
        <v>399</v>
      </c>
      <c r="AO239" s="4" t="s">
        <v>400</v>
      </c>
      <c r="AP239" s="4" t="s">
        <v>2861</v>
      </c>
      <c r="AQ239" s="4" t="s">
        <v>619</v>
      </c>
      <c r="AR239" s="4" t="s">
        <v>620</v>
      </c>
      <c r="AS239" s="4" t="s">
        <v>2861</v>
      </c>
      <c r="AV239" s="4" t="s">
        <v>2863</v>
      </c>
      <c r="AW239" s="4" t="s">
        <v>2864</v>
      </c>
      <c r="AX239" s="4" t="s">
        <v>405</v>
      </c>
      <c r="BI239" s="4" t="s">
        <v>2856</v>
      </c>
      <c r="BJ239" s="4" t="s">
        <v>2857</v>
      </c>
      <c r="BK239" s="4" t="s">
        <v>382</v>
      </c>
      <c r="BN239" s="4" t="s">
        <v>2856</v>
      </c>
    </row>
    <row r="240" spans="1:66" x14ac:dyDescent="0.25">
      <c r="A240" s="4" t="s">
        <v>2865</v>
      </c>
      <c r="B240" s="4" t="str">
        <f>VLOOKUP('Bron VKBO'!A240,'Bron VSBaut'!A:B,2,FALSE)</f>
        <v>ocmwbrugge.be/eprior</v>
      </c>
      <c r="C240" s="4" t="s">
        <v>2866</v>
      </c>
      <c r="D240" s="4" t="s">
        <v>2866</v>
      </c>
      <c r="E240" s="4" t="s">
        <v>381</v>
      </c>
      <c r="H240" s="4" t="s">
        <v>382</v>
      </c>
      <c r="I240" s="4" t="s">
        <v>383</v>
      </c>
      <c r="J240" s="4" t="s">
        <v>2867</v>
      </c>
      <c r="K240" s="4" t="s">
        <v>385</v>
      </c>
      <c r="L240" s="4" t="s">
        <v>386</v>
      </c>
      <c r="M240" s="4" t="s">
        <v>2868</v>
      </c>
      <c r="N240" s="4" t="s">
        <v>386</v>
      </c>
      <c r="O240" s="4" t="s">
        <v>2869</v>
      </c>
      <c r="P240" s="4" t="s">
        <v>2870</v>
      </c>
      <c r="W240" s="4" t="s">
        <v>386</v>
      </c>
      <c r="X240" s="4" t="s">
        <v>2812</v>
      </c>
      <c r="Y240" s="4" t="s">
        <v>2813</v>
      </c>
      <c r="Z240" s="4" t="s">
        <v>1423</v>
      </c>
      <c r="AB240" s="13" t="s">
        <v>1369</v>
      </c>
      <c r="AC240" s="4" t="str">
        <f>VLOOKUP(Tabel2[[#This Row],[NISCODE]],'Bron niscode'!A:C,3,FALSE)</f>
        <v>Provincie West-Vlaanderen</v>
      </c>
      <c r="AD240" s="4" t="s">
        <v>1370</v>
      </c>
      <c r="AE240" s="4" t="s">
        <v>1371</v>
      </c>
      <c r="AG240" s="4" t="s">
        <v>396</v>
      </c>
      <c r="AH240" s="4" t="s">
        <v>397</v>
      </c>
      <c r="AM240" s="4" t="s">
        <v>2871</v>
      </c>
      <c r="AN240" s="4" t="s">
        <v>399</v>
      </c>
      <c r="AO240" s="4" t="s">
        <v>400</v>
      </c>
      <c r="AP240" s="4" t="s">
        <v>2870</v>
      </c>
      <c r="AQ240" s="4" t="s">
        <v>619</v>
      </c>
      <c r="AR240" s="4" t="s">
        <v>620</v>
      </c>
      <c r="AS240" s="4" t="s">
        <v>2872</v>
      </c>
      <c r="AV240" s="4" t="s">
        <v>2873</v>
      </c>
      <c r="AW240" s="4" t="s">
        <v>2874</v>
      </c>
      <c r="AX240" s="4" t="s">
        <v>405</v>
      </c>
      <c r="BI240" s="4" t="s">
        <v>2865</v>
      </c>
      <c r="BJ240" s="4" t="s">
        <v>2866</v>
      </c>
      <c r="BK240" s="4" t="s">
        <v>382</v>
      </c>
      <c r="BN240" s="4" t="s">
        <v>2865</v>
      </c>
    </row>
    <row r="241" spans="1:66" x14ac:dyDescent="0.25">
      <c r="A241" s="4" t="s">
        <v>2875</v>
      </c>
      <c r="B241" s="4" t="str">
        <f>VLOOKUP('Bron VKBO'!A241,'Bron VSBaut'!A:B,2,FALSE)</f>
        <v>ocmwbrugge.be/eprior</v>
      </c>
      <c r="C241" s="4" t="s">
        <v>2876</v>
      </c>
      <c r="D241" s="4" t="s">
        <v>2876</v>
      </c>
      <c r="E241" s="4" t="s">
        <v>381</v>
      </c>
      <c r="H241" s="4" t="s">
        <v>382</v>
      </c>
      <c r="I241" s="4" t="s">
        <v>383</v>
      </c>
      <c r="J241" s="4" t="s">
        <v>2877</v>
      </c>
      <c r="K241" s="4" t="s">
        <v>385</v>
      </c>
      <c r="L241" s="4" t="s">
        <v>386</v>
      </c>
      <c r="M241" s="4" t="s">
        <v>2878</v>
      </c>
      <c r="N241" s="4" t="s">
        <v>386</v>
      </c>
      <c r="O241" s="4" t="s">
        <v>2879</v>
      </c>
      <c r="P241" s="4" t="s">
        <v>2880</v>
      </c>
      <c r="W241" s="4" t="s">
        <v>386</v>
      </c>
      <c r="X241" s="4" t="s">
        <v>1480</v>
      </c>
      <c r="Y241" s="4" t="s">
        <v>2881</v>
      </c>
      <c r="Z241" s="4" t="s">
        <v>386</v>
      </c>
      <c r="AB241" s="13" t="s">
        <v>1369</v>
      </c>
      <c r="AC241" s="4" t="str">
        <f>VLOOKUP(Tabel2[[#This Row],[NISCODE]],'Bron niscode'!A:C,3,FALSE)</f>
        <v>Provincie West-Vlaanderen</v>
      </c>
      <c r="AD241" s="4" t="s">
        <v>1370</v>
      </c>
      <c r="AE241" s="4" t="s">
        <v>1371</v>
      </c>
      <c r="AG241" s="4" t="s">
        <v>396</v>
      </c>
      <c r="AH241" s="4" t="s">
        <v>397</v>
      </c>
      <c r="AM241" s="4" t="s">
        <v>2880</v>
      </c>
      <c r="AN241" s="4" t="s">
        <v>399</v>
      </c>
      <c r="AO241" s="4" t="s">
        <v>400</v>
      </c>
      <c r="AP241" s="4" t="s">
        <v>2880</v>
      </c>
      <c r="AQ241" s="4" t="s">
        <v>619</v>
      </c>
      <c r="AR241" s="4" t="s">
        <v>620</v>
      </c>
      <c r="AS241" s="4" t="s">
        <v>2880</v>
      </c>
      <c r="AV241" s="4" t="s">
        <v>2882</v>
      </c>
      <c r="AW241" s="4" t="s">
        <v>2883</v>
      </c>
      <c r="AX241" s="4" t="s">
        <v>405</v>
      </c>
      <c r="BI241" s="4" t="s">
        <v>2875</v>
      </c>
      <c r="BJ241" s="4" t="s">
        <v>2876</v>
      </c>
      <c r="BK241" s="4" t="s">
        <v>382</v>
      </c>
      <c r="BN241" s="4" t="s">
        <v>2875</v>
      </c>
    </row>
    <row r="242" spans="1:66" x14ac:dyDescent="0.25">
      <c r="A242" s="4" t="s">
        <v>2884</v>
      </c>
      <c r="B242" s="4" t="str">
        <f>VLOOKUP('Bron VKBO'!A242,'Bron VSBaut'!A:B,2,FALSE)</f>
        <v>ocmwbrugge.be/eprior</v>
      </c>
      <c r="C242" s="4" t="s">
        <v>2885</v>
      </c>
      <c r="D242" s="4" t="s">
        <v>2886</v>
      </c>
      <c r="E242" s="4" t="s">
        <v>381</v>
      </c>
      <c r="H242" s="4" t="s">
        <v>382</v>
      </c>
      <c r="I242" s="4" t="s">
        <v>383</v>
      </c>
      <c r="J242" s="4" t="s">
        <v>2887</v>
      </c>
      <c r="K242" s="4" t="s">
        <v>385</v>
      </c>
      <c r="L242" s="4" t="s">
        <v>386</v>
      </c>
      <c r="M242" s="4" t="s">
        <v>2888</v>
      </c>
      <c r="N242" s="4" t="s">
        <v>386</v>
      </c>
      <c r="O242" s="4" t="s">
        <v>2889</v>
      </c>
      <c r="P242" s="4" t="s">
        <v>2890</v>
      </c>
      <c r="W242" s="4" t="s">
        <v>386</v>
      </c>
      <c r="X242" s="4" t="s">
        <v>2891</v>
      </c>
      <c r="Y242" s="4" t="s">
        <v>2892</v>
      </c>
      <c r="Z242" s="4" t="s">
        <v>1938</v>
      </c>
      <c r="AB242" s="13" t="s">
        <v>1369</v>
      </c>
      <c r="AC242" s="4" t="str">
        <f>VLOOKUP(Tabel2[[#This Row],[NISCODE]],'Bron niscode'!A:C,3,FALSE)</f>
        <v>Provincie West-Vlaanderen</v>
      </c>
      <c r="AD242" s="4" t="s">
        <v>1370</v>
      </c>
      <c r="AE242" s="4" t="s">
        <v>1371</v>
      </c>
      <c r="AG242" s="4" t="s">
        <v>396</v>
      </c>
      <c r="AH242" s="4" t="s">
        <v>397</v>
      </c>
      <c r="AM242" s="4" t="s">
        <v>2890</v>
      </c>
      <c r="AN242" s="4" t="s">
        <v>399</v>
      </c>
      <c r="AO242" s="4" t="s">
        <v>400</v>
      </c>
      <c r="AP242" s="4" t="s">
        <v>2890</v>
      </c>
      <c r="AQ242" s="4" t="s">
        <v>619</v>
      </c>
      <c r="AR242" s="4" t="s">
        <v>620</v>
      </c>
      <c r="AS242" s="4" t="s">
        <v>2890</v>
      </c>
      <c r="AV242" s="4" t="s">
        <v>2887</v>
      </c>
      <c r="AW242" s="4" t="s">
        <v>2893</v>
      </c>
      <c r="AX242" s="4" t="s">
        <v>405</v>
      </c>
      <c r="BI242" s="4" t="s">
        <v>2884</v>
      </c>
      <c r="BJ242" s="4" t="s">
        <v>2886</v>
      </c>
      <c r="BK242" s="4" t="s">
        <v>382</v>
      </c>
      <c r="BN242" s="4" t="s">
        <v>2884</v>
      </c>
    </row>
    <row r="243" spans="1:66" x14ac:dyDescent="0.25">
      <c r="A243" s="4" t="s">
        <v>2894</v>
      </c>
      <c r="B243" s="4" t="str">
        <f>VLOOKUP('Bron VKBO'!A243,'Bron VSBaut'!A:B,2,FALSE)</f>
        <v>ocmwbrugge.be/eprior</v>
      </c>
      <c r="C243" s="4" t="s">
        <v>2895</v>
      </c>
      <c r="D243" s="4" t="s">
        <v>2895</v>
      </c>
      <c r="E243" s="4" t="s">
        <v>381</v>
      </c>
      <c r="H243" s="4" t="s">
        <v>382</v>
      </c>
      <c r="I243" s="4" t="s">
        <v>383</v>
      </c>
      <c r="J243" s="4" t="s">
        <v>2896</v>
      </c>
      <c r="K243" s="4" t="s">
        <v>385</v>
      </c>
      <c r="L243" s="4" t="s">
        <v>386</v>
      </c>
      <c r="M243" s="4" t="s">
        <v>2897</v>
      </c>
      <c r="N243" s="4" t="s">
        <v>386</v>
      </c>
      <c r="O243" s="4" t="s">
        <v>2898</v>
      </c>
      <c r="P243" s="4" t="s">
        <v>2899</v>
      </c>
      <c r="W243" s="4" t="s">
        <v>386</v>
      </c>
      <c r="X243" s="4" t="s">
        <v>2812</v>
      </c>
      <c r="Y243" s="4" t="s">
        <v>2813</v>
      </c>
      <c r="Z243" s="4" t="s">
        <v>1423</v>
      </c>
      <c r="AB243" s="13" t="s">
        <v>1369</v>
      </c>
      <c r="AC243" s="4" t="str">
        <f>VLOOKUP(Tabel2[[#This Row],[NISCODE]],'Bron niscode'!A:C,3,FALSE)</f>
        <v>Provincie West-Vlaanderen</v>
      </c>
      <c r="AD243" s="4" t="s">
        <v>1370</v>
      </c>
      <c r="AE243" s="4" t="s">
        <v>1371</v>
      </c>
      <c r="AG243" s="4" t="s">
        <v>396</v>
      </c>
      <c r="AH243" s="4" t="s">
        <v>397</v>
      </c>
      <c r="AM243" s="4" t="s">
        <v>2899</v>
      </c>
      <c r="AN243" s="4" t="s">
        <v>399</v>
      </c>
      <c r="AO243" s="4" t="s">
        <v>400</v>
      </c>
      <c r="AP243" s="4" t="s">
        <v>2899</v>
      </c>
      <c r="AQ243" s="4" t="s">
        <v>619</v>
      </c>
      <c r="AR243" s="4" t="s">
        <v>620</v>
      </c>
      <c r="AS243" s="4" t="s">
        <v>2899</v>
      </c>
      <c r="AV243" s="4" t="s">
        <v>2900</v>
      </c>
      <c r="AW243" s="4" t="s">
        <v>2901</v>
      </c>
      <c r="AX243" s="4" t="s">
        <v>405</v>
      </c>
      <c r="BI243" s="4" t="s">
        <v>2894</v>
      </c>
      <c r="BJ243" s="4" t="s">
        <v>2895</v>
      </c>
      <c r="BK243" s="4" t="s">
        <v>382</v>
      </c>
      <c r="BN243" s="4" t="s">
        <v>2894</v>
      </c>
    </row>
    <row r="244" spans="1:66" x14ac:dyDescent="0.25">
      <c r="A244" s="4" t="s">
        <v>2902</v>
      </c>
      <c r="B244" s="4" t="str">
        <f>VLOOKUP('Bron VKBO'!A244,'Bron VSBaut'!A:B,2,FALSE)</f>
        <v>ocmwkortrijk.be/eprior</v>
      </c>
      <c r="C244" s="4" t="s">
        <v>426</v>
      </c>
      <c r="D244" s="4" t="s">
        <v>427</v>
      </c>
      <c r="E244" s="4" t="s">
        <v>381</v>
      </c>
      <c r="H244" s="4" t="s">
        <v>382</v>
      </c>
      <c r="I244" s="4" t="s">
        <v>383</v>
      </c>
      <c r="J244" s="4" t="s">
        <v>2903</v>
      </c>
      <c r="K244" s="4" t="s">
        <v>385</v>
      </c>
      <c r="L244" s="4" t="s">
        <v>386</v>
      </c>
      <c r="M244" s="4" t="s">
        <v>2904</v>
      </c>
      <c r="N244" s="4" t="s">
        <v>386</v>
      </c>
      <c r="O244" s="4" t="s">
        <v>2905</v>
      </c>
      <c r="P244" s="4" t="s">
        <v>444</v>
      </c>
      <c r="Q244" s="4" t="s">
        <v>386</v>
      </c>
      <c r="R244" s="4" t="s">
        <v>445</v>
      </c>
      <c r="S244" s="4" t="s">
        <v>444</v>
      </c>
      <c r="W244" s="4" t="s">
        <v>386</v>
      </c>
      <c r="X244" s="4" t="s">
        <v>2906</v>
      </c>
      <c r="Y244" s="4" t="s">
        <v>2907</v>
      </c>
      <c r="Z244" s="4" t="s">
        <v>1432</v>
      </c>
      <c r="AB244" s="13" t="s">
        <v>2908</v>
      </c>
      <c r="AC244" s="4" t="str">
        <f>VLOOKUP(Tabel2[[#This Row],[NISCODE]],'Bron niscode'!A:C,3,FALSE)</f>
        <v>Provincie West-Vlaanderen</v>
      </c>
      <c r="AD244" s="4" t="s">
        <v>2909</v>
      </c>
      <c r="AE244" s="4" t="s">
        <v>2910</v>
      </c>
      <c r="AG244" s="4" t="s">
        <v>396</v>
      </c>
      <c r="AH244" s="4" t="s">
        <v>397</v>
      </c>
      <c r="AJ244" s="4" t="s">
        <v>2911</v>
      </c>
      <c r="AL244" s="4" t="s">
        <v>2912</v>
      </c>
      <c r="AM244" s="4" t="s">
        <v>2913</v>
      </c>
      <c r="AN244" s="4" t="s">
        <v>399</v>
      </c>
      <c r="AO244" s="4" t="s">
        <v>400</v>
      </c>
      <c r="AP244" s="4" t="s">
        <v>431</v>
      </c>
      <c r="AQ244" s="4" t="s">
        <v>412</v>
      </c>
      <c r="AR244" s="4" t="s">
        <v>413</v>
      </c>
      <c r="AS244" s="4" t="s">
        <v>431</v>
      </c>
      <c r="AV244" s="4" t="s">
        <v>478</v>
      </c>
      <c r="AW244" s="4" t="s">
        <v>2914</v>
      </c>
      <c r="AX244" s="4" t="s">
        <v>405</v>
      </c>
      <c r="BI244" s="4" t="s">
        <v>2902</v>
      </c>
      <c r="BJ244" s="4" t="s">
        <v>427</v>
      </c>
      <c r="BK244" s="4" t="s">
        <v>382</v>
      </c>
      <c r="BN244" s="4" t="s">
        <v>2902</v>
      </c>
    </row>
    <row r="245" spans="1:66" x14ac:dyDescent="0.25">
      <c r="A245" s="4" t="s">
        <v>2915</v>
      </c>
      <c r="B245" s="4" t="str">
        <f>VLOOKUP('Bron VKBO'!A245,'Bron VSBaut'!A:B,2,FALSE)</f>
        <v>onsdak.be/eprior</v>
      </c>
      <c r="C245" s="4" t="s">
        <v>426</v>
      </c>
      <c r="D245" s="4" t="s">
        <v>2916</v>
      </c>
      <c r="E245" s="4" t="s">
        <v>381</v>
      </c>
      <c r="H245" s="4" t="s">
        <v>382</v>
      </c>
      <c r="I245" s="4" t="s">
        <v>383</v>
      </c>
      <c r="J245" s="4" t="s">
        <v>2917</v>
      </c>
      <c r="K245" s="4" t="s">
        <v>385</v>
      </c>
      <c r="L245" s="4" t="s">
        <v>386</v>
      </c>
      <c r="M245" s="4" t="s">
        <v>2918</v>
      </c>
      <c r="N245" s="4" t="s">
        <v>386</v>
      </c>
      <c r="O245" s="4" t="s">
        <v>2919</v>
      </c>
      <c r="P245" s="4" t="s">
        <v>2920</v>
      </c>
      <c r="W245" s="4" t="s">
        <v>386</v>
      </c>
      <c r="X245" s="4" t="s">
        <v>2921</v>
      </c>
      <c r="Y245" s="4" t="s">
        <v>2922</v>
      </c>
      <c r="Z245" s="4" t="s">
        <v>1963</v>
      </c>
      <c r="AB245" s="13" t="s">
        <v>2923</v>
      </c>
      <c r="AC245" s="4" t="str">
        <f>VLOOKUP(Tabel2[[#This Row],[NISCODE]],'Bron niscode'!A:C,3,FALSE)</f>
        <v>Provincie Limburg</v>
      </c>
      <c r="AD245" s="4" t="s">
        <v>2924</v>
      </c>
      <c r="AE245" s="4" t="s">
        <v>2925</v>
      </c>
      <c r="AG245" s="4" t="s">
        <v>396</v>
      </c>
      <c r="AH245" s="4" t="s">
        <v>397</v>
      </c>
      <c r="AJ245" s="4" t="s">
        <v>2926</v>
      </c>
      <c r="AL245" s="4" t="s">
        <v>2927</v>
      </c>
      <c r="AM245" s="4" t="s">
        <v>2928</v>
      </c>
      <c r="AN245" s="4" t="s">
        <v>399</v>
      </c>
      <c r="AO245" s="4" t="s">
        <v>400</v>
      </c>
      <c r="AP245" s="4" t="s">
        <v>2929</v>
      </c>
      <c r="AQ245" s="4" t="s">
        <v>1038</v>
      </c>
      <c r="AR245" s="4" t="s">
        <v>1039</v>
      </c>
      <c r="AS245" s="4" t="s">
        <v>1040</v>
      </c>
      <c r="AV245" s="4" t="s">
        <v>1041</v>
      </c>
      <c r="AW245" s="4" t="s">
        <v>2930</v>
      </c>
      <c r="AX245" s="4" t="s">
        <v>405</v>
      </c>
      <c r="BI245" s="4" t="s">
        <v>2915</v>
      </c>
      <c r="BJ245" s="4" t="s">
        <v>2916</v>
      </c>
      <c r="BK245" s="4" t="s">
        <v>382</v>
      </c>
      <c r="BN245" s="4" t="s">
        <v>2915</v>
      </c>
    </row>
    <row r="246" spans="1:66" x14ac:dyDescent="0.25">
      <c r="A246" s="4" t="s">
        <v>2931</v>
      </c>
      <c r="B246" s="4" t="str">
        <f>VLOOKUP('Bron VKBO'!A246,'Bron VSBaut'!A:B,2,FALSE)</f>
        <v>oosterzele.be/eprior</v>
      </c>
      <c r="C246" s="4" t="s">
        <v>426</v>
      </c>
      <c r="D246" s="4" t="s">
        <v>427</v>
      </c>
      <c r="E246" s="4" t="s">
        <v>381</v>
      </c>
      <c r="H246" s="4" t="s">
        <v>382</v>
      </c>
      <c r="I246" s="4" t="s">
        <v>383</v>
      </c>
      <c r="J246" s="4" t="s">
        <v>2932</v>
      </c>
      <c r="K246" s="4" t="s">
        <v>385</v>
      </c>
      <c r="L246" s="4" t="s">
        <v>386</v>
      </c>
      <c r="M246" s="4" t="s">
        <v>2933</v>
      </c>
      <c r="N246" s="4" t="s">
        <v>386</v>
      </c>
      <c r="O246" s="4" t="s">
        <v>2934</v>
      </c>
      <c r="P246" s="4" t="s">
        <v>431</v>
      </c>
      <c r="W246" s="4" t="s">
        <v>386</v>
      </c>
      <c r="X246" s="4" t="s">
        <v>2935</v>
      </c>
      <c r="Y246" s="4" t="s">
        <v>2936</v>
      </c>
      <c r="Z246" s="4" t="s">
        <v>385</v>
      </c>
      <c r="AB246" s="13" t="s">
        <v>2937</v>
      </c>
      <c r="AC246" s="4" t="str">
        <f>VLOOKUP(Tabel2[[#This Row],[NISCODE]],'Bron niscode'!A:C,3,FALSE)</f>
        <v>Provincie Oost-Vlaanderen</v>
      </c>
      <c r="AD246" s="4" t="s">
        <v>2938</v>
      </c>
      <c r="AE246" s="4" t="s">
        <v>2939</v>
      </c>
      <c r="AG246" s="4" t="s">
        <v>396</v>
      </c>
      <c r="AH246" s="4" t="s">
        <v>397</v>
      </c>
      <c r="AM246" s="4" t="s">
        <v>562</v>
      </c>
      <c r="AN246" s="4" t="s">
        <v>399</v>
      </c>
      <c r="AO246" s="4" t="s">
        <v>400</v>
      </c>
      <c r="AP246" s="4" t="s">
        <v>431</v>
      </c>
      <c r="AQ246" s="4" t="s">
        <v>401</v>
      </c>
      <c r="AR246" s="4" t="s">
        <v>402</v>
      </c>
      <c r="AS246" s="4" t="s">
        <v>431</v>
      </c>
      <c r="AV246" s="4" t="s">
        <v>2940</v>
      </c>
      <c r="AW246" s="4" t="s">
        <v>2941</v>
      </c>
      <c r="AX246" s="4" t="s">
        <v>405</v>
      </c>
      <c r="BI246" s="4" t="s">
        <v>2931</v>
      </c>
      <c r="BJ246" s="4" t="s">
        <v>427</v>
      </c>
      <c r="BK246" s="4" t="s">
        <v>382</v>
      </c>
      <c r="BN246" s="4" t="s">
        <v>2931</v>
      </c>
    </row>
    <row r="247" spans="1:66" x14ac:dyDescent="0.25">
      <c r="A247" s="4" t="s">
        <v>2942</v>
      </c>
      <c r="B247" s="4" t="str">
        <f>VLOOKUP('Bron VKBO'!A247,'Bron VSBaut'!A:B,2,FALSE)</f>
        <v>oosterzele.be/eprior</v>
      </c>
      <c r="C247" s="4" t="s">
        <v>426</v>
      </c>
      <c r="D247" s="4" t="s">
        <v>427</v>
      </c>
      <c r="E247" s="4" t="s">
        <v>381</v>
      </c>
      <c r="H247" s="4" t="s">
        <v>382</v>
      </c>
      <c r="I247" s="4" t="s">
        <v>383</v>
      </c>
      <c r="J247" s="4" t="s">
        <v>2943</v>
      </c>
      <c r="K247" s="4" t="s">
        <v>385</v>
      </c>
      <c r="L247" s="4" t="s">
        <v>386</v>
      </c>
      <c r="M247" s="4" t="s">
        <v>2944</v>
      </c>
      <c r="N247" s="4" t="s">
        <v>386</v>
      </c>
      <c r="O247" s="4" t="s">
        <v>2945</v>
      </c>
      <c r="P247" s="4" t="s">
        <v>444</v>
      </c>
      <c r="Q247" s="4" t="s">
        <v>386</v>
      </c>
      <c r="R247" s="4" t="s">
        <v>445</v>
      </c>
      <c r="S247" s="4" t="s">
        <v>444</v>
      </c>
      <c r="W247" s="4" t="s">
        <v>386</v>
      </c>
      <c r="X247" s="4" t="s">
        <v>2946</v>
      </c>
      <c r="Y247" s="4" t="s">
        <v>2947</v>
      </c>
      <c r="Z247" s="4" t="s">
        <v>386</v>
      </c>
      <c r="AB247" s="13" t="s">
        <v>2937</v>
      </c>
      <c r="AC247" s="4" t="str">
        <f>VLOOKUP(Tabel2[[#This Row],[NISCODE]],'Bron niscode'!A:C,3,FALSE)</f>
        <v>Provincie Oost-Vlaanderen</v>
      </c>
      <c r="AD247" s="4" t="s">
        <v>2938</v>
      </c>
      <c r="AE247" s="4" t="s">
        <v>2939</v>
      </c>
      <c r="AG247" s="4" t="s">
        <v>396</v>
      </c>
      <c r="AH247" s="4" t="s">
        <v>397</v>
      </c>
      <c r="AM247" s="4" t="s">
        <v>894</v>
      </c>
      <c r="AN247" s="4" t="s">
        <v>399</v>
      </c>
      <c r="AO247" s="4" t="s">
        <v>400</v>
      </c>
      <c r="AP247" s="4" t="s">
        <v>431</v>
      </c>
      <c r="AQ247" s="4" t="s">
        <v>412</v>
      </c>
      <c r="AR247" s="4" t="s">
        <v>413</v>
      </c>
      <c r="AS247" s="4" t="s">
        <v>431</v>
      </c>
      <c r="AV247" s="4" t="s">
        <v>2948</v>
      </c>
      <c r="AW247" s="4" t="s">
        <v>2949</v>
      </c>
      <c r="AX247" s="4" t="s">
        <v>405</v>
      </c>
      <c r="BI247" s="4" t="s">
        <v>2942</v>
      </c>
      <c r="BJ247" s="4" t="s">
        <v>427</v>
      </c>
      <c r="BK247" s="4" t="s">
        <v>382</v>
      </c>
      <c r="BN247" s="4" t="s">
        <v>2942</v>
      </c>
    </row>
    <row r="248" spans="1:66" x14ac:dyDescent="0.25">
      <c r="A248" s="4" t="s">
        <v>2950</v>
      </c>
      <c r="B248" s="4" t="str">
        <f>VLOOKUP('Bron VKBO'!A248,'Bron VSBaut'!A:B,2,FALSE)</f>
        <v>oosterzele.be/eprior</v>
      </c>
      <c r="C248" s="4" t="s">
        <v>2951</v>
      </c>
      <c r="D248" s="4" t="s">
        <v>2952</v>
      </c>
      <c r="E248" s="4" t="s">
        <v>381</v>
      </c>
      <c r="H248" s="4" t="s">
        <v>382</v>
      </c>
      <c r="I248" s="4" t="s">
        <v>383</v>
      </c>
      <c r="J248" s="4" t="s">
        <v>2953</v>
      </c>
      <c r="K248" s="4" t="s">
        <v>385</v>
      </c>
      <c r="L248" s="4" t="s">
        <v>386</v>
      </c>
      <c r="M248" s="4" t="s">
        <v>2954</v>
      </c>
      <c r="N248" s="4" t="s">
        <v>386</v>
      </c>
      <c r="O248" s="4" t="s">
        <v>2955</v>
      </c>
      <c r="P248" s="4" t="s">
        <v>2956</v>
      </c>
      <c r="Q248" s="4" t="s">
        <v>386</v>
      </c>
      <c r="R248" s="4" t="s">
        <v>2957</v>
      </c>
      <c r="S248" s="4" t="s">
        <v>2956</v>
      </c>
      <c r="W248" s="4" t="s">
        <v>386</v>
      </c>
      <c r="X248" s="4" t="s">
        <v>2958</v>
      </c>
      <c r="Y248" s="4" t="s">
        <v>2959</v>
      </c>
      <c r="Z248" s="4" t="s">
        <v>2960</v>
      </c>
      <c r="AB248" s="13" t="s">
        <v>2937</v>
      </c>
      <c r="AC248" s="4" t="str">
        <f>VLOOKUP(Tabel2[[#This Row],[NISCODE]],'Bron niscode'!A:C,3,FALSE)</f>
        <v>Provincie Oost-Vlaanderen</v>
      </c>
      <c r="AD248" s="4" t="s">
        <v>2938</v>
      </c>
      <c r="AE248" s="4" t="s">
        <v>2939</v>
      </c>
      <c r="AG248" s="4" t="s">
        <v>396</v>
      </c>
      <c r="AH248" s="4" t="s">
        <v>397</v>
      </c>
      <c r="AJ248" s="4" t="s">
        <v>2961</v>
      </c>
      <c r="AL248" s="4" t="s">
        <v>2962</v>
      </c>
      <c r="AM248" s="4" t="s">
        <v>2327</v>
      </c>
      <c r="AN248" s="4" t="s">
        <v>399</v>
      </c>
      <c r="AO248" s="4" t="s">
        <v>400</v>
      </c>
      <c r="AP248" s="4" t="s">
        <v>2956</v>
      </c>
      <c r="AQ248" s="4" t="s">
        <v>422</v>
      </c>
      <c r="AR248" s="4" t="s">
        <v>423</v>
      </c>
      <c r="AS248" s="4" t="s">
        <v>2956</v>
      </c>
      <c r="AV248" s="4" t="s">
        <v>2963</v>
      </c>
      <c r="AW248" s="4" t="s">
        <v>2964</v>
      </c>
      <c r="AX248" s="4" t="s">
        <v>405</v>
      </c>
      <c r="BI248" s="4" t="s">
        <v>2950</v>
      </c>
      <c r="BJ248" s="4" t="s">
        <v>2952</v>
      </c>
      <c r="BK248" s="4" t="s">
        <v>382</v>
      </c>
      <c r="BN248" s="4" t="s">
        <v>2950</v>
      </c>
    </row>
    <row r="249" spans="1:66" x14ac:dyDescent="0.25">
      <c r="A249" s="4" t="s">
        <v>2965</v>
      </c>
      <c r="B249" s="4" t="str">
        <f>VLOOKUP('Bron VKBO'!A249,'Bron VSBaut'!A:B,2,FALSE)</f>
        <v>schilde.be/eprior</v>
      </c>
      <c r="C249" s="4" t="s">
        <v>426</v>
      </c>
      <c r="D249" s="4" t="s">
        <v>427</v>
      </c>
      <c r="E249" s="4" t="s">
        <v>381</v>
      </c>
      <c r="H249" s="4" t="s">
        <v>382</v>
      </c>
      <c r="I249" s="4" t="s">
        <v>383</v>
      </c>
      <c r="J249" s="4" t="s">
        <v>1322</v>
      </c>
      <c r="K249" s="4" t="s">
        <v>385</v>
      </c>
      <c r="L249" s="4" t="s">
        <v>386</v>
      </c>
      <c r="M249" s="4" t="s">
        <v>2966</v>
      </c>
      <c r="N249" s="4" t="s">
        <v>386</v>
      </c>
      <c r="O249" s="4" t="s">
        <v>2967</v>
      </c>
      <c r="P249" s="4" t="s">
        <v>431</v>
      </c>
      <c r="W249" s="4" t="s">
        <v>386</v>
      </c>
      <c r="X249" s="4" t="s">
        <v>1247</v>
      </c>
      <c r="Y249" s="4" t="s">
        <v>2968</v>
      </c>
      <c r="Z249" s="4" t="s">
        <v>1682</v>
      </c>
      <c r="AB249" s="13" t="s">
        <v>2969</v>
      </c>
      <c r="AC249" s="4" t="str">
        <f>VLOOKUP(Tabel2[[#This Row],[NISCODE]],'Bron niscode'!A:C,3,FALSE)</f>
        <v>Provincie Antwerpen</v>
      </c>
      <c r="AD249" s="4" t="s">
        <v>2970</v>
      </c>
      <c r="AE249" s="4" t="s">
        <v>2971</v>
      </c>
      <c r="AG249" s="4" t="s">
        <v>396</v>
      </c>
      <c r="AH249" s="4" t="s">
        <v>397</v>
      </c>
      <c r="AM249" s="4" t="s">
        <v>2972</v>
      </c>
      <c r="AN249" s="4" t="s">
        <v>399</v>
      </c>
      <c r="AO249" s="4" t="s">
        <v>400</v>
      </c>
      <c r="AP249" s="4" t="s">
        <v>431</v>
      </c>
      <c r="AQ249" s="4" t="s">
        <v>401</v>
      </c>
      <c r="AR249" s="4" t="s">
        <v>402</v>
      </c>
      <c r="AS249" s="4" t="s">
        <v>431</v>
      </c>
      <c r="AV249" s="4" t="s">
        <v>2973</v>
      </c>
      <c r="AW249" s="4" t="s">
        <v>2974</v>
      </c>
      <c r="AX249" s="4" t="s">
        <v>405</v>
      </c>
      <c r="BI249" s="4" t="s">
        <v>2965</v>
      </c>
      <c r="BJ249" s="4" t="s">
        <v>427</v>
      </c>
      <c r="BK249" s="4" t="s">
        <v>382</v>
      </c>
      <c r="BN249" s="4" t="s">
        <v>2965</v>
      </c>
    </row>
    <row r="250" spans="1:66" x14ac:dyDescent="0.25">
      <c r="A250" s="4" t="s">
        <v>2975</v>
      </c>
      <c r="B250" s="4" t="str">
        <f>VLOOKUP('Bron VKBO'!A250,'Bron VSBaut'!A:B,2,FALSE)</f>
        <v>schilde.be/eprior</v>
      </c>
      <c r="C250" s="4" t="s">
        <v>426</v>
      </c>
      <c r="D250" s="4" t="s">
        <v>427</v>
      </c>
      <c r="E250" s="4" t="s">
        <v>381</v>
      </c>
      <c r="H250" s="4" t="s">
        <v>382</v>
      </c>
      <c r="I250" s="4" t="s">
        <v>383</v>
      </c>
      <c r="J250" s="4" t="s">
        <v>2976</v>
      </c>
      <c r="K250" s="4" t="s">
        <v>385</v>
      </c>
      <c r="L250" s="4" t="s">
        <v>386</v>
      </c>
      <c r="M250" s="4" t="s">
        <v>2977</v>
      </c>
      <c r="N250" s="4" t="s">
        <v>386</v>
      </c>
      <c r="O250" s="4" t="s">
        <v>2978</v>
      </c>
      <c r="P250" s="4" t="s">
        <v>444</v>
      </c>
      <c r="Q250" s="4" t="s">
        <v>386</v>
      </c>
      <c r="R250" s="4" t="s">
        <v>445</v>
      </c>
      <c r="S250" s="4" t="s">
        <v>444</v>
      </c>
      <c r="W250" s="4" t="s">
        <v>386</v>
      </c>
      <c r="X250" s="4" t="s">
        <v>2979</v>
      </c>
      <c r="Y250" s="4" t="s">
        <v>678</v>
      </c>
      <c r="Z250" s="4" t="s">
        <v>2980</v>
      </c>
      <c r="AB250" s="13" t="s">
        <v>2969</v>
      </c>
      <c r="AC250" s="4" t="str">
        <f>VLOOKUP(Tabel2[[#This Row],[NISCODE]],'Bron niscode'!A:C,3,FALSE)</f>
        <v>Provincie Antwerpen</v>
      </c>
      <c r="AD250" s="4" t="s">
        <v>2970</v>
      </c>
      <c r="AE250" s="4" t="s">
        <v>2971</v>
      </c>
      <c r="AG250" s="4" t="s">
        <v>396</v>
      </c>
      <c r="AH250" s="4" t="s">
        <v>397</v>
      </c>
      <c r="AM250" s="4" t="s">
        <v>562</v>
      </c>
      <c r="AN250" s="4" t="s">
        <v>399</v>
      </c>
      <c r="AO250" s="4" t="s">
        <v>400</v>
      </c>
      <c r="AP250" s="4" t="s">
        <v>431</v>
      </c>
      <c r="AQ250" s="4" t="s">
        <v>412</v>
      </c>
      <c r="AR250" s="4" t="s">
        <v>413</v>
      </c>
      <c r="AS250" s="4" t="s">
        <v>431</v>
      </c>
      <c r="AV250" s="4" t="s">
        <v>478</v>
      </c>
      <c r="AW250" s="4" t="s">
        <v>2981</v>
      </c>
      <c r="AX250" s="4" t="s">
        <v>405</v>
      </c>
      <c r="BI250" s="4" t="s">
        <v>2975</v>
      </c>
      <c r="BJ250" s="4" t="s">
        <v>427</v>
      </c>
      <c r="BK250" s="4" t="s">
        <v>382</v>
      </c>
      <c r="BN250" s="4" t="s">
        <v>2975</v>
      </c>
    </row>
    <row r="251" spans="1:66" x14ac:dyDescent="0.25">
      <c r="A251" s="4" t="s">
        <v>2982</v>
      </c>
      <c r="B251" s="4" t="str">
        <f>VLOOKUP('Bron VKBO'!A251,'Bron VSBaut'!A:B,2,FALSE)</f>
        <v>schilde.be/eprior</v>
      </c>
      <c r="C251" s="4" t="s">
        <v>2983</v>
      </c>
      <c r="D251" s="4" t="s">
        <v>2984</v>
      </c>
      <c r="E251" s="4" t="s">
        <v>381</v>
      </c>
      <c r="H251" s="4" t="s">
        <v>382</v>
      </c>
      <c r="I251" s="4" t="s">
        <v>383</v>
      </c>
      <c r="J251" s="4" t="s">
        <v>2985</v>
      </c>
      <c r="K251" s="4" t="s">
        <v>385</v>
      </c>
      <c r="L251" s="4" t="s">
        <v>386</v>
      </c>
      <c r="M251" s="4" t="s">
        <v>2986</v>
      </c>
      <c r="N251" s="4" t="s">
        <v>386</v>
      </c>
      <c r="O251" s="4" t="s">
        <v>2987</v>
      </c>
      <c r="P251" s="4" t="s">
        <v>2988</v>
      </c>
      <c r="W251" s="4" t="s">
        <v>386</v>
      </c>
      <c r="X251" s="4" t="s">
        <v>1247</v>
      </c>
      <c r="Y251" s="4" t="s">
        <v>2968</v>
      </c>
      <c r="Z251" s="4" t="s">
        <v>1682</v>
      </c>
      <c r="AB251" s="13" t="s">
        <v>2969</v>
      </c>
      <c r="AC251" s="4" t="str">
        <f>VLOOKUP(Tabel2[[#This Row],[NISCODE]],'Bron niscode'!A:C,3,FALSE)</f>
        <v>Provincie Antwerpen</v>
      </c>
      <c r="AD251" s="4" t="s">
        <v>2970</v>
      </c>
      <c r="AE251" s="4" t="s">
        <v>2971</v>
      </c>
      <c r="AG251" s="4" t="s">
        <v>396</v>
      </c>
      <c r="AH251" s="4" t="s">
        <v>397</v>
      </c>
      <c r="AM251" s="4" t="s">
        <v>2988</v>
      </c>
      <c r="AN251" s="4" t="s">
        <v>399</v>
      </c>
      <c r="AO251" s="4" t="s">
        <v>400</v>
      </c>
      <c r="AP251" s="4" t="s">
        <v>2988</v>
      </c>
      <c r="AQ251" s="4" t="s">
        <v>422</v>
      </c>
      <c r="AR251" s="4" t="s">
        <v>423</v>
      </c>
      <c r="AS251" s="4" t="s">
        <v>2988</v>
      </c>
      <c r="AV251" s="4" t="s">
        <v>2985</v>
      </c>
      <c r="AW251" s="4" t="s">
        <v>2989</v>
      </c>
      <c r="AX251" s="4" t="s">
        <v>405</v>
      </c>
      <c r="BI251" s="4" t="s">
        <v>2982</v>
      </c>
      <c r="BJ251" s="4" t="s">
        <v>2984</v>
      </c>
      <c r="BK251" s="4" t="s">
        <v>382</v>
      </c>
      <c r="BN251" s="4" t="s">
        <v>2982</v>
      </c>
    </row>
    <row r="252" spans="1:66" x14ac:dyDescent="0.25">
      <c r="A252" s="4" t="s">
        <v>2990</v>
      </c>
      <c r="B252" s="4" t="str">
        <f>VLOOKUP('Bron VKBO'!A252,'Bron VSBaut'!A:B,2,FALSE)</f>
        <v>schoten.be/eprior</v>
      </c>
      <c r="C252" s="4" t="s">
        <v>426</v>
      </c>
      <c r="D252" s="4" t="s">
        <v>1105</v>
      </c>
      <c r="E252" s="4" t="s">
        <v>381</v>
      </c>
      <c r="H252" s="4" t="s">
        <v>382</v>
      </c>
      <c r="I252" s="4" t="s">
        <v>383</v>
      </c>
      <c r="J252" s="4" t="s">
        <v>1106</v>
      </c>
      <c r="K252" s="4" t="s">
        <v>385</v>
      </c>
      <c r="L252" s="4" t="s">
        <v>386</v>
      </c>
      <c r="M252" s="4" t="s">
        <v>2991</v>
      </c>
      <c r="N252" s="4" t="s">
        <v>386</v>
      </c>
      <c r="O252" s="4" t="s">
        <v>2992</v>
      </c>
      <c r="P252" s="4" t="s">
        <v>1109</v>
      </c>
      <c r="W252" s="4" t="s">
        <v>386</v>
      </c>
      <c r="X252" s="4" t="s">
        <v>2993</v>
      </c>
      <c r="Y252" s="4" t="s">
        <v>2994</v>
      </c>
      <c r="Z252" s="4" t="s">
        <v>2960</v>
      </c>
      <c r="AB252" s="13" t="s">
        <v>2995</v>
      </c>
      <c r="AC252" s="4" t="str">
        <f>VLOOKUP(Tabel2[[#This Row],[NISCODE]],'Bron niscode'!A:C,3,FALSE)</f>
        <v>Provincie Antwerpen</v>
      </c>
      <c r="AD252" s="4" t="s">
        <v>2996</v>
      </c>
      <c r="AE252" s="4" t="s">
        <v>2997</v>
      </c>
      <c r="AG252" s="4" t="s">
        <v>396</v>
      </c>
      <c r="AH252" s="4" t="s">
        <v>397</v>
      </c>
      <c r="AM252" s="4" t="s">
        <v>562</v>
      </c>
      <c r="AN252" s="4" t="s">
        <v>399</v>
      </c>
      <c r="AO252" s="4" t="s">
        <v>400</v>
      </c>
      <c r="AP252" s="4" t="s">
        <v>1109</v>
      </c>
      <c r="AQ252" s="4" t="s">
        <v>401</v>
      </c>
      <c r="AR252" s="4" t="s">
        <v>402</v>
      </c>
      <c r="AS252" s="4" t="s">
        <v>1109</v>
      </c>
      <c r="AV252" s="4" t="s">
        <v>2998</v>
      </c>
      <c r="AW252" s="4" t="s">
        <v>2999</v>
      </c>
      <c r="AX252" s="4" t="s">
        <v>405</v>
      </c>
      <c r="BI252" s="4" t="s">
        <v>2990</v>
      </c>
      <c r="BJ252" s="4" t="s">
        <v>1105</v>
      </c>
      <c r="BK252" s="4" t="s">
        <v>382</v>
      </c>
      <c r="BN252" s="4" t="s">
        <v>2990</v>
      </c>
    </row>
    <row r="253" spans="1:66" x14ac:dyDescent="0.25">
      <c r="A253" s="4" t="s">
        <v>3000</v>
      </c>
      <c r="B253" s="4" t="str">
        <f>VLOOKUP('Bron VKBO'!A253,'Bron VSBaut'!A:B,2,FALSE)</f>
        <v>sint-laureins.be/eprior</v>
      </c>
      <c r="C253" s="4" t="s">
        <v>426</v>
      </c>
      <c r="D253" s="4" t="s">
        <v>427</v>
      </c>
      <c r="E253" s="4" t="s">
        <v>381</v>
      </c>
      <c r="H253" s="4" t="s">
        <v>382</v>
      </c>
      <c r="I253" s="4" t="s">
        <v>383</v>
      </c>
      <c r="J253" s="4" t="s">
        <v>792</v>
      </c>
      <c r="K253" s="4" t="s">
        <v>385</v>
      </c>
      <c r="L253" s="4" t="s">
        <v>386</v>
      </c>
      <c r="M253" s="4" t="s">
        <v>3001</v>
      </c>
      <c r="N253" s="4" t="s">
        <v>386</v>
      </c>
      <c r="O253" s="4" t="s">
        <v>3002</v>
      </c>
      <c r="P253" s="4" t="s">
        <v>431</v>
      </c>
      <c r="W253" s="4" t="s">
        <v>386</v>
      </c>
      <c r="X253" s="4" t="s">
        <v>1247</v>
      </c>
      <c r="Y253" s="4" t="s">
        <v>3003</v>
      </c>
      <c r="Z253" s="4" t="s">
        <v>1157</v>
      </c>
      <c r="AB253" s="13" t="s">
        <v>3004</v>
      </c>
      <c r="AC253" s="4" t="str">
        <f>VLOOKUP(Tabel2[[#This Row],[NISCODE]],'Bron niscode'!A:C,3,FALSE)</f>
        <v>Provincie Oost-Vlaanderen</v>
      </c>
      <c r="AD253" s="4" t="s">
        <v>3005</v>
      </c>
      <c r="AE253" s="4" t="s">
        <v>3006</v>
      </c>
      <c r="AG253" s="4" t="s">
        <v>396</v>
      </c>
      <c r="AH253" s="4" t="s">
        <v>397</v>
      </c>
      <c r="AJ253" s="4" t="s">
        <v>3007</v>
      </c>
      <c r="AL253" s="4" t="s">
        <v>3008</v>
      </c>
      <c r="AM253" s="4" t="s">
        <v>467</v>
      </c>
      <c r="AN253" s="4" t="s">
        <v>399</v>
      </c>
      <c r="AO253" s="4" t="s">
        <v>400</v>
      </c>
      <c r="AP253" s="4" t="s">
        <v>431</v>
      </c>
      <c r="AQ253" s="4" t="s">
        <v>401</v>
      </c>
      <c r="AR253" s="4" t="s">
        <v>402</v>
      </c>
      <c r="AS253" s="4" t="s">
        <v>431</v>
      </c>
      <c r="AV253" s="4" t="s">
        <v>2678</v>
      </c>
      <c r="AW253" s="4" t="s">
        <v>3009</v>
      </c>
      <c r="AX253" s="4" t="s">
        <v>405</v>
      </c>
      <c r="BI253" s="4" t="s">
        <v>3000</v>
      </c>
      <c r="BJ253" s="4" t="s">
        <v>427</v>
      </c>
      <c r="BK253" s="4" t="s">
        <v>382</v>
      </c>
      <c r="BN253" s="4" t="s">
        <v>3000</v>
      </c>
    </row>
    <row r="254" spans="1:66" x14ac:dyDescent="0.25">
      <c r="A254" s="4" t="s">
        <v>3010</v>
      </c>
      <c r="B254" s="4" t="str">
        <f>VLOOKUP('Bron VKBO'!A254,'Bron VSBaut'!A:B,2,FALSE)</f>
        <v>sint-laureins.be/eprior</v>
      </c>
      <c r="C254" s="4" t="s">
        <v>426</v>
      </c>
      <c r="D254" s="4" t="s">
        <v>427</v>
      </c>
      <c r="E254" s="4" t="s">
        <v>381</v>
      </c>
      <c r="H254" s="4" t="s">
        <v>382</v>
      </c>
      <c r="I254" s="4" t="s">
        <v>383</v>
      </c>
      <c r="J254" s="4" t="s">
        <v>3011</v>
      </c>
      <c r="K254" s="4" t="s">
        <v>385</v>
      </c>
      <c r="L254" s="4" t="s">
        <v>386</v>
      </c>
      <c r="M254" s="4" t="s">
        <v>3012</v>
      </c>
      <c r="N254" s="4" t="s">
        <v>386</v>
      </c>
      <c r="O254" s="4" t="s">
        <v>3013</v>
      </c>
      <c r="P254" s="4" t="s">
        <v>444</v>
      </c>
      <c r="Q254" s="4" t="s">
        <v>386</v>
      </c>
      <c r="R254" s="4" t="s">
        <v>445</v>
      </c>
      <c r="S254" s="4" t="s">
        <v>444</v>
      </c>
      <c r="W254" s="4" t="s">
        <v>386</v>
      </c>
      <c r="X254" s="4" t="s">
        <v>1338</v>
      </c>
      <c r="Y254" s="4" t="s">
        <v>3014</v>
      </c>
      <c r="Z254" s="4" t="s">
        <v>1368</v>
      </c>
      <c r="AB254" s="13" t="s">
        <v>3004</v>
      </c>
      <c r="AC254" s="4" t="str">
        <f>VLOOKUP(Tabel2[[#This Row],[NISCODE]],'Bron niscode'!A:C,3,FALSE)</f>
        <v>Provincie Oost-Vlaanderen</v>
      </c>
      <c r="AD254" s="4" t="s">
        <v>3005</v>
      </c>
      <c r="AE254" s="4" t="s">
        <v>3006</v>
      </c>
      <c r="AG254" s="4" t="s">
        <v>396</v>
      </c>
      <c r="AH254" s="4" t="s">
        <v>397</v>
      </c>
      <c r="AJ254" s="4" t="s">
        <v>3007</v>
      </c>
      <c r="AL254" s="4" t="s">
        <v>3008</v>
      </c>
      <c r="AM254" s="4" t="s">
        <v>894</v>
      </c>
      <c r="AN254" s="4" t="s">
        <v>399</v>
      </c>
      <c r="AO254" s="4" t="s">
        <v>400</v>
      </c>
      <c r="AP254" s="4" t="s">
        <v>431</v>
      </c>
      <c r="AQ254" s="4" t="s">
        <v>412</v>
      </c>
      <c r="AR254" s="4" t="s">
        <v>413</v>
      </c>
      <c r="AS254" s="4" t="s">
        <v>431</v>
      </c>
      <c r="AV254" s="4" t="s">
        <v>3015</v>
      </c>
      <c r="AW254" s="4" t="s">
        <v>3016</v>
      </c>
      <c r="AX254" s="4" t="s">
        <v>405</v>
      </c>
      <c r="BI254" s="4" t="s">
        <v>3010</v>
      </c>
      <c r="BJ254" s="4" t="s">
        <v>427</v>
      </c>
      <c r="BK254" s="4" t="s">
        <v>382</v>
      </c>
      <c r="BN254" s="4" t="s">
        <v>3010</v>
      </c>
    </row>
    <row r="255" spans="1:66" x14ac:dyDescent="0.25">
      <c r="A255" s="4" t="s">
        <v>3017</v>
      </c>
      <c r="B255" s="4" t="str">
        <f>VLOOKUP('Bron VKBO'!A255,'Bron VSBaut'!A:B,2,FALSE)</f>
        <v>sint-lievens-houtem.be/eprior</v>
      </c>
      <c r="C255" s="4" t="s">
        <v>426</v>
      </c>
      <c r="D255" s="4" t="s">
        <v>427</v>
      </c>
      <c r="E255" s="4" t="s">
        <v>381</v>
      </c>
      <c r="H255" s="4" t="s">
        <v>382</v>
      </c>
      <c r="I255" s="4" t="s">
        <v>383</v>
      </c>
      <c r="J255" s="4" t="s">
        <v>3018</v>
      </c>
      <c r="K255" s="4" t="s">
        <v>385</v>
      </c>
      <c r="L255" s="4" t="s">
        <v>386</v>
      </c>
      <c r="M255" s="4" t="s">
        <v>3019</v>
      </c>
      <c r="N255" s="4" t="s">
        <v>386</v>
      </c>
      <c r="O255" s="4" t="s">
        <v>3020</v>
      </c>
      <c r="P255" s="4" t="s">
        <v>431</v>
      </c>
      <c r="W255" s="4" t="s">
        <v>386</v>
      </c>
      <c r="X255" s="4" t="s">
        <v>3021</v>
      </c>
      <c r="Y255" s="4" t="s">
        <v>1268</v>
      </c>
      <c r="Z255" s="4" t="s">
        <v>2960</v>
      </c>
      <c r="AB255" s="13" t="s">
        <v>3022</v>
      </c>
      <c r="AC255" s="4" t="str">
        <f>VLOOKUP(Tabel2[[#This Row],[NISCODE]],'Bron niscode'!A:C,3,FALSE)</f>
        <v>Provincie Oost-Vlaanderen</v>
      </c>
      <c r="AD255" s="4" t="s">
        <v>3023</v>
      </c>
      <c r="AE255" s="4" t="s">
        <v>3024</v>
      </c>
      <c r="AG255" s="4" t="s">
        <v>396</v>
      </c>
      <c r="AH255" s="4" t="s">
        <v>397</v>
      </c>
      <c r="AM255" s="4" t="s">
        <v>3025</v>
      </c>
      <c r="AN255" s="4" t="s">
        <v>399</v>
      </c>
      <c r="AO255" s="4" t="s">
        <v>400</v>
      </c>
      <c r="AP255" s="4" t="s">
        <v>431</v>
      </c>
      <c r="AQ255" s="4" t="s">
        <v>401</v>
      </c>
      <c r="AR255" s="4" t="s">
        <v>402</v>
      </c>
      <c r="AS255" s="4" t="s">
        <v>431</v>
      </c>
      <c r="AV255" s="4" t="s">
        <v>3026</v>
      </c>
      <c r="AW255" s="4" t="s">
        <v>3027</v>
      </c>
      <c r="AX255" s="4" t="s">
        <v>405</v>
      </c>
      <c r="BI255" s="4" t="s">
        <v>3017</v>
      </c>
      <c r="BJ255" s="4" t="s">
        <v>427</v>
      </c>
      <c r="BK255" s="4" t="s">
        <v>382</v>
      </c>
      <c r="BN255" s="4" t="s">
        <v>3017</v>
      </c>
    </row>
    <row r="256" spans="1:66" x14ac:dyDescent="0.25">
      <c r="A256" s="4" t="s">
        <v>3028</v>
      </c>
      <c r="B256" s="4" t="str">
        <f>VLOOKUP('Bron VKBO'!A256,'Bron VSBaut'!A:B,2,FALSE)</f>
        <v>sint-lievens-houtem.be/eprior</v>
      </c>
      <c r="C256" s="4" t="s">
        <v>426</v>
      </c>
      <c r="D256" s="4" t="s">
        <v>427</v>
      </c>
      <c r="E256" s="4" t="s">
        <v>381</v>
      </c>
      <c r="H256" s="4" t="s">
        <v>382</v>
      </c>
      <c r="I256" s="4" t="s">
        <v>383</v>
      </c>
      <c r="J256" s="4" t="s">
        <v>3011</v>
      </c>
      <c r="K256" s="4" t="s">
        <v>385</v>
      </c>
      <c r="L256" s="4" t="s">
        <v>386</v>
      </c>
      <c r="M256" s="4" t="s">
        <v>3029</v>
      </c>
      <c r="N256" s="4" t="s">
        <v>386</v>
      </c>
      <c r="O256" s="4" t="s">
        <v>3030</v>
      </c>
      <c r="P256" s="4" t="s">
        <v>444</v>
      </c>
      <c r="Q256" s="4" t="s">
        <v>386</v>
      </c>
      <c r="R256" s="4" t="s">
        <v>445</v>
      </c>
      <c r="S256" s="4" t="s">
        <v>444</v>
      </c>
      <c r="W256" s="4" t="s">
        <v>386</v>
      </c>
      <c r="X256" s="4" t="s">
        <v>3031</v>
      </c>
      <c r="Y256" s="4" t="s">
        <v>3032</v>
      </c>
      <c r="Z256" s="4" t="s">
        <v>3033</v>
      </c>
      <c r="AB256" s="13" t="s">
        <v>3022</v>
      </c>
      <c r="AC256" s="4" t="str">
        <f>VLOOKUP(Tabel2[[#This Row],[NISCODE]],'Bron niscode'!A:C,3,FALSE)</f>
        <v>Provincie Oost-Vlaanderen</v>
      </c>
      <c r="AD256" s="4" t="s">
        <v>3023</v>
      </c>
      <c r="AE256" s="4" t="s">
        <v>3024</v>
      </c>
      <c r="AG256" s="4" t="s">
        <v>396</v>
      </c>
      <c r="AH256" s="4" t="s">
        <v>397</v>
      </c>
      <c r="AM256" s="4" t="s">
        <v>3034</v>
      </c>
      <c r="AN256" s="4" t="s">
        <v>399</v>
      </c>
      <c r="AO256" s="4" t="s">
        <v>400</v>
      </c>
      <c r="AP256" s="4" t="s">
        <v>431</v>
      </c>
      <c r="AQ256" s="4" t="s">
        <v>412</v>
      </c>
      <c r="AR256" s="4" t="s">
        <v>413</v>
      </c>
      <c r="AS256" s="4" t="s">
        <v>431</v>
      </c>
      <c r="AV256" s="4" t="s">
        <v>3035</v>
      </c>
      <c r="AW256" s="4" t="s">
        <v>3036</v>
      </c>
      <c r="AX256" s="4" t="s">
        <v>405</v>
      </c>
      <c r="BI256" s="4" t="s">
        <v>3028</v>
      </c>
      <c r="BJ256" s="4" t="s">
        <v>427</v>
      </c>
      <c r="BK256" s="4" t="s">
        <v>382</v>
      </c>
      <c r="BN256" s="4" t="s">
        <v>3028</v>
      </c>
    </row>
    <row r="257" spans="1:66" x14ac:dyDescent="0.25">
      <c r="A257" s="4" t="s">
        <v>3037</v>
      </c>
      <c r="B257" s="4" t="str">
        <f>VLOOKUP('Bron VKBO'!A257,'Bron VSBaut'!A:B,2,FALSE)</f>
        <v>steenokkerzeel.be/eprior</v>
      </c>
      <c r="C257" s="4" t="s">
        <v>426</v>
      </c>
      <c r="D257" s="4" t="s">
        <v>3038</v>
      </c>
      <c r="E257" s="4" t="s">
        <v>381</v>
      </c>
      <c r="H257" s="4" t="s">
        <v>382</v>
      </c>
      <c r="I257" s="4" t="s">
        <v>383</v>
      </c>
      <c r="J257" s="4" t="s">
        <v>3039</v>
      </c>
      <c r="K257" s="4" t="s">
        <v>385</v>
      </c>
      <c r="L257" s="4" t="s">
        <v>386</v>
      </c>
      <c r="M257" s="4" t="s">
        <v>3040</v>
      </c>
      <c r="N257" s="4" t="s">
        <v>386</v>
      </c>
      <c r="O257" s="4" t="s">
        <v>3041</v>
      </c>
      <c r="P257" s="4" t="s">
        <v>3042</v>
      </c>
      <c r="W257" s="4" t="s">
        <v>386</v>
      </c>
      <c r="X257" s="4" t="s">
        <v>3043</v>
      </c>
      <c r="Y257" s="4" t="s">
        <v>3044</v>
      </c>
      <c r="Z257" s="4" t="s">
        <v>947</v>
      </c>
      <c r="AB257" s="13" t="s">
        <v>3045</v>
      </c>
      <c r="AC257" s="4" t="str">
        <f>VLOOKUP(Tabel2[[#This Row],[NISCODE]],'Bron niscode'!A:C,3,FALSE)</f>
        <v>Provincie Vlaams-Brabant</v>
      </c>
      <c r="AD257" s="4" t="s">
        <v>3046</v>
      </c>
      <c r="AE257" s="4" t="s">
        <v>3047</v>
      </c>
      <c r="AG257" s="4" t="s">
        <v>396</v>
      </c>
      <c r="AH257" s="4" t="s">
        <v>397</v>
      </c>
      <c r="AM257" s="4" t="s">
        <v>3048</v>
      </c>
      <c r="AN257" s="4" t="s">
        <v>399</v>
      </c>
      <c r="AO257" s="4" t="s">
        <v>400</v>
      </c>
      <c r="AP257" s="4" t="s">
        <v>3049</v>
      </c>
      <c r="AQ257" s="4" t="s">
        <v>401</v>
      </c>
      <c r="AR257" s="4" t="s">
        <v>402</v>
      </c>
      <c r="AS257" s="4" t="s">
        <v>3049</v>
      </c>
      <c r="AV257" s="4" t="s">
        <v>3050</v>
      </c>
      <c r="AW257" s="4" t="s">
        <v>3051</v>
      </c>
      <c r="AX257" s="4" t="s">
        <v>405</v>
      </c>
      <c r="BI257" s="4" t="s">
        <v>3037</v>
      </c>
      <c r="BJ257" s="4" t="s">
        <v>3038</v>
      </c>
      <c r="BK257" s="4" t="s">
        <v>382</v>
      </c>
      <c r="BN257" s="4" t="s">
        <v>3037</v>
      </c>
    </row>
    <row r="258" spans="1:66" x14ac:dyDescent="0.25">
      <c r="A258" s="4" t="s">
        <v>3052</v>
      </c>
      <c r="B258" s="4" t="str">
        <f>VLOOKUP('Bron VKBO'!A258,'Bron VSBaut'!A:B,2,FALSE)</f>
        <v>steenokkerzeel.be/eprior</v>
      </c>
      <c r="C258" s="4" t="s">
        <v>426</v>
      </c>
      <c r="D258" s="4" t="s">
        <v>427</v>
      </c>
      <c r="E258" s="4" t="s">
        <v>381</v>
      </c>
      <c r="H258" s="4" t="s">
        <v>382</v>
      </c>
      <c r="I258" s="4" t="s">
        <v>383</v>
      </c>
      <c r="J258" s="4" t="s">
        <v>3053</v>
      </c>
      <c r="K258" s="4" t="s">
        <v>385</v>
      </c>
      <c r="L258" s="4" t="s">
        <v>386</v>
      </c>
      <c r="M258" s="4" t="s">
        <v>3054</v>
      </c>
      <c r="N258" s="4" t="s">
        <v>386</v>
      </c>
      <c r="O258" s="4" t="s">
        <v>3055</v>
      </c>
      <c r="P258" s="4" t="s">
        <v>444</v>
      </c>
      <c r="Q258" s="4" t="s">
        <v>386</v>
      </c>
      <c r="R258" s="4" t="s">
        <v>445</v>
      </c>
      <c r="S258" s="4" t="s">
        <v>444</v>
      </c>
      <c r="W258" s="4" t="s">
        <v>386</v>
      </c>
      <c r="X258" s="4" t="s">
        <v>3043</v>
      </c>
      <c r="Y258" s="4" t="s">
        <v>3044</v>
      </c>
      <c r="Z258" s="4" t="s">
        <v>947</v>
      </c>
      <c r="AB258" s="13" t="s">
        <v>3045</v>
      </c>
      <c r="AC258" s="4" t="str">
        <f>VLOOKUP(Tabel2[[#This Row],[NISCODE]],'Bron niscode'!A:C,3,FALSE)</f>
        <v>Provincie Vlaams-Brabant</v>
      </c>
      <c r="AD258" s="4" t="s">
        <v>3046</v>
      </c>
      <c r="AE258" s="4" t="s">
        <v>3047</v>
      </c>
      <c r="AG258" s="4" t="s">
        <v>396</v>
      </c>
      <c r="AH258" s="4" t="s">
        <v>397</v>
      </c>
      <c r="AM258" s="4" t="s">
        <v>3056</v>
      </c>
      <c r="AN258" s="4" t="s">
        <v>399</v>
      </c>
      <c r="AO258" s="4" t="s">
        <v>400</v>
      </c>
      <c r="AP258" s="4" t="s">
        <v>431</v>
      </c>
      <c r="AQ258" s="4" t="s">
        <v>412</v>
      </c>
      <c r="AR258" s="4" t="s">
        <v>413</v>
      </c>
      <c r="AS258" s="4" t="s">
        <v>431</v>
      </c>
      <c r="AV258" s="4" t="s">
        <v>3057</v>
      </c>
      <c r="AW258" s="4" t="s">
        <v>3058</v>
      </c>
      <c r="AX258" s="4" t="s">
        <v>405</v>
      </c>
      <c r="BI258" s="4" t="s">
        <v>3052</v>
      </c>
      <c r="BJ258" s="4" t="s">
        <v>427</v>
      </c>
      <c r="BK258" s="4" t="s">
        <v>382</v>
      </c>
      <c r="BN258" s="4" t="s">
        <v>3052</v>
      </c>
    </row>
    <row r="259" spans="1:66" x14ac:dyDescent="0.25">
      <c r="A259" s="4" t="s">
        <v>3059</v>
      </c>
      <c r="B259" s="4" t="str">
        <f>VLOOKUP('Bron VKBO'!A259,'Bron VSBaut'!A:B,2,FALSE)</f>
        <v>taxandria.be/eprior</v>
      </c>
      <c r="C259" s="4" t="s">
        <v>624</v>
      </c>
      <c r="D259" s="4" t="s">
        <v>625</v>
      </c>
      <c r="E259" s="4" t="s">
        <v>381</v>
      </c>
      <c r="H259" s="4" t="s">
        <v>382</v>
      </c>
      <c r="I259" s="4" t="s">
        <v>383</v>
      </c>
      <c r="J259" s="4" t="s">
        <v>3060</v>
      </c>
      <c r="K259" s="4" t="s">
        <v>385</v>
      </c>
      <c r="L259" s="4" t="s">
        <v>386</v>
      </c>
      <c r="M259" s="4" t="s">
        <v>3061</v>
      </c>
      <c r="N259" s="4" t="s">
        <v>386</v>
      </c>
      <c r="O259" s="4" t="s">
        <v>3062</v>
      </c>
      <c r="P259" s="4" t="s">
        <v>634</v>
      </c>
      <c r="W259" s="4" t="s">
        <v>386</v>
      </c>
      <c r="X259" s="4" t="s">
        <v>3063</v>
      </c>
      <c r="Y259" s="4" t="s">
        <v>3064</v>
      </c>
      <c r="Z259" s="4" t="s">
        <v>3065</v>
      </c>
      <c r="AB259" s="13" t="s">
        <v>782</v>
      </c>
      <c r="AC259" s="4" t="str">
        <f>VLOOKUP(Tabel2[[#This Row],[NISCODE]],'Bron niscode'!A:C,3,FALSE)</f>
        <v>Provincie Antwerpen</v>
      </c>
      <c r="AD259" s="4" t="s">
        <v>783</v>
      </c>
      <c r="AE259" s="4" t="s">
        <v>784</v>
      </c>
      <c r="AG259" s="4" t="s">
        <v>396</v>
      </c>
      <c r="AH259" s="4" t="s">
        <v>397</v>
      </c>
      <c r="AM259" s="4" t="s">
        <v>3066</v>
      </c>
      <c r="AN259" s="4" t="s">
        <v>399</v>
      </c>
      <c r="AO259" s="4" t="s">
        <v>400</v>
      </c>
      <c r="AP259" s="4" t="s">
        <v>635</v>
      </c>
      <c r="AQ259" s="4" t="s">
        <v>636</v>
      </c>
      <c r="AR259" s="4" t="s">
        <v>637</v>
      </c>
      <c r="AS259" s="4" t="s">
        <v>634</v>
      </c>
      <c r="AV259" s="4" t="s">
        <v>3067</v>
      </c>
      <c r="AW259" s="4" t="s">
        <v>3068</v>
      </c>
      <c r="AX259" s="4" t="s">
        <v>405</v>
      </c>
      <c r="BI259" s="4" t="s">
        <v>3059</v>
      </c>
      <c r="BJ259" s="4" t="s">
        <v>625</v>
      </c>
      <c r="BK259" s="4" t="s">
        <v>382</v>
      </c>
      <c r="BN259" s="4" t="s">
        <v>3059</v>
      </c>
    </row>
    <row r="260" spans="1:66" x14ac:dyDescent="0.25">
      <c r="A260" s="4" t="s">
        <v>3069</v>
      </c>
      <c r="B260" s="4" t="str">
        <f>VLOOKUP('Bron VKBO'!A260,'Bron VSBaut'!A:B,2,FALSE)</f>
        <v>ternat.be/eprior</v>
      </c>
      <c r="C260" s="4" t="s">
        <v>426</v>
      </c>
      <c r="D260" s="4" t="s">
        <v>427</v>
      </c>
      <c r="E260" s="4" t="s">
        <v>381</v>
      </c>
      <c r="H260" s="4" t="s">
        <v>382</v>
      </c>
      <c r="I260" s="4" t="s">
        <v>383</v>
      </c>
      <c r="J260" s="4" t="s">
        <v>3070</v>
      </c>
      <c r="K260" s="4" t="s">
        <v>385</v>
      </c>
      <c r="L260" s="4" t="s">
        <v>386</v>
      </c>
      <c r="M260" s="4" t="s">
        <v>3071</v>
      </c>
      <c r="N260" s="4" t="s">
        <v>386</v>
      </c>
      <c r="O260" s="4" t="s">
        <v>3072</v>
      </c>
      <c r="P260" s="4" t="s">
        <v>431</v>
      </c>
      <c r="W260" s="4" t="s">
        <v>386</v>
      </c>
      <c r="X260" s="4" t="s">
        <v>1430</v>
      </c>
      <c r="Y260" s="4" t="s">
        <v>3073</v>
      </c>
      <c r="Z260" s="4" t="s">
        <v>1544</v>
      </c>
      <c r="AB260" s="13" t="s">
        <v>3074</v>
      </c>
      <c r="AC260" s="4" t="str">
        <f>VLOOKUP(Tabel2[[#This Row],[NISCODE]],'Bron niscode'!A:C,3,FALSE)</f>
        <v>Provincie Vlaams-Brabant</v>
      </c>
      <c r="AD260" s="4" t="s">
        <v>3075</v>
      </c>
      <c r="AE260" s="4" t="s">
        <v>3076</v>
      </c>
      <c r="AG260" s="4" t="s">
        <v>396</v>
      </c>
      <c r="AH260" s="4" t="s">
        <v>397</v>
      </c>
      <c r="AM260" s="4" t="s">
        <v>467</v>
      </c>
      <c r="AN260" s="4" t="s">
        <v>399</v>
      </c>
      <c r="AO260" s="4" t="s">
        <v>400</v>
      </c>
      <c r="AP260" s="4" t="s">
        <v>431</v>
      </c>
      <c r="AQ260" s="4" t="s">
        <v>401</v>
      </c>
      <c r="AR260" s="4" t="s">
        <v>402</v>
      </c>
      <c r="AS260" s="4" t="s">
        <v>431</v>
      </c>
      <c r="AV260" s="4" t="s">
        <v>3077</v>
      </c>
      <c r="AW260" s="4" t="s">
        <v>3078</v>
      </c>
      <c r="AX260" s="4" t="s">
        <v>405</v>
      </c>
      <c r="BI260" s="4" t="s">
        <v>3069</v>
      </c>
      <c r="BJ260" s="4" t="s">
        <v>427</v>
      </c>
      <c r="BK260" s="4" t="s">
        <v>382</v>
      </c>
      <c r="BN260" s="4" t="s">
        <v>3069</v>
      </c>
    </row>
    <row r="261" spans="1:66" x14ac:dyDescent="0.25">
      <c r="A261" s="4" t="s">
        <v>3079</v>
      </c>
      <c r="B261" s="4" t="str">
        <f>VLOOKUP('Bron VKBO'!A261,'Bron VSBaut'!A:B,2,FALSE)</f>
        <v>ternat.be/eprior</v>
      </c>
      <c r="C261" s="4" t="s">
        <v>426</v>
      </c>
      <c r="D261" s="4" t="s">
        <v>427</v>
      </c>
      <c r="E261" s="4" t="s">
        <v>381</v>
      </c>
      <c r="H261" s="4" t="s">
        <v>382</v>
      </c>
      <c r="I261" s="4" t="s">
        <v>383</v>
      </c>
      <c r="J261" s="4" t="s">
        <v>3080</v>
      </c>
      <c r="K261" s="4" t="s">
        <v>385</v>
      </c>
      <c r="L261" s="4" t="s">
        <v>386</v>
      </c>
      <c r="M261" s="4" t="s">
        <v>3081</v>
      </c>
      <c r="N261" s="4" t="s">
        <v>386</v>
      </c>
      <c r="O261" s="4" t="s">
        <v>3082</v>
      </c>
      <c r="P261" s="4" t="s">
        <v>444</v>
      </c>
      <c r="Q261" s="4" t="s">
        <v>386</v>
      </c>
      <c r="R261" s="4" t="s">
        <v>445</v>
      </c>
      <c r="S261" s="4" t="s">
        <v>444</v>
      </c>
      <c r="W261" s="4" t="s">
        <v>386</v>
      </c>
      <c r="X261" s="4" t="s">
        <v>615</v>
      </c>
      <c r="Y261" s="4" t="s">
        <v>3083</v>
      </c>
      <c r="Z261" s="4" t="s">
        <v>1215</v>
      </c>
      <c r="AB261" s="13" t="s">
        <v>3074</v>
      </c>
      <c r="AC261" s="4" t="str">
        <f>VLOOKUP(Tabel2[[#This Row],[NISCODE]],'Bron niscode'!A:C,3,FALSE)</f>
        <v>Provincie Vlaams-Brabant</v>
      </c>
      <c r="AD261" s="4" t="s">
        <v>3084</v>
      </c>
      <c r="AE261" s="4" t="s">
        <v>3076</v>
      </c>
      <c r="AG261" s="4" t="s">
        <v>396</v>
      </c>
      <c r="AH261" s="4" t="s">
        <v>397</v>
      </c>
      <c r="AJ261" s="4" t="s">
        <v>3085</v>
      </c>
      <c r="AL261" s="4" t="s">
        <v>3086</v>
      </c>
      <c r="AM261" s="4" t="s">
        <v>3087</v>
      </c>
      <c r="AN261" s="4" t="s">
        <v>399</v>
      </c>
      <c r="AO261" s="4" t="s">
        <v>400</v>
      </c>
      <c r="AP261" s="4" t="s">
        <v>431</v>
      </c>
      <c r="AQ261" s="4" t="s">
        <v>412</v>
      </c>
      <c r="AR261" s="4" t="s">
        <v>413</v>
      </c>
      <c r="AS261" s="4" t="s">
        <v>431</v>
      </c>
      <c r="AV261" s="4" t="s">
        <v>3088</v>
      </c>
      <c r="AW261" s="4" t="s">
        <v>3089</v>
      </c>
      <c r="AX261" s="4" t="s">
        <v>405</v>
      </c>
      <c r="BI261" s="4" t="s">
        <v>3079</v>
      </c>
      <c r="BJ261" s="4" t="s">
        <v>427</v>
      </c>
      <c r="BK261" s="4" t="s">
        <v>382</v>
      </c>
      <c r="BN261" s="4" t="s">
        <v>3079</v>
      </c>
    </row>
    <row r="262" spans="1:66" x14ac:dyDescent="0.25">
      <c r="A262" s="4" t="s">
        <v>3090</v>
      </c>
      <c r="B262" s="4" t="str">
        <f>VLOOKUP('Bron VKBO'!A262,'Bron VSBaut'!A:B,2,FALSE)</f>
        <v>ternat.be/eprior</v>
      </c>
      <c r="C262" s="4" t="s">
        <v>3091</v>
      </c>
      <c r="D262" s="4" t="s">
        <v>3092</v>
      </c>
      <c r="E262" s="4" t="s">
        <v>381</v>
      </c>
      <c r="H262" s="4" t="s">
        <v>382</v>
      </c>
      <c r="I262" s="4" t="s">
        <v>383</v>
      </c>
      <c r="J262" s="4" t="s">
        <v>3093</v>
      </c>
      <c r="K262" s="4" t="s">
        <v>385</v>
      </c>
      <c r="L262" s="4" t="s">
        <v>386</v>
      </c>
      <c r="M262" s="4" t="s">
        <v>3094</v>
      </c>
      <c r="N262" s="4" t="s">
        <v>386</v>
      </c>
      <c r="O262" s="4" t="s">
        <v>3095</v>
      </c>
      <c r="P262" s="4" t="s">
        <v>3096</v>
      </c>
      <c r="W262" s="4" t="s">
        <v>386</v>
      </c>
      <c r="X262" s="4" t="s">
        <v>1430</v>
      </c>
      <c r="Y262" s="4" t="s">
        <v>3073</v>
      </c>
      <c r="Z262" s="4" t="s">
        <v>1544</v>
      </c>
      <c r="AB262" s="13" t="s">
        <v>3074</v>
      </c>
      <c r="AC262" s="4" t="str">
        <f>VLOOKUP(Tabel2[[#This Row],[NISCODE]],'Bron niscode'!A:C,3,FALSE)</f>
        <v>Provincie Vlaams-Brabant</v>
      </c>
      <c r="AD262" s="4" t="s">
        <v>3075</v>
      </c>
      <c r="AE262" s="4" t="s">
        <v>3076</v>
      </c>
      <c r="AG262" s="4" t="s">
        <v>396</v>
      </c>
      <c r="AH262" s="4" t="s">
        <v>397</v>
      </c>
      <c r="AM262" s="4" t="s">
        <v>3096</v>
      </c>
      <c r="AN262" s="4" t="s">
        <v>399</v>
      </c>
      <c r="AO262" s="4" t="s">
        <v>400</v>
      </c>
      <c r="AP262" s="4" t="s">
        <v>3096</v>
      </c>
      <c r="AQ262" s="4" t="s">
        <v>422</v>
      </c>
      <c r="AR262" s="4" t="s">
        <v>423</v>
      </c>
      <c r="AS262" s="4" t="s">
        <v>3096</v>
      </c>
      <c r="AV262" s="4" t="s">
        <v>3093</v>
      </c>
      <c r="AW262" s="4" t="s">
        <v>3097</v>
      </c>
      <c r="AX262" s="4" t="s">
        <v>405</v>
      </c>
      <c r="BI262" s="4" t="s">
        <v>3090</v>
      </c>
      <c r="BJ262" s="4" t="s">
        <v>3092</v>
      </c>
      <c r="BK262" s="4" t="s">
        <v>382</v>
      </c>
      <c r="BN262" s="4" t="s">
        <v>3090</v>
      </c>
    </row>
    <row r="263" spans="1:66" x14ac:dyDescent="0.25">
      <c r="A263" s="4" t="s">
        <v>3098</v>
      </c>
      <c r="B263" s="4" t="str">
        <f>VLOOKUP('Bron VKBO'!A263,'Bron VSBaut'!A:B,2,FALSE)</f>
        <v>tessenderlo.be/eprior</v>
      </c>
      <c r="C263" s="4" t="s">
        <v>426</v>
      </c>
      <c r="D263" s="4" t="s">
        <v>427</v>
      </c>
      <c r="E263" s="4" t="s">
        <v>381</v>
      </c>
      <c r="H263" s="4" t="s">
        <v>382</v>
      </c>
      <c r="I263" s="4" t="s">
        <v>383</v>
      </c>
      <c r="J263" s="4" t="s">
        <v>3099</v>
      </c>
      <c r="K263" s="4" t="s">
        <v>385</v>
      </c>
      <c r="L263" s="4" t="s">
        <v>386</v>
      </c>
      <c r="M263" s="4" t="s">
        <v>3100</v>
      </c>
      <c r="N263" s="4" t="s">
        <v>386</v>
      </c>
      <c r="O263" s="4" t="s">
        <v>3101</v>
      </c>
      <c r="P263" s="4" t="s">
        <v>431</v>
      </c>
      <c r="W263" s="4" t="s">
        <v>386</v>
      </c>
      <c r="X263" s="4" t="s">
        <v>1639</v>
      </c>
      <c r="Y263" s="4" t="s">
        <v>983</v>
      </c>
      <c r="Z263" s="4" t="s">
        <v>722</v>
      </c>
      <c r="AA263" s="4" t="s">
        <v>2537</v>
      </c>
      <c r="AB263" s="13" t="s">
        <v>3102</v>
      </c>
      <c r="AC263" s="4" t="str">
        <f>VLOOKUP(Tabel2[[#This Row],[NISCODE]],'Bron niscode'!A:C,3,FALSE)</f>
        <v>Provincie Limburg</v>
      </c>
      <c r="AD263" s="4" t="s">
        <v>3103</v>
      </c>
      <c r="AE263" s="4" t="s">
        <v>3104</v>
      </c>
      <c r="AG263" s="4" t="s">
        <v>396</v>
      </c>
      <c r="AH263" s="4" t="s">
        <v>397</v>
      </c>
      <c r="AM263" s="4" t="s">
        <v>2341</v>
      </c>
      <c r="AN263" s="4" t="s">
        <v>399</v>
      </c>
      <c r="AO263" s="4" t="s">
        <v>400</v>
      </c>
      <c r="AP263" s="4" t="s">
        <v>431</v>
      </c>
      <c r="AQ263" s="4" t="s">
        <v>401</v>
      </c>
      <c r="AR263" s="4" t="s">
        <v>402</v>
      </c>
      <c r="AS263" s="4" t="s">
        <v>2210</v>
      </c>
      <c r="AV263" s="4" t="s">
        <v>3105</v>
      </c>
      <c r="AW263" s="4" t="s">
        <v>3106</v>
      </c>
      <c r="AX263" s="4" t="s">
        <v>405</v>
      </c>
      <c r="BI263" s="4" t="s">
        <v>3098</v>
      </c>
      <c r="BJ263" s="4" t="s">
        <v>427</v>
      </c>
      <c r="BK263" s="4" t="s">
        <v>382</v>
      </c>
      <c r="BN263" s="4" t="s">
        <v>3098</v>
      </c>
    </row>
    <row r="264" spans="1:66" x14ac:dyDescent="0.25">
      <c r="A264" s="4" t="s">
        <v>3107</v>
      </c>
      <c r="B264" s="4" t="str">
        <f>VLOOKUP('Bron VKBO'!A264,'Bron VSBaut'!A:B,2,FALSE)</f>
        <v>tessenderlo.be/eprior</v>
      </c>
      <c r="C264" s="4" t="s">
        <v>426</v>
      </c>
      <c r="D264" s="4" t="s">
        <v>427</v>
      </c>
      <c r="E264" s="4" t="s">
        <v>381</v>
      </c>
      <c r="H264" s="4" t="s">
        <v>382</v>
      </c>
      <c r="I264" s="4" t="s">
        <v>383</v>
      </c>
      <c r="J264" s="4" t="s">
        <v>3080</v>
      </c>
      <c r="K264" s="4" t="s">
        <v>385</v>
      </c>
      <c r="L264" s="4" t="s">
        <v>386</v>
      </c>
      <c r="M264" s="4" t="s">
        <v>3108</v>
      </c>
      <c r="N264" s="4" t="s">
        <v>386</v>
      </c>
      <c r="O264" s="4" t="s">
        <v>3109</v>
      </c>
      <c r="P264" s="4" t="s">
        <v>444</v>
      </c>
      <c r="Q264" s="4" t="s">
        <v>386</v>
      </c>
      <c r="R264" s="4" t="s">
        <v>445</v>
      </c>
      <c r="S264" s="4" t="s">
        <v>444</v>
      </c>
      <c r="W264" s="4" t="s">
        <v>386</v>
      </c>
      <c r="X264" s="4" t="s">
        <v>3110</v>
      </c>
      <c r="Y264" s="4" t="s">
        <v>3111</v>
      </c>
      <c r="Z264" s="4" t="s">
        <v>3112</v>
      </c>
      <c r="AB264" s="13" t="s">
        <v>3102</v>
      </c>
      <c r="AC264" s="4" t="str">
        <f>VLOOKUP(Tabel2[[#This Row],[NISCODE]],'Bron niscode'!A:C,3,FALSE)</f>
        <v>Provincie Limburg</v>
      </c>
      <c r="AD264" s="4" t="s">
        <v>3103</v>
      </c>
      <c r="AE264" s="4" t="s">
        <v>3104</v>
      </c>
      <c r="AG264" s="4" t="s">
        <v>396</v>
      </c>
      <c r="AH264" s="4" t="s">
        <v>397</v>
      </c>
      <c r="AJ264" s="4" t="s">
        <v>3113</v>
      </c>
      <c r="AL264" s="4" t="s">
        <v>3114</v>
      </c>
      <c r="AM264" s="4" t="s">
        <v>467</v>
      </c>
      <c r="AN264" s="4" t="s">
        <v>399</v>
      </c>
      <c r="AO264" s="4" t="s">
        <v>400</v>
      </c>
      <c r="AP264" s="4" t="s">
        <v>431</v>
      </c>
      <c r="AQ264" s="4" t="s">
        <v>412</v>
      </c>
      <c r="AR264" s="4" t="s">
        <v>413</v>
      </c>
      <c r="AS264" s="4" t="s">
        <v>431</v>
      </c>
      <c r="AV264" s="4" t="s">
        <v>478</v>
      </c>
      <c r="AW264" s="4" t="s">
        <v>3115</v>
      </c>
      <c r="AX264" s="4" t="s">
        <v>405</v>
      </c>
      <c r="BI264" s="4" t="s">
        <v>3107</v>
      </c>
      <c r="BJ264" s="4" t="s">
        <v>427</v>
      </c>
      <c r="BK264" s="4" t="s">
        <v>382</v>
      </c>
      <c r="BN264" s="4" t="s">
        <v>3107</v>
      </c>
    </row>
    <row r="265" spans="1:66" x14ac:dyDescent="0.25">
      <c r="A265" s="4" t="s">
        <v>3116</v>
      </c>
      <c r="B265" s="4" t="str">
        <f>VLOOKUP('Bron VKBO'!A265,'Bron VSBaut'!A:B,2,FALSE)</f>
        <v>tessenderlo.be/eprior</v>
      </c>
      <c r="C265" s="4" t="s">
        <v>3117</v>
      </c>
      <c r="D265" s="4" t="s">
        <v>3118</v>
      </c>
      <c r="E265" s="4" t="s">
        <v>381</v>
      </c>
      <c r="H265" s="4" t="s">
        <v>382</v>
      </c>
      <c r="I265" s="4" t="s">
        <v>383</v>
      </c>
      <c r="J265" s="4" t="s">
        <v>3119</v>
      </c>
      <c r="K265" s="4" t="s">
        <v>385</v>
      </c>
      <c r="L265" s="4" t="s">
        <v>386</v>
      </c>
      <c r="M265" s="4" t="s">
        <v>3120</v>
      </c>
      <c r="N265" s="4" t="s">
        <v>386</v>
      </c>
      <c r="O265" s="4" t="s">
        <v>3121</v>
      </c>
      <c r="P265" s="4" t="s">
        <v>3122</v>
      </c>
      <c r="W265" s="4" t="s">
        <v>386</v>
      </c>
      <c r="X265" s="4" t="s">
        <v>1639</v>
      </c>
      <c r="Y265" s="4" t="s">
        <v>983</v>
      </c>
      <c r="Z265" s="4" t="s">
        <v>1740</v>
      </c>
      <c r="AB265" s="13" t="s">
        <v>3102</v>
      </c>
      <c r="AC265" s="4" t="str">
        <f>VLOOKUP(Tabel2[[#This Row],[NISCODE]],'Bron niscode'!A:C,3,FALSE)</f>
        <v>Provincie Limburg</v>
      </c>
      <c r="AD265" s="4" t="s">
        <v>3103</v>
      </c>
      <c r="AE265" s="4" t="s">
        <v>3104</v>
      </c>
      <c r="AG265" s="4" t="s">
        <v>396</v>
      </c>
      <c r="AH265" s="4" t="s">
        <v>397</v>
      </c>
      <c r="AJ265" s="4" t="s">
        <v>3123</v>
      </c>
      <c r="AK265" s="4" t="s">
        <v>3124</v>
      </c>
      <c r="AM265" s="4" t="s">
        <v>3122</v>
      </c>
      <c r="AN265" s="4" t="s">
        <v>399</v>
      </c>
      <c r="AO265" s="4" t="s">
        <v>400</v>
      </c>
      <c r="AP265" s="4" t="s">
        <v>3122</v>
      </c>
      <c r="AQ265" s="4" t="s">
        <v>422</v>
      </c>
      <c r="AR265" s="4" t="s">
        <v>423</v>
      </c>
      <c r="AS265" s="4" t="s">
        <v>3122</v>
      </c>
      <c r="AV265" s="4" t="s">
        <v>3119</v>
      </c>
      <c r="AW265" s="4" t="s">
        <v>3125</v>
      </c>
      <c r="AX265" s="4" t="s">
        <v>405</v>
      </c>
      <c r="BI265" s="4" t="s">
        <v>3116</v>
      </c>
      <c r="BJ265" s="4" t="s">
        <v>3118</v>
      </c>
      <c r="BK265" s="4" t="s">
        <v>382</v>
      </c>
      <c r="BN265" s="4" t="s">
        <v>3116</v>
      </c>
    </row>
    <row r="266" spans="1:66" x14ac:dyDescent="0.25">
      <c r="A266" s="4" t="s">
        <v>3126</v>
      </c>
      <c r="B266" s="4" t="str">
        <f>VLOOKUP('Bron VKBO'!A266,'Bron VSBaut'!A:B,2,FALSE)</f>
        <v>wuustwezel.be/eprior</v>
      </c>
      <c r="C266" s="4" t="s">
        <v>426</v>
      </c>
      <c r="D266" s="4" t="s">
        <v>427</v>
      </c>
      <c r="E266" s="4" t="s">
        <v>381</v>
      </c>
      <c r="H266" s="4" t="s">
        <v>382</v>
      </c>
      <c r="I266" s="4" t="s">
        <v>383</v>
      </c>
      <c r="J266" s="4" t="s">
        <v>1790</v>
      </c>
      <c r="K266" s="4" t="s">
        <v>385</v>
      </c>
      <c r="L266" s="4" t="s">
        <v>386</v>
      </c>
      <c r="M266" s="4" t="s">
        <v>3127</v>
      </c>
      <c r="N266" s="4" t="s">
        <v>386</v>
      </c>
      <c r="O266" s="4" t="s">
        <v>3128</v>
      </c>
      <c r="P266" s="4" t="s">
        <v>431</v>
      </c>
      <c r="W266" s="4" t="s">
        <v>386</v>
      </c>
      <c r="X266" s="4" t="s">
        <v>3129</v>
      </c>
      <c r="Y266" s="4" t="s">
        <v>1327</v>
      </c>
      <c r="Z266" s="4" t="s">
        <v>385</v>
      </c>
      <c r="AB266" s="13" t="s">
        <v>3130</v>
      </c>
      <c r="AC266" s="4" t="str">
        <f>VLOOKUP(Tabel2[[#This Row],[NISCODE]],'Bron niscode'!A:C,3,FALSE)</f>
        <v>Provincie Antwerpen</v>
      </c>
      <c r="AD266" s="4" t="s">
        <v>3131</v>
      </c>
      <c r="AE266" s="4" t="s">
        <v>3132</v>
      </c>
      <c r="AG266" s="4" t="s">
        <v>396</v>
      </c>
      <c r="AH266" s="4" t="s">
        <v>397</v>
      </c>
      <c r="AM266" s="4" t="s">
        <v>562</v>
      </c>
      <c r="AN266" s="4" t="s">
        <v>399</v>
      </c>
      <c r="AO266" s="4" t="s">
        <v>400</v>
      </c>
      <c r="AP266" s="4" t="s">
        <v>431</v>
      </c>
      <c r="AQ266" s="4" t="s">
        <v>401</v>
      </c>
      <c r="AR266" s="4" t="s">
        <v>402</v>
      </c>
      <c r="AS266" s="4" t="s">
        <v>431</v>
      </c>
      <c r="AV266" s="4" t="s">
        <v>3133</v>
      </c>
      <c r="AW266" s="4" t="s">
        <v>3134</v>
      </c>
      <c r="AX266" s="4" t="s">
        <v>405</v>
      </c>
      <c r="BI266" s="4" t="s">
        <v>3126</v>
      </c>
      <c r="BJ266" s="4" t="s">
        <v>427</v>
      </c>
      <c r="BK266" s="4" t="s">
        <v>382</v>
      </c>
      <c r="BN266" s="4" t="s">
        <v>3126</v>
      </c>
    </row>
    <row r="267" spans="1:66" x14ac:dyDescent="0.25">
      <c r="A267" s="4" t="s">
        <v>3135</v>
      </c>
      <c r="B267" s="4" t="str">
        <f>VLOOKUP('Bron VKBO'!A267,'Bron VSBaut'!A:B,2,FALSE)</f>
        <v>wuustwezel.be/eprior</v>
      </c>
      <c r="C267" s="4" t="s">
        <v>426</v>
      </c>
      <c r="D267" s="4" t="s">
        <v>427</v>
      </c>
      <c r="E267" s="4" t="s">
        <v>381</v>
      </c>
      <c r="H267" s="4" t="s">
        <v>382</v>
      </c>
      <c r="I267" s="4" t="s">
        <v>383</v>
      </c>
      <c r="J267" s="4" t="s">
        <v>3136</v>
      </c>
      <c r="K267" s="4" t="s">
        <v>385</v>
      </c>
      <c r="L267" s="4" t="s">
        <v>386</v>
      </c>
      <c r="M267" s="4" t="s">
        <v>3137</v>
      </c>
      <c r="N267" s="4" t="s">
        <v>386</v>
      </c>
      <c r="O267" s="4" t="s">
        <v>3138</v>
      </c>
      <c r="P267" s="4" t="s">
        <v>444</v>
      </c>
      <c r="Q267" s="4" t="s">
        <v>386</v>
      </c>
      <c r="R267" s="4" t="s">
        <v>445</v>
      </c>
      <c r="S267" s="4" t="s">
        <v>444</v>
      </c>
      <c r="W267" s="4" t="s">
        <v>386</v>
      </c>
      <c r="X267" s="4" t="s">
        <v>3139</v>
      </c>
      <c r="Y267" s="4" t="s">
        <v>3140</v>
      </c>
      <c r="Z267" s="4" t="s">
        <v>3141</v>
      </c>
      <c r="AB267" s="13" t="s">
        <v>3130</v>
      </c>
      <c r="AC267" s="4" t="str">
        <f>VLOOKUP(Tabel2[[#This Row],[NISCODE]],'Bron niscode'!A:C,3,FALSE)</f>
        <v>Provincie Antwerpen</v>
      </c>
      <c r="AD267" s="4" t="s">
        <v>3131</v>
      </c>
      <c r="AE267" s="4" t="s">
        <v>3132</v>
      </c>
      <c r="AG267" s="4" t="s">
        <v>396</v>
      </c>
      <c r="AH267" s="4" t="s">
        <v>397</v>
      </c>
      <c r="AM267" s="4" t="s">
        <v>3142</v>
      </c>
      <c r="AN267" s="4" t="s">
        <v>399</v>
      </c>
      <c r="AO267" s="4" t="s">
        <v>400</v>
      </c>
      <c r="AP267" s="4" t="s">
        <v>431</v>
      </c>
      <c r="AQ267" s="4" t="s">
        <v>412</v>
      </c>
      <c r="AR267" s="4" t="s">
        <v>413</v>
      </c>
      <c r="AS267" s="4" t="s">
        <v>431</v>
      </c>
      <c r="AV267" s="4" t="s">
        <v>478</v>
      </c>
      <c r="AW267" s="4" t="s">
        <v>3143</v>
      </c>
      <c r="AX267" s="4" t="s">
        <v>405</v>
      </c>
      <c r="BI267" s="4" t="s">
        <v>3135</v>
      </c>
      <c r="BJ267" s="4" t="s">
        <v>427</v>
      </c>
      <c r="BK267" s="4" t="s">
        <v>382</v>
      </c>
      <c r="BN267" s="4" t="s">
        <v>3135</v>
      </c>
    </row>
    <row r="268" spans="1:66" x14ac:dyDescent="0.25">
      <c r="A268" s="4" t="s">
        <v>3144</v>
      </c>
      <c r="B268" s="4" t="str">
        <f>VLOOKUP('Bron VKBO'!A268,'Bron VSBaut'!A:B,2,FALSE)</f>
        <v>zandhoven.be/eprior</v>
      </c>
      <c r="C268" s="4" t="s">
        <v>426</v>
      </c>
      <c r="D268" s="4" t="s">
        <v>427</v>
      </c>
      <c r="E268" s="4" t="s">
        <v>381</v>
      </c>
      <c r="H268" s="4" t="s">
        <v>382</v>
      </c>
      <c r="I268" s="4" t="s">
        <v>383</v>
      </c>
      <c r="J268" s="4" t="s">
        <v>2415</v>
      </c>
      <c r="K268" s="4" t="s">
        <v>385</v>
      </c>
      <c r="L268" s="4" t="s">
        <v>386</v>
      </c>
      <c r="M268" s="4" t="s">
        <v>3145</v>
      </c>
      <c r="N268" s="4" t="s">
        <v>386</v>
      </c>
      <c r="O268" s="4" t="s">
        <v>3146</v>
      </c>
      <c r="P268" s="4" t="s">
        <v>431</v>
      </c>
      <c r="W268" s="4" t="s">
        <v>386</v>
      </c>
      <c r="X268" s="4" t="s">
        <v>3147</v>
      </c>
      <c r="Y268" s="4" t="s">
        <v>3148</v>
      </c>
      <c r="Z268" s="4" t="s">
        <v>1368</v>
      </c>
      <c r="AB268" s="13" t="s">
        <v>3149</v>
      </c>
      <c r="AC268" s="4" t="str">
        <f>VLOOKUP(Tabel2[[#This Row],[NISCODE]],'Bron niscode'!A:C,3,FALSE)</f>
        <v>Provincie Antwerpen</v>
      </c>
      <c r="AD268" s="4" t="s">
        <v>3150</v>
      </c>
      <c r="AE268" s="4" t="s">
        <v>3151</v>
      </c>
      <c r="AG268" s="4" t="s">
        <v>396</v>
      </c>
      <c r="AH268" s="4" t="s">
        <v>397</v>
      </c>
      <c r="AM268" s="4" t="s">
        <v>467</v>
      </c>
      <c r="AN268" s="4" t="s">
        <v>399</v>
      </c>
      <c r="AO268" s="4" t="s">
        <v>400</v>
      </c>
      <c r="AP268" s="4" t="s">
        <v>431</v>
      </c>
      <c r="AQ268" s="4" t="s">
        <v>401</v>
      </c>
      <c r="AR268" s="4" t="s">
        <v>402</v>
      </c>
      <c r="AS268" s="4" t="s">
        <v>431</v>
      </c>
      <c r="AV268" s="4" t="s">
        <v>3152</v>
      </c>
      <c r="AW268" s="4" t="s">
        <v>3153</v>
      </c>
      <c r="AX268" s="4" t="s">
        <v>405</v>
      </c>
      <c r="BI268" s="4" t="s">
        <v>3144</v>
      </c>
      <c r="BJ268" s="4" t="s">
        <v>427</v>
      </c>
      <c r="BK268" s="4" t="s">
        <v>382</v>
      </c>
      <c r="BN268" s="4" t="s">
        <v>3144</v>
      </c>
    </row>
    <row r="269" spans="1:66" x14ac:dyDescent="0.25">
      <c r="A269" s="4" t="s">
        <v>3154</v>
      </c>
      <c r="B269" s="4" t="str">
        <f>VLOOKUP('Bron VKBO'!A269,'Bron VSBaut'!A:B,2,FALSE)</f>
        <v>zandhoven.be/eprior</v>
      </c>
      <c r="C269" s="4" t="s">
        <v>426</v>
      </c>
      <c r="D269" s="4" t="s">
        <v>427</v>
      </c>
      <c r="E269" s="4" t="s">
        <v>381</v>
      </c>
      <c r="H269" s="4" t="s">
        <v>382</v>
      </c>
      <c r="I269" s="4" t="s">
        <v>383</v>
      </c>
      <c r="J269" s="4" t="s">
        <v>2533</v>
      </c>
      <c r="K269" s="4" t="s">
        <v>385</v>
      </c>
      <c r="L269" s="4" t="s">
        <v>386</v>
      </c>
      <c r="M269" s="4" t="s">
        <v>3155</v>
      </c>
      <c r="N269" s="4" t="s">
        <v>386</v>
      </c>
      <c r="O269" s="4" t="s">
        <v>3156</v>
      </c>
      <c r="P269" s="4" t="s">
        <v>444</v>
      </c>
      <c r="Q269" s="4" t="s">
        <v>386</v>
      </c>
      <c r="R269" s="4" t="s">
        <v>445</v>
      </c>
      <c r="S269" s="4" t="s">
        <v>444</v>
      </c>
      <c r="W269" s="4" t="s">
        <v>386</v>
      </c>
      <c r="X269" s="4" t="s">
        <v>3147</v>
      </c>
      <c r="Y269" s="4" t="s">
        <v>3148</v>
      </c>
      <c r="Z269" s="4" t="s">
        <v>1368</v>
      </c>
      <c r="AB269" s="13" t="s">
        <v>3149</v>
      </c>
      <c r="AC269" s="4" t="str">
        <f>VLOOKUP(Tabel2[[#This Row],[NISCODE]],'Bron niscode'!A:C,3,FALSE)</f>
        <v>Provincie Antwerpen</v>
      </c>
      <c r="AD269" s="4" t="s">
        <v>3150</v>
      </c>
      <c r="AE269" s="4" t="s">
        <v>3151</v>
      </c>
      <c r="AG269" s="4" t="s">
        <v>396</v>
      </c>
      <c r="AH269" s="4" t="s">
        <v>397</v>
      </c>
      <c r="AM269" s="4" t="s">
        <v>1072</v>
      </c>
      <c r="AN269" s="4" t="s">
        <v>399</v>
      </c>
      <c r="AO269" s="4" t="s">
        <v>400</v>
      </c>
      <c r="AP269" s="4" t="s">
        <v>431</v>
      </c>
      <c r="AQ269" s="4" t="s">
        <v>412</v>
      </c>
      <c r="AR269" s="4" t="s">
        <v>413</v>
      </c>
      <c r="AS269" s="4" t="s">
        <v>431</v>
      </c>
      <c r="AV269" s="4" t="s">
        <v>3157</v>
      </c>
      <c r="AW269" s="4" t="s">
        <v>3158</v>
      </c>
      <c r="AX269" s="4" t="s">
        <v>405</v>
      </c>
      <c r="BI269" s="4" t="s">
        <v>3154</v>
      </c>
      <c r="BJ269" s="4" t="s">
        <v>427</v>
      </c>
      <c r="BK269" s="4" t="s">
        <v>382</v>
      </c>
      <c r="BN269" s="4" t="s">
        <v>3154</v>
      </c>
    </row>
    <row r="270" spans="1:66" x14ac:dyDescent="0.25">
      <c r="A270" s="4" t="s">
        <v>3159</v>
      </c>
      <c r="B270" s="4" t="str">
        <f>VLOOKUP('Bron VKBO'!A270,'Bron VSBaut'!A:B,2,FALSE)</f>
        <v>zandhoven.be/eprior</v>
      </c>
      <c r="C270" s="4" t="s">
        <v>3160</v>
      </c>
      <c r="D270" s="4" t="s">
        <v>3161</v>
      </c>
      <c r="E270" s="4" t="s">
        <v>381</v>
      </c>
      <c r="H270" s="4" t="s">
        <v>382</v>
      </c>
      <c r="I270" s="4" t="s">
        <v>383</v>
      </c>
      <c r="J270" s="4" t="s">
        <v>3162</v>
      </c>
      <c r="K270" s="4" t="s">
        <v>385</v>
      </c>
      <c r="L270" s="4" t="s">
        <v>386</v>
      </c>
      <c r="M270" s="4" t="s">
        <v>3163</v>
      </c>
      <c r="N270" s="4" t="s">
        <v>386</v>
      </c>
      <c r="O270" s="4" t="s">
        <v>3164</v>
      </c>
      <c r="P270" s="4" t="s">
        <v>3165</v>
      </c>
      <c r="W270" s="4" t="s">
        <v>386</v>
      </c>
      <c r="X270" s="4" t="s">
        <v>3147</v>
      </c>
      <c r="Y270" s="4" t="s">
        <v>3148</v>
      </c>
      <c r="Z270" s="4" t="s">
        <v>1368</v>
      </c>
      <c r="AB270" s="13" t="s">
        <v>3149</v>
      </c>
      <c r="AC270" s="4" t="str">
        <f>VLOOKUP(Tabel2[[#This Row],[NISCODE]],'Bron niscode'!A:C,3,FALSE)</f>
        <v>Provincie Antwerpen</v>
      </c>
      <c r="AD270" s="4" t="s">
        <v>3150</v>
      </c>
      <c r="AE270" s="4" t="s">
        <v>3151</v>
      </c>
      <c r="AG270" s="4" t="s">
        <v>396</v>
      </c>
      <c r="AH270" s="4" t="s">
        <v>397</v>
      </c>
      <c r="AJ270" s="4" t="s">
        <v>3166</v>
      </c>
      <c r="AK270" s="4" t="s">
        <v>3167</v>
      </c>
      <c r="AM270" s="4" t="s">
        <v>3165</v>
      </c>
      <c r="AN270" s="4" t="s">
        <v>399</v>
      </c>
      <c r="AO270" s="4" t="s">
        <v>400</v>
      </c>
      <c r="AP270" s="4" t="s">
        <v>3165</v>
      </c>
      <c r="AQ270" s="4" t="s">
        <v>422</v>
      </c>
      <c r="AR270" s="4" t="s">
        <v>423</v>
      </c>
      <c r="AS270" s="4" t="s">
        <v>3165</v>
      </c>
      <c r="AV270" s="4" t="s">
        <v>3162</v>
      </c>
      <c r="AW270" s="4" t="s">
        <v>3168</v>
      </c>
      <c r="AX270" s="4" t="s">
        <v>405</v>
      </c>
      <c r="BI270" s="4" t="s">
        <v>3159</v>
      </c>
      <c r="BJ270" s="4" t="s">
        <v>3161</v>
      </c>
      <c r="BK270" s="4" t="s">
        <v>382</v>
      </c>
      <c r="BN270" s="4" t="s">
        <v>3159</v>
      </c>
    </row>
    <row r="271" spans="1:66" x14ac:dyDescent="0.25">
      <c r="A271" s="4" t="s">
        <v>3169</v>
      </c>
      <c r="B271" s="4" t="str">
        <f>VLOOKUP('Bron VKBO'!A271,'Bron VSBaut'!A:B,2,FALSE)</f>
        <v>zuid-west-limburg.be/eprior</v>
      </c>
      <c r="C271" s="4" t="s">
        <v>624</v>
      </c>
      <c r="D271" s="4" t="s">
        <v>625</v>
      </c>
      <c r="E271" s="4" t="s">
        <v>381</v>
      </c>
      <c r="H271" s="4" t="s">
        <v>382</v>
      </c>
      <c r="I271" s="4" t="s">
        <v>383</v>
      </c>
      <c r="J271" s="4" t="s">
        <v>3170</v>
      </c>
      <c r="K271" s="4" t="s">
        <v>385</v>
      </c>
      <c r="L271" s="4" t="s">
        <v>386</v>
      </c>
      <c r="M271" s="4" t="s">
        <v>3171</v>
      </c>
      <c r="N271" s="4" t="s">
        <v>386</v>
      </c>
      <c r="O271" s="4" t="s">
        <v>3172</v>
      </c>
      <c r="P271" s="4" t="s">
        <v>635</v>
      </c>
      <c r="W271" s="4" t="s">
        <v>386</v>
      </c>
      <c r="X271" s="4" t="s">
        <v>1926</v>
      </c>
      <c r="Y271" s="4" t="s">
        <v>3173</v>
      </c>
      <c r="Z271" s="4" t="s">
        <v>385</v>
      </c>
      <c r="AB271" s="13" t="s">
        <v>1613</v>
      </c>
      <c r="AC271" s="4" t="str">
        <f>VLOOKUP(Tabel2[[#This Row],[NISCODE]],'Bron niscode'!A:C,3,FALSE)</f>
        <v>Provincie Limburg</v>
      </c>
      <c r="AD271" s="4" t="s">
        <v>1614</v>
      </c>
      <c r="AE271" s="4" t="s">
        <v>1615</v>
      </c>
      <c r="AG271" s="4" t="s">
        <v>396</v>
      </c>
      <c r="AH271" s="4" t="s">
        <v>397</v>
      </c>
      <c r="AJ271" s="4" t="s">
        <v>3174</v>
      </c>
      <c r="AL271" s="4" t="s">
        <v>3175</v>
      </c>
      <c r="AM271" s="4" t="s">
        <v>3176</v>
      </c>
      <c r="AN271" s="4" t="s">
        <v>399</v>
      </c>
      <c r="AO271" s="4" t="s">
        <v>400</v>
      </c>
      <c r="AP271" s="4" t="s">
        <v>635</v>
      </c>
      <c r="AQ271" s="4" t="s">
        <v>636</v>
      </c>
      <c r="AR271" s="4" t="s">
        <v>637</v>
      </c>
      <c r="AS271" s="4" t="s">
        <v>634</v>
      </c>
      <c r="AV271" s="4" t="s">
        <v>3177</v>
      </c>
      <c r="AW271" s="4" t="s">
        <v>3178</v>
      </c>
      <c r="AX271" s="4" t="s">
        <v>405</v>
      </c>
      <c r="BI271" s="4" t="s">
        <v>3169</v>
      </c>
      <c r="BJ271" s="4" t="s">
        <v>625</v>
      </c>
      <c r="BK271" s="4" t="s">
        <v>382</v>
      </c>
      <c r="BN271" s="4" t="s">
        <v>3169</v>
      </c>
    </row>
    <row r="272" spans="1:66" x14ac:dyDescent="0.25">
      <c r="A272" s="4" t="s">
        <v>3179</v>
      </c>
      <c r="B272" s="4" t="str">
        <f>VLOOKUP('Bron VKBO'!A272,'Bron VSBaut'!A:B,2,FALSE)</f>
        <v>zulte.be/eprior</v>
      </c>
      <c r="C272" s="4" t="s">
        <v>426</v>
      </c>
      <c r="D272" s="4" t="s">
        <v>427</v>
      </c>
      <c r="E272" s="4" t="s">
        <v>381</v>
      </c>
      <c r="H272" s="4" t="s">
        <v>382</v>
      </c>
      <c r="I272" s="4" t="s">
        <v>383</v>
      </c>
      <c r="J272" s="4" t="s">
        <v>3180</v>
      </c>
      <c r="K272" s="4" t="s">
        <v>385</v>
      </c>
      <c r="L272" s="4" t="s">
        <v>386</v>
      </c>
      <c r="M272" s="4" t="s">
        <v>3181</v>
      </c>
      <c r="N272" s="4" t="s">
        <v>386</v>
      </c>
      <c r="O272" s="4" t="s">
        <v>3182</v>
      </c>
      <c r="P272" s="4" t="s">
        <v>431</v>
      </c>
      <c r="W272" s="4" t="s">
        <v>386</v>
      </c>
      <c r="X272" s="4" t="s">
        <v>615</v>
      </c>
      <c r="Y272" s="4" t="s">
        <v>3183</v>
      </c>
      <c r="Z272" s="4" t="s">
        <v>843</v>
      </c>
      <c r="AB272" s="13" t="s">
        <v>3184</v>
      </c>
      <c r="AC272" s="4" t="str">
        <f>VLOOKUP(Tabel2[[#This Row],[NISCODE]],'Bron niscode'!A:C,3,FALSE)</f>
        <v>Provincie Oost-Vlaanderen</v>
      </c>
      <c r="AD272" s="4" t="s">
        <v>3185</v>
      </c>
      <c r="AE272" s="4" t="s">
        <v>3186</v>
      </c>
      <c r="AG272" s="4" t="s">
        <v>396</v>
      </c>
      <c r="AH272" s="4" t="s">
        <v>397</v>
      </c>
      <c r="AM272" s="4" t="s">
        <v>467</v>
      </c>
      <c r="AN272" s="4" t="s">
        <v>399</v>
      </c>
      <c r="AO272" s="4" t="s">
        <v>400</v>
      </c>
      <c r="AP272" s="4" t="s">
        <v>431</v>
      </c>
      <c r="AQ272" s="4" t="s">
        <v>401</v>
      </c>
      <c r="AR272" s="4" t="s">
        <v>402</v>
      </c>
      <c r="AS272" s="4" t="s">
        <v>431</v>
      </c>
      <c r="AV272" s="4" t="s">
        <v>3187</v>
      </c>
      <c r="AW272" s="4" t="s">
        <v>3188</v>
      </c>
      <c r="AX272" s="4" t="s">
        <v>405</v>
      </c>
      <c r="BI272" s="4" t="s">
        <v>3179</v>
      </c>
      <c r="BJ272" s="4" t="s">
        <v>427</v>
      </c>
      <c r="BK272" s="4" t="s">
        <v>382</v>
      </c>
      <c r="BN272" s="4" t="s">
        <v>3179</v>
      </c>
    </row>
    <row r="273" spans="1:66" x14ac:dyDescent="0.25">
      <c r="A273" s="4" t="s">
        <v>3189</v>
      </c>
      <c r="B273" s="4" t="str">
        <f>VLOOKUP('Bron VKBO'!A273,'Bron VSBaut'!A:B,2,FALSE)</f>
        <v>zulte.be/eprior</v>
      </c>
      <c r="C273" s="4" t="s">
        <v>426</v>
      </c>
      <c r="D273" s="4" t="s">
        <v>427</v>
      </c>
      <c r="E273" s="4" t="s">
        <v>381</v>
      </c>
      <c r="H273" s="4" t="s">
        <v>382</v>
      </c>
      <c r="I273" s="4" t="s">
        <v>383</v>
      </c>
      <c r="J273" s="4" t="s">
        <v>3190</v>
      </c>
      <c r="K273" s="4" t="s">
        <v>385</v>
      </c>
      <c r="L273" s="4" t="s">
        <v>386</v>
      </c>
      <c r="M273" s="4" t="s">
        <v>3191</v>
      </c>
      <c r="N273" s="4" t="s">
        <v>386</v>
      </c>
      <c r="O273" s="4" t="s">
        <v>3192</v>
      </c>
      <c r="P273" s="4" t="s">
        <v>444</v>
      </c>
      <c r="Q273" s="4" t="s">
        <v>386</v>
      </c>
      <c r="R273" s="4" t="s">
        <v>445</v>
      </c>
      <c r="S273" s="4" t="s">
        <v>444</v>
      </c>
      <c r="W273" s="4" t="s">
        <v>386</v>
      </c>
      <c r="X273" s="4" t="s">
        <v>3193</v>
      </c>
      <c r="Y273" s="4" t="s">
        <v>3194</v>
      </c>
      <c r="Z273" s="4" t="s">
        <v>3195</v>
      </c>
      <c r="AB273" s="13" t="s">
        <v>3184</v>
      </c>
      <c r="AC273" s="4" t="str">
        <f>VLOOKUP(Tabel2[[#This Row],[NISCODE]],'Bron niscode'!A:C,3,FALSE)</f>
        <v>Provincie Oost-Vlaanderen</v>
      </c>
      <c r="AD273" s="4" t="s">
        <v>3185</v>
      </c>
      <c r="AE273" s="4" t="s">
        <v>3186</v>
      </c>
      <c r="AG273" s="4" t="s">
        <v>396</v>
      </c>
      <c r="AH273" s="4" t="s">
        <v>397</v>
      </c>
      <c r="AM273" s="4" t="s">
        <v>467</v>
      </c>
      <c r="AN273" s="4" t="s">
        <v>399</v>
      </c>
      <c r="AO273" s="4" t="s">
        <v>400</v>
      </c>
      <c r="AP273" s="4" t="s">
        <v>431</v>
      </c>
      <c r="AQ273" s="4" t="s">
        <v>412</v>
      </c>
      <c r="AR273" s="4" t="s">
        <v>413</v>
      </c>
      <c r="AS273" s="4" t="s">
        <v>431</v>
      </c>
      <c r="AV273" s="4" t="s">
        <v>3196</v>
      </c>
      <c r="AW273" s="4" t="s">
        <v>3197</v>
      </c>
      <c r="AX273" s="4" t="s">
        <v>405</v>
      </c>
      <c r="BI273" s="4" t="s">
        <v>3189</v>
      </c>
      <c r="BJ273" s="4" t="s">
        <v>427</v>
      </c>
      <c r="BK273" s="4" t="s">
        <v>382</v>
      </c>
      <c r="BN273" s="4" t="s">
        <v>3189</v>
      </c>
    </row>
    <row r="274" spans="1:66" x14ac:dyDescent="0.25">
      <c r="A274" s="4" t="s">
        <v>3198</v>
      </c>
      <c r="B274" s="4" t="str">
        <f>VLOOKUP('Bron VKBO'!A274,'Bron VSBaut'!A:B,2,FALSE)</f>
        <v>zwijndrecht.be/eprior</v>
      </c>
      <c r="C274" s="4" t="s">
        <v>426</v>
      </c>
      <c r="D274" s="4" t="s">
        <v>427</v>
      </c>
      <c r="E274" s="4" t="s">
        <v>381</v>
      </c>
      <c r="H274" s="4" t="s">
        <v>382</v>
      </c>
      <c r="I274" s="4" t="s">
        <v>383</v>
      </c>
      <c r="J274" s="4" t="s">
        <v>576</v>
      </c>
      <c r="K274" s="4" t="s">
        <v>385</v>
      </c>
      <c r="L274" s="4" t="s">
        <v>386</v>
      </c>
      <c r="M274" s="4" t="s">
        <v>3199</v>
      </c>
      <c r="N274" s="4" t="s">
        <v>386</v>
      </c>
      <c r="O274" s="4" t="s">
        <v>3200</v>
      </c>
      <c r="P274" s="4" t="s">
        <v>431</v>
      </c>
      <c r="W274" s="4" t="s">
        <v>386</v>
      </c>
      <c r="X274" s="4" t="s">
        <v>3201</v>
      </c>
      <c r="Y274" s="4" t="s">
        <v>3202</v>
      </c>
      <c r="Z274" s="4" t="s">
        <v>385</v>
      </c>
      <c r="AB274" s="13" t="s">
        <v>3203</v>
      </c>
      <c r="AC274" s="4" t="str">
        <f>VLOOKUP(Tabel2[[#This Row],[NISCODE]],'Bron niscode'!A:C,3,FALSE)</f>
        <v>Provincie Antwerpen</v>
      </c>
      <c r="AD274" s="4" t="s">
        <v>3204</v>
      </c>
      <c r="AE274" s="4" t="s">
        <v>3205</v>
      </c>
      <c r="AG274" s="4" t="s">
        <v>396</v>
      </c>
      <c r="AH274" s="4" t="s">
        <v>397</v>
      </c>
      <c r="AM274" s="4" t="s">
        <v>508</v>
      </c>
      <c r="AN274" s="4" t="s">
        <v>399</v>
      </c>
      <c r="AO274" s="4" t="s">
        <v>400</v>
      </c>
      <c r="AP274" s="4" t="s">
        <v>431</v>
      </c>
      <c r="AQ274" s="4" t="s">
        <v>401</v>
      </c>
      <c r="AR274" s="4" t="s">
        <v>402</v>
      </c>
      <c r="AS274" s="4" t="s">
        <v>431</v>
      </c>
      <c r="AV274" s="4" t="s">
        <v>3206</v>
      </c>
      <c r="AW274" s="4" t="s">
        <v>3207</v>
      </c>
      <c r="AX274" s="4" t="s">
        <v>405</v>
      </c>
      <c r="BI274" s="4" t="s">
        <v>3198</v>
      </c>
      <c r="BJ274" s="4" t="s">
        <v>427</v>
      </c>
      <c r="BK274" s="4" t="s">
        <v>382</v>
      </c>
      <c r="BN274" s="4" t="s">
        <v>3198</v>
      </c>
    </row>
    <row r="275" spans="1:66" x14ac:dyDescent="0.25">
      <c r="A275" s="4" t="s">
        <v>3208</v>
      </c>
      <c r="B275" s="4" t="str">
        <f>VLOOKUP('Bron VKBO'!A275,'Bron VSBaut'!A:B,2,FALSE)</f>
        <v>zwijndrecht.be/eprior</v>
      </c>
      <c r="C275" s="4" t="s">
        <v>426</v>
      </c>
      <c r="D275" s="4" t="s">
        <v>427</v>
      </c>
      <c r="E275" s="4" t="s">
        <v>381</v>
      </c>
      <c r="H275" s="4" t="s">
        <v>382</v>
      </c>
      <c r="I275" s="4" t="s">
        <v>383</v>
      </c>
      <c r="J275" s="4" t="s">
        <v>3190</v>
      </c>
      <c r="K275" s="4" t="s">
        <v>385</v>
      </c>
      <c r="L275" s="4" t="s">
        <v>386</v>
      </c>
      <c r="M275" s="4" t="s">
        <v>3209</v>
      </c>
      <c r="N275" s="4" t="s">
        <v>386</v>
      </c>
      <c r="O275" s="4" t="s">
        <v>3210</v>
      </c>
      <c r="P275" s="4" t="s">
        <v>444</v>
      </c>
      <c r="Q275" s="4" t="s">
        <v>386</v>
      </c>
      <c r="R275" s="4" t="s">
        <v>445</v>
      </c>
      <c r="S275" s="4" t="s">
        <v>444</v>
      </c>
      <c r="W275" s="4" t="s">
        <v>386</v>
      </c>
      <c r="X275" s="4" t="s">
        <v>3201</v>
      </c>
      <c r="Y275" s="4" t="s">
        <v>3202</v>
      </c>
      <c r="Z275" s="4" t="s">
        <v>385</v>
      </c>
      <c r="AB275" s="13" t="s">
        <v>3203</v>
      </c>
      <c r="AC275" s="4" t="str">
        <f>VLOOKUP(Tabel2[[#This Row],[NISCODE]],'Bron niscode'!A:C,3,FALSE)</f>
        <v>Provincie Antwerpen</v>
      </c>
      <c r="AD275" s="4" t="s">
        <v>3204</v>
      </c>
      <c r="AE275" s="4" t="s">
        <v>3205</v>
      </c>
      <c r="AG275" s="4" t="s">
        <v>396</v>
      </c>
      <c r="AH275" s="4" t="s">
        <v>397</v>
      </c>
      <c r="AM275" s="4" t="s">
        <v>3211</v>
      </c>
      <c r="AN275" s="4" t="s">
        <v>399</v>
      </c>
      <c r="AO275" s="4" t="s">
        <v>400</v>
      </c>
      <c r="AP275" s="4" t="s">
        <v>431</v>
      </c>
      <c r="AQ275" s="4" t="s">
        <v>412</v>
      </c>
      <c r="AR275" s="4" t="s">
        <v>413</v>
      </c>
      <c r="AS275" s="4" t="s">
        <v>431</v>
      </c>
      <c r="AV275" s="4" t="s">
        <v>3212</v>
      </c>
      <c r="AW275" s="4" t="s">
        <v>3213</v>
      </c>
      <c r="AX275" s="4" t="s">
        <v>405</v>
      </c>
      <c r="BI275" s="4" t="s">
        <v>3208</v>
      </c>
      <c r="BJ275" s="4" t="s">
        <v>427</v>
      </c>
      <c r="BK275" s="4" t="s">
        <v>382</v>
      </c>
      <c r="BN275" s="4" t="s">
        <v>3208</v>
      </c>
    </row>
    <row r="276" spans="1:66" x14ac:dyDescent="0.25">
      <c r="A276" s="4" t="s">
        <v>3214</v>
      </c>
      <c r="B276" s="4" t="str">
        <f>VLOOKUP('Bron VKBO'!A276,'Bron VSBaut'!A:B,2,FALSE)</f>
        <v>evergem.be/eprior</v>
      </c>
      <c r="C276" s="4" t="s">
        <v>426</v>
      </c>
      <c r="D276" s="4" t="s">
        <v>427</v>
      </c>
      <c r="E276" s="4" t="s">
        <v>381</v>
      </c>
      <c r="H276" s="4" t="s">
        <v>382</v>
      </c>
      <c r="I276" s="4" t="s">
        <v>383</v>
      </c>
      <c r="J276" s="4" t="s">
        <v>3215</v>
      </c>
      <c r="K276" s="4" t="s">
        <v>385</v>
      </c>
      <c r="L276" s="4" t="s">
        <v>386</v>
      </c>
      <c r="M276" s="4" t="s">
        <v>3216</v>
      </c>
      <c r="N276" s="4" t="s">
        <v>386</v>
      </c>
      <c r="O276" s="4" t="s">
        <v>3217</v>
      </c>
      <c r="P276" s="4" t="s">
        <v>431</v>
      </c>
      <c r="W276" s="4" t="s">
        <v>386</v>
      </c>
      <c r="X276" s="4" t="s">
        <v>3218</v>
      </c>
      <c r="Y276" s="4" t="s">
        <v>3219</v>
      </c>
      <c r="Z276" s="4" t="s">
        <v>873</v>
      </c>
      <c r="AB276" s="13" t="s">
        <v>3220</v>
      </c>
      <c r="AC276" s="4" t="str">
        <f>VLOOKUP(Tabel2[[#This Row],[NISCODE]],'Bron niscode'!A:C,3,FALSE)</f>
        <v>Provincie Oost-Vlaanderen</v>
      </c>
      <c r="AD276" s="4" t="s">
        <v>3221</v>
      </c>
      <c r="AE276" s="4" t="s">
        <v>3222</v>
      </c>
      <c r="AG276" s="4" t="s">
        <v>396</v>
      </c>
      <c r="AH276" s="4" t="s">
        <v>397</v>
      </c>
      <c r="AJ276" s="4" t="s">
        <v>3223</v>
      </c>
      <c r="AK276" s="4" t="s">
        <v>3224</v>
      </c>
      <c r="AL276" s="4" t="s">
        <v>3225</v>
      </c>
      <c r="AM276" s="4" t="s">
        <v>562</v>
      </c>
      <c r="AN276" s="4" t="s">
        <v>399</v>
      </c>
      <c r="AO276" s="4" t="s">
        <v>400</v>
      </c>
      <c r="AP276" s="4" t="s">
        <v>431</v>
      </c>
      <c r="AQ276" s="4" t="s">
        <v>401</v>
      </c>
      <c r="AR276" s="4" t="s">
        <v>402</v>
      </c>
      <c r="AS276" s="4" t="s">
        <v>431</v>
      </c>
      <c r="AV276" s="4" t="s">
        <v>3226</v>
      </c>
      <c r="AW276" s="4" t="s">
        <v>3227</v>
      </c>
      <c r="AX276" s="4" t="s">
        <v>405</v>
      </c>
      <c r="BI276" s="4" t="s">
        <v>3214</v>
      </c>
      <c r="BJ276" s="4" t="s">
        <v>427</v>
      </c>
      <c r="BK276" s="4" t="s">
        <v>382</v>
      </c>
      <c r="BN276" s="4" t="s">
        <v>3214</v>
      </c>
    </row>
    <row r="277" spans="1:66" x14ac:dyDescent="0.25">
      <c r="A277" s="4" t="s">
        <v>3228</v>
      </c>
      <c r="B277" s="4" t="str">
        <f>VLOOKUP('Bron VKBO'!A277,'Bron VSBaut'!A:B,2,FALSE)</f>
        <v>evergem.be/eprior</v>
      </c>
      <c r="C277" s="4" t="s">
        <v>426</v>
      </c>
      <c r="D277" s="4" t="s">
        <v>427</v>
      </c>
      <c r="E277" s="4" t="s">
        <v>381</v>
      </c>
      <c r="H277" s="4" t="s">
        <v>382</v>
      </c>
      <c r="I277" s="4" t="s">
        <v>383</v>
      </c>
      <c r="J277" s="4" t="s">
        <v>3229</v>
      </c>
      <c r="K277" s="4" t="s">
        <v>385</v>
      </c>
      <c r="L277" s="4" t="s">
        <v>386</v>
      </c>
      <c r="M277" s="4" t="s">
        <v>3230</v>
      </c>
      <c r="N277" s="4" t="s">
        <v>386</v>
      </c>
      <c r="O277" s="4" t="s">
        <v>3231</v>
      </c>
      <c r="P277" s="4" t="s">
        <v>444</v>
      </c>
      <c r="Q277" s="4" t="s">
        <v>386</v>
      </c>
      <c r="R277" s="4" t="s">
        <v>445</v>
      </c>
      <c r="S277" s="4" t="s">
        <v>444</v>
      </c>
      <c r="W277" s="4" t="s">
        <v>386</v>
      </c>
      <c r="X277" s="4" t="s">
        <v>3218</v>
      </c>
      <c r="Y277" s="4" t="s">
        <v>3219</v>
      </c>
      <c r="Z277" s="4" t="s">
        <v>873</v>
      </c>
      <c r="AB277" s="13" t="s">
        <v>3220</v>
      </c>
      <c r="AC277" s="4" t="str">
        <f>VLOOKUP(Tabel2[[#This Row],[NISCODE]],'Bron niscode'!A:C,3,FALSE)</f>
        <v>Provincie Oost-Vlaanderen</v>
      </c>
      <c r="AD277" s="4" t="s">
        <v>3221</v>
      </c>
      <c r="AE277" s="4" t="s">
        <v>3222</v>
      </c>
      <c r="AG277" s="4" t="s">
        <v>396</v>
      </c>
      <c r="AH277" s="4" t="s">
        <v>397</v>
      </c>
      <c r="AM277" s="4" t="s">
        <v>398</v>
      </c>
      <c r="AN277" s="4" t="s">
        <v>399</v>
      </c>
      <c r="AO277" s="4" t="s">
        <v>400</v>
      </c>
      <c r="AP277" s="4" t="s">
        <v>431</v>
      </c>
      <c r="AQ277" s="4" t="s">
        <v>412</v>
      </c>
      <c r="AR277" s="4" t="s">
        <v>413</v>
      </c>
      <c r="AS277" s="4" t="s">
        <v>431</v>
      </c>
      <c r="AV277" s="4" t="s">
        <v>3232</v>
      </c>
      <c r="AW277" s="4" t="s">
        <v>3233</v>
      </c>
      <c r="AX277" s="4" t="s">
        <v>405</v>
      </c>
      <c r="BI277" s="4" t="s">
        <v>3228</v>
      </c>
      <c r="BJ277" s="4" t="s">
        <v>427</v>
      </c>
      <c r="BK277" s="4" t="s">
        <v>382</v>
      </c>
      <c r="BN277" s="4" t="s">
        <v>3228</v>
      </c>
    </row>
    <row r="278" spans="1:66" x14ac:dyDescent="0.25">
      <c r="A278" s="4" t="s">
        <v>3234</v>
      </c>
      <c r="B278" s="4" t="str">
        <f>VLOOKUP('Bron VKBO'!A278,'Bron VSBaut'!A:B,2,FALSE)</f>
        <v>evergem.be/eprior</v>
      </c>
      <c r="C278" s="4" t="s">
        <v>3235</v>
      </c>
      <c r="D278" s="4" t="s">
        <v>3236</v>
      </c>
      <c r="E278" s="4" t="s">
        <v>381</v>
      </c>
      <c r="H278" s="4" t="s">
        <v>382</v>
      </c>
      <c r="I278" s="4" t="s">
        <v>383</v>
      </c>
      <c r="J278" s="4" t="s">
        <v>3237</v>
      </c>
      <c r="K278" s="4" t="s">
        <v>385</v>
      </c>
      <c r="L278" s="4" t="s">
        <v>386</v>
      </c>
      <c r="M278" s="4" t="s">
        <v>3238</v>
      </c>
      <c r="N278" s="4" t="s">
        <v>386</v>
      </c>
      <c r="O278" s="4" t="s">
        <v>3239</v>
      </c>
      <c r="P278" s="4" t="s">
        <v>3240</v>
      </c>
      <c r="W278" s="4" t="s">
        <v>386</v>
      </c>
      <c r="X278" s="4" t="s">
        <v>3218</v>
      </c>
      <c r="Y278" s="4" t="s">
        <v>3219</v>
      </c>
      <c r="Z278" s="4" t="s">
        <v>873</v>
      </c>
      <c r="AB278" s="13" t="s">
        <v>3220</v>
      </c>
      <c r="AC278" s="4" t="str">
        <f>VLOOKUP(Tabel2[[#This Row],[NISCODE]],'Bron niscode'!A:C,3,FALSE)</f>
        <v>Provincie Oost-Vlaanderen</v>
      </c>
      <c r="AD278" s="4" t="s">
        <v>3221</v>
      </c>
      <c r="AE278" s="4" t="s">
        <v>3222</v>
      </c>
      <c r="AG278" s="4" t="s">
        <v>396</v>
      </c>
      <c r="AH278" s="4" t="s">
        <v>397</v>
      </c>
      <c r="AJ278" s="4" t="s">
        <v>3241</v>
      </c>
      <c r="AK278" s="4" t="s">
        <v>3242</v>
      </c>
      <c r="AM278" s="4" t="s">
        <v>3240</v>
      </c>
      <c r="AN278" s="4" t="s">
        <v>399</v>
      </c>
      <c r="AO278" s="4" t="s">
        <v>400</v>
      </c>
      <c r="AP278" s="4" t="s">
        <v>3240</v>
      </c>
      <c r="AQ278" s="4" t="s">
        <v>422</v>
      </c>
      <c r="AR278" s="4" t="s">
        <v>423</v>
      </c>
      <c r="AS278" s="4" t="s">
        <v>3240</v>
      </c>
      <c r="AV278" s="4" t="s">
        <v>3243</v>
      </c>
      <c r="AW278" s="4" t="s">
        <v>3244</v>
      </c>
      <c r="AX278" s="4" t="s">
        <v>405</v>
      </c>
      <c r="BI278" s="4" t="s">
        <v>3234</v>
      </c>
      <c r="BJ278" s="4" t="s">
        <v>3236</v>
      </c>
      <c r="BK278" s="4" t="s">
        <v>382</v>
      </c>
      <c r="BN278" s="4" t="s">
        <v>3234</v>
      </c>
    </row>
    <row r="279" spans="1:66" x14ac:dyDescent="0.25">
      <c r="A279" s="4" t="s">
        <v>3245</v>
      </c>
      <c r="B279" s="4" t="str">
        <f>VLOOKUP('Bron VKBO'!A279,'Bron VSBaut'!A:B,2,FALSE)</f>
        <v>ferm.be/eprior</v>
      </c>
      <c r="C279" s="4" t="s">
        <v>426</v>
      </c>
      <c r="D279" s="4" t="s">
        <v>3246</v>
      </c>
      <c r="E279" s="4" t="s">
        <v>381</v>
      </c>
      <c r="H279" s="4" t="s">
        <v>382</v>
      </c>
      <c r="I279" s="4" t="s">
        <v>383</v>
      </c>
      <c r="J279" s="4" t="s">
        <v>3247</v>
      </c>
      <c r="K279" s="4" t="s">
        <v>385</v>
      </c>
      <c r="L279" s="4" t="s">
        <v>386</v>
      </c>
      <c r="M279" s="4" t="s">
        <v>3248</v>
      </c>
      <c r="N279" s="4" t="s">
        <v>386</v>
      </c>
      <c r="O279" s="4" t="s">
        <v>3249</v>
      </c>
      <c r="P279" s="4" t="s">
        <v>3250</v>
      </c>
      <c r="W279" s="4" t="s">
        <v>386</v>
      </c>
      <c r="X279" s="4" t="s">
        <v>3251</v>
      </c>
      <c r="Y279" s="4" t="s">
        <v>3252</v>
      </c>
      <c r="Z279" s="4" t="s">
        <v>3253</v>
      </c>
      <c r="AB279" s="13" t="s">
        <v>544</v>
      </c>
      <c r="AC279" s="4" t="str">
        <f>VLOOKUP(Tabel2[[#This Row],[NISCODE]],'Bron niscode'!A:C,3,FALSE)</f>
        <v>Provincie Vlaams-Brabant</v>
      </c>
      <c r="AD279" s="4" t="s">
        <v>3254</v>
      </c>
      <c r="AE279" s="4" t="s">
        <v>546</v>
      </c>
      <c r="AG279" s="4" t="s">
        <v>396</v>
      </c>
      <c r="AH279" s="4" t="s">
        <v>397</v>
      </c>
      <c r="AM279" s="4" t="s">
        <v>3255</v>
      </c>
      <c r="AN279" s="4" t="s">
        <v>399</v>
      </c>
      <c r="AO279" s="4" t="s">
        <v>400</v>
      </c>
      <c r="AP279" s="4" t="s">
        <v>3256</v>
      </c>
      <c r="AQ279" s="4" t="s">
        <v>1569</v>
      </c>
      <c r="AR279" s="4" t="s">
        <v>1570</v>
      </c>
      <c r="AS279" s="4" t="s">
        <v>3256</v>
      </c>
      <c r="AV279" s="4" t="s">
        <v>3257</v>
      </c>
      <c r="AW279" s="4" t="s">
        <v>3258</v>
      </c>
      <c r="AX279" s="4" t="s">
        <v>405</v>
      </c>
      <c r="BI279" s="4" t="s">
        <v>3245</v>
      </c>
      <c r="BJ279" s="4" t="s">
        <v>3246</v>
      </c>
      <c r="BK279" s="4" t="s">
        <v>382</v>
      </c>
      <c r="BN279" s="4" t="s">
        <v>3245</v>
      </c>
    </row>
    <row r="280" spans="1:66" x14ac:dyDescent="0.25">
      <c r="A280" s="4" t="s">
        <v>3259</v>
      </c>
      <c r="B280" s="4" t="str">
        <f>VLOOKUP('Bron VKBO'!A280,'Bron VSBaut'!A:B,2,FALSE)</f>
        <v>fluvius.be/eprior</v>
      </c>
      <c r="C280" s="4" t="s">
        <v>606</v>
      </c>
      <c r="D280" s="4" t="s">
        <v>3260</v>
      </c>
      <c r="E280" s="4" t="s">
        <v>381</v>
      </c>
      <c r="H280" s="4" t="s">
        <v>382</v>
      </c>
      <c r="I280" s="4" t="s">
        <v>383</v>
      </c>
      <c r="J280" s="4" t="s">
        <v>3261</v>
      </c>
      <c r="K280" s="4" t="s">
        <v>385</v>
      </c>
      <c r="L280" s="4" t="s">
        <v>386</v>
      </c>
      <c r="M280" s="4" t="s">
        <v>3262</v>
      </c>
      <c r="N280" s="4" t="s">
        <v>386</v>
      </c>
      <c r="O280" s="4" t="s">
        <v>3263</v>
      </c>
      <c r="P280" s="4" t="s">
        <v>3264</v>
      </c>
      <c r="W280" s="4" t="s">
        <v>386</v>
      </c>
      <c r="X280" s="4" t="s">
        <v>3265</v>
      </c>
      <c r="Y280" s="4" t="s">
        <v>2569</v>
      </c>
      <c r="Z280" s="4" t="s">
        <v>3266</v>
      </c>
      <c r="AB280" s="13" t="s">
        <v>3267</v>
      </c>
      <c r="AC280" s="4" t="str">
        <f>VLOOKUP(Tabel2[[#This Row],[NISCODE]],'Bron niscode'!A:C,3,FALSE)</f>
        <v>Provincie Oost-Vlaanderen</v>
      </c>
      <c r="AD280" s="4" t="s">
        <v>3268</v>
      </c>
      <c r="AE280" s="4" t="s">
        <v>3269</v>
      </c>
      <c r="AG280" s="4" t="s">
        <v>396</v>
      </c>
      <c r="AH280" s="4" t="s">
        <v>397</v>
      </c>
      <c r="AM280" s="4" t="s">
        <v>3270</v>
      </c>
      <c r="AN280" s="4" t="s">
        <v>399</v>
      </c>
      <c r="AO280" s="4" t="s">
        <v>400</v>
      </c>
      <c r="AP280" s="4" t="s">
        <v>1759</v>
      </c>
      <c r="AQ280" s="4" t="s">
        <v>3271</v>
      </c>
      <c r="AR280" s="4" t="s">
        <v>3272</v>
      </c>
      <c r="AS280" s="4" t="s">
        <v>3056</v>
      </c>
      <c r="AV280" s="4" t="s">
        <v>3261</v>
      </c>
      <c r="AW280" s="4" t="s">
        <v>3273</v>
      </c>
      <c r="AX280" s="4" t="s">
        <v>405</v>
      </c>
      <c r="BI280" s="4" t="s">
        <v>3259</v>
      </c>
      <c r="BJ280" s="4" t="s">
        <v>3260</v>
      </c>
      <c r="BK280" s="4" t="s">
        <v>382</v>
      </c>
      <c r="BN280" s="4" t="s">
        <v>3259</v>
      </c>
    </row>
    <row r="281" spans="1:66" x14ac:dyDescent="0.25">
      <c r="A281" s="4" t="s">
        <v>3274</v>
      </c>
      <c r="B281" s="4" t="str">
        <f>VLOOKUP('Bron VKBO'!A281,'Bron VSBaut'!A:B,2,FALSE)</f>
        <v>galmaarden.be/eprior</v>
      </c>
      <c r="C281" s="4" t="s">
        <v>426</v>
      </c>
      <c r="D281" s="4" t="s">
        <v>427</v>
      </c>
      <c r="E281" s="4" t="s">
        <v>381</v>
      </c>
      <c r="H281" s="4" t="s">
        <v>382</v>
      </c>
      <c r="I281" s="4" t="s">
        <v>383</v>
      </c>
      <c r="J281" s="4" t="s">
        <v>3275</v>
      </c>
      <c r="K281" s="4" t="s">
        <v>385</v>
      </c>
      <c r="L281" s="4" t="s">
        <v>386</v>
      </c>
      <c r="M281" s="4" t="s">
        <v>3276</v>
      </c>
      <c r="N281" s="4" t="s">
        <v>386</v>
      </c>
      <c r="O281" s="4" t="s">
        <v>3277</v>
      </c>
      <c r="P281" s="4" t="s">
        <v>431</v>
      </c>
      <c r="W281" s="4" t="s">
        <v>386</v>
      </c>
      <c r="X281" s="4" t="s">
        <v>3278</v>
      </c>
      <c r="Y281" s="4" t="s">
        <v>1268</v>
      </c>
      <c r="Z281" s="4" t="s">
        <v>947</v>
      </c>
      <c r="AB281" s="13" t="s">
        <v>3279</v>
      </c>
      <c r="AC281" s="4" t="str">
        <f>VLOOKUP(Tabel2[[#This Row],[NISCODE]],'Bron niscode'!A:C,3,FALSE)</f>
        <v>Provincie Vlaams-Brabant</v>
      </c>
      <c r="AD281" s="4" t="s">
        <v>3280</v>
      </c>
      <c r="AE281" s="4" t="s">
        <v>3281</v>
      </c>
      <c r="AG281" s="4" t="s">
        <v>396</v>
      </c>
      <c r="AH281" s="4" t="s">
        <v>397</v>
      </c>
      <c r="AM281" s="4" t="s">
        <v>431</v>
      </c>
      <c r="AN281" s="4" t="s">
        <v>399</v>
      </c>
      <c r="AO281" s="4" t="s">
        <v>400</v>
      </c>
      <c r="AP281" s="4" t="s">
        <v>431</v>
      </c>
      <c r="AQ281" s="4" t="s">
        <v>401</v>
      </c>
      <c r="AR281" s="4" t="s">
        <v>402</v>
      </c>
      <c r="AS281" s="4" t="s">
        <v>431</v>
      </c>
      <c r="AV281" s="4" t="s">
        <v>3282</v>
      </c>
      <c r="AW281" s="4" t="s">
        <v>3283</v>
      </c>
      <c r="AX281" s="4" t="s">
        <v>405</v>
      </c>
      <c r="BI281" s="4" t="s">
        <v>3274</v>
      </c>
      <c r="BJ281" s="4" t="s">
        <v>427</v>
      </c>
      <c r="BK281" s="4" t="s">
        <v>382</v>
      </c>
      <c r="BN281" s="4" t="s">
        <v>3274</v>
      </c>
    </row>
    <row r="282" spans="1:66" x14ac:dyDescent="0.25">
      <c r="A282" s="4" t="s">
        <v>3284</v>
      </c>
      <c r="B282" s="4" t="str">
        <f>VLOOKUP('Bron VKBO'!A282,'Bron VSBaut'!A:B,2,FALSE)</f>
        <v>galmaarden.be/eprior</v>
      </c>
      <c r="C282" s="4" t="s">
        <v>426</v>
      </c>
      <c r="D282" s="4" t="s">
        <v>427</v>
      </c>
      <c r="E282" s="4" t="s">
        <v>381</v>
      </c>
      <c r="H282" s="4" t="s">
        <v>382</v>
      </c>
      <c r="I282" s="4" t="s">
        <v>383</v>
      </c>
      <c r="J282" s="4" t="s">
        <v>3229</v>
      </c>
      <c r="K282" s="4" t="s">
        <v>385</v>
      </c>
      <c r="L282" s="4" t="s">
        <v>386</v>
      </c>
      <c r="M282" s="4" t="s">
        <v>3285</v>
      </c>
      <c r="N282" s="4" t="s">
        <v>386</v>
      </c>
      <c r="O282" s="4" t="s">
        <v>3286</v>
      </c>
      <c r="P282" s="4" t="s">
        <v>444</v>
      </c>
      <c r="Q282" s="4" t="s">
        <v>386</v>
      </c>
      <c r="R282" s="4" t="s">
        <v>445</v>
      </c>
      <c r="S282" s="4" t="s">
        <v>444</v>
      </c>
      <c r="W282" s="4" t="s">
        <v>386</v>
      </c>
      <c r="X282" s="4" t="s">
        <v>3278</v>
      </c>
      <c r="Y282" s="4" t="s">
        <v>1268</v>
      </c>
      <c r="Z282" s="4" t="s">
        <v>1838</v>
      </c>
      <c r="AB282" s="13" t="s">
        <v>3279</v>
      </c>
      <c r="AC282" s="4" t="str">
        <f>VLOOKUP(Tabel2[[#This Row],[NISCODE]],'Bron niscode'!A:C,3,FALSE)</f>
        <v>Provincie Vlaams-Brabant</v>
      </c>
      <c r="AD282" s="4" t="s">
        <v>3280</v>
      </c>
      <c r="AE282" s="4" t="s">
        <v>3281</v>
      </c>
      <c r="AG282" s="4" t="s">
        <v>396</v>
      </c>
      <c r="AH282" s="4" t="s">
        <v>397</v>
      </c>
      <c r="AM282" s="4" t="s">
        <v>3287</v>
      </c>
      <c r="AN282" s="4" t="s">
        <v>399</v>
      </c>
      <c r="AO282" s="4" t="s">
        <v>400</v>
      </c>
      <c r="AP282" s="4" t="s">
        <v>431</v>
      </c>
      <c r="AQ282" s="4" t="s">
        <v>412</v>
      </c>
      <c r="AR282" s="4" t="s">
        <v>413</v>
      </c>
      <c r="AS282" s="4" t="s">
        <v>431</v>
      </c>
      <c r="AV282" s="4" t="s">
        <v>3288</v>
      </c>
      <c r="AW282" s="4" t="s">
        <v>3289</v>
      </c>
      <c r="AX282" s="4" t="s">
        <v>405</v>
      </c>
      <c r="BI282" s="4" t="s">
        <v>3284</v>
      </c>
      <c r="BJ282" s="4" t="s">
        <v>427</v>
      </c>
      <c r="BK282" s="4" t="s">
        <v>382</v>
      </c>
      <c r="BN282" s="4" t="s">
        <v>3284</v>
      </c>
    </row>
    <row r="283" spans="1:66" x14ac:dyDescent="0.25">
      <c r="A283" s="4" t="s">
        <v>3290</v>
      </c>
      <c r="B283" s="4" t="str">
        <f>VLOOKUP('Bron VKBO'!A283,'Bron VSBaut'!A:B,2,FALSE)</f>
        <v>gavere.be/eprior</v>
      </c>
      <c r="C283" s="4" t="s">
        <v>426</v>
      </c>
      <c r="D283" s="4" t="s">
        <v>427</v>
      </c>
      <c r="E283" s="4" t="s">
        <v>381</v>
      </c>
      <c r="H283" s="4" t="s">
        <v>382</v>
      </c>
      <c r="I283" s="4" t="s">
        <v>383</v>
      </c>
      <c r="J283" s="4" t="s">
        <v>3215</v>
      </c>
      <c r="K283" s="4" t="s">
        <v>385</v>
      </c>
      <c r="L283" s="4" t="s">
        <v>386</v>
      </c>
      <c r="M283" s="4" t="s">
        <v>3291</v>
      </c>
      <c r="N283" s="4" t="s">
        <v>386</v>
      </c>
      <c r="O283" s="4" t="s">
        <v>3292</v>
      </c>
      <c r="P283" s="4" t="s">
        <v>431</v>
      </c>
      <c r="W283" s="4" t="s">
        <v>386</v>
      </c>
      <c r="X283" s="4" t="s">
        <v>3293</v>
      </c>
      <c r="Y283" s="4" t="s">
        <v>983</v>
      </c>
      <c r="Z283" s="4" t="s">
        <v>385</v>
      </c>
      <c r="AB283" s="13" t="s">
        <v>3294</v>
      </c>
      <c r="AC283" s="4" t="str">
        <f>VLOOKUP(Tabel2[[#This Row],[NISCODE]],'Bron niscode'!A:C,3,FALSE)</f>
        <v>Provincie Oost-Vlaanderen</v>
      </c>
      <c r="AD283" s="4" t="s">
        <v>3295</v>
      </c>
      <c r="AE283" s="4" t="s">
        <v>3296</v>
      </c>
      <c r="AG283" s="4" t="s">
        <v>396</v>
      </c>
      <c r="AH283" s="4" t="s">
        <v>397</v>
      </c>
      <c r="AM283" s="4" t="s">
        <v>562</v>
      </c>
      <c r="AN283" s="4" t="s">
        <v>399</v>
      </c>
      <c r="AO283" s="4" t="s">
        <v>400</v>
      </c>
      <c r="AP283" s="4" t="s">
        <v>431</v>
      </c>
      <c r="AQ283" s="4" t="s">
        <v>401</v>
      </c>
      <c r="AR283" s="4" t="s">
        <v>402</v>
      </c>
      <c r="AS283" s="4" t="s">
        <v>431</v>
      </c>
      <c r="AV283" s="4" t="s">
        <v>3297</v>
      </c>
      <c r="AW283" s="4" t="s">
        <v>3298</v>
      </c>
      <c r="AX283" s="4" t="s">
        <v>405</v>
      </c>
      <c r="BI283" s="4" t="s">
        <v>3290</v>
      </c>
      <c r="BJ283" s="4" t="s">
        <v>427</v>
      </c>
      <c r="BK283" s="4" t="s">
        <v>382</v>
      </c>
      <c r="BN283" s="4" t="s">
        <v>3290</v>
      </c>
    </row>
    <row r="284" spans="1:66" x14ac:dyDescent="0.25">
      <c r="A284" s="4" t="s">
        <v>3299</v>
      </c>
      <c r="B284" s="4" t="str">
        <f>VLOOKUP('Bron VKBO'!A284,'Bron VSBaut'!A:B,2,FALSE)</f>
        <v>gavere.be/eprior</v>
      </c>
      <c r="C284" s="4" t="s">
        <v>426</v>
      </c>
      <c r="D284" s="4" t="s">
        <v>427</v>
      </c>
      <c r="E284" s="4" t="s">
        <v>381</v>
      </c>
      <c r="H284" s="4" t="s">
        <v>382</v>
      </c>
      <c r="I284" s="4" t="s">
        <v>383</v>
      </c>
      <c r="J284" s="4" t="s">
        <v>3229</v>
      </c>
      <c r="K284" s="4" t="s">
        <v>385</v>
      </c>
      <c r="L284" s="4" t="s">
        <v>386</v>
      </c>
      <c r="M284" s="4" t="s">
        <v>3300</v>
      </c>
      <c r="N284" s="4" t="s">
        <v>386</v>
      </c>
      <c r="O284" s="4" t="s">
        <v>3301</v>
      </c>
      <c r="P284" s="4" t="s">
        <v>444</v>
      </c>
      <c r="Q284" s="4" t="s">
        <v>386</v>
      </c>
      <c r="R284" s="4" t="s">
        <v>445</v>
      </c>
      <c r="S284" s="4" t="s">
        <v>444</v>
      </c>
      <c r="W284" s="4" t="s">
        <v>386</v>
      </c>
      <c r="X284" s="4" t="s">
        <v>3293</v>
      </c>
      <c r="Y284" s="4" t="s">
        <v>983</v>
      </c>
      <c r="Z284" s="4" t="s">
        <v>385</v>
      </c>
      <c r="AB284" s="13" t="s">
        <v>3294</v>
      </c>
      <c r="AC284" s="4" t="str">
        <f>VLOOKUP(Tabel2[[#This Row],[NISCODE]],'Bron niscode'!A:C,3,FALSE)</f>
        <v>Provincie Oost-Vlaanderen</v>
      </c>
      <c r="AD284" s="4" t="s">
        <v>3295</v>
      </c>
      <c r="AE284" s="4" t="s">
        <v>3296</v>
      </c>
      <c r="AG284" s="4" t="s">
        <v>396</v>
      </c>
      <c r="AH284" s="4" t="s">
        <v>397</v>
      </c>
      <c r="AM284" s="4" t="s">
        <v>3302</v>
      </c>
      <c r="AN284" s="4" t="s">
        <v>399</v>
      </c>
      <c r="AO284" s="4" t="s">
        <v>400</v>
      </c>
      <c r="AP284" s="4" t="s">
        <v>431</v>
      </c>
      <c r="AQ284" s="4" t="s">
        <v>412</v>
      </c>
      <c r="AR284" s="4" t="s">
        <v>413</v>
      </c>
      <c r="AS284" s="4" t="s">
        <v>431</v>
      </c>
      <c r="AV284" s="4" t="s">
        <v>572</v>
      </c>
      <c r="AW284" s="4" t="s">
        <v>3303</v>
      </c>
      <c r="AX284" s="4" t="s">
        <v>405</v>
      </c>
      <c r="BI284" s="4" t="s">
        <v>3299</v>
      </c>
      <c r="BJ284" s="4" t="s">
        <v>427</v>
      </c>
      <c r="BK284" s="4" t="s">
        <v>382</v>
      </c>
      <c r="BN284" s="4" t="s">
        <v>3299</v>
      </c>
    </row>
    <row r="285" spans="1:66" x14ac:dyDescent="0.25">
      <c r="A285" s="4" t="s">
        <v>3304</v>
      </c>
      <c r="B285" s="4" t="str">
        <f>VLOOKUP('Bron VKBO'!A285,'Bron VSBaut'!A:B,2,FALSE)</f>
        <v>geel.be/eprior</v>
      </c>
      <c r="C285" s="4" t="s">
        <v>426</v>
      </c>
      <c r="D285" s="4" t="s">
        <v>427</v>
      </c>
      <c r="E285" s="4" t="s">
        <v>381</v>
      </c>
      <c r="H285" s="4" t="s">
        <v>382</v>
      </c>
      <c r="I285" s="4" t="s">
        <v>383</v>
      </c>
      <c r="J285" s="4" t="s">
        <v>1995</v>
      </c>
      <c r="K285" s="4" t="s">
        <v>385</v>
      </c>
      <c r="L285" s="4" t="s">
        <v>386</v>
      </c>
      <c r="M285" s="4" t="s">
        <v>3305</v>
      </c>
      <c r="N285" s="4" t="s">
        <v>386</v>
      </c>
      <c r="O285" s="4" t="s">
        <v>3306</v>
      </c>
      <c r="P285" s="4" t="s">
        <v>431</v>
      </c>
      <c r="W285" s="4" t="s">
        <v>386</v>
      </c>
      <c r="X285" s="4" t="s">
        <v>3307</v>
      </c>
      <c r="Y285" s="4" t="s">
        <v>3308</v>
      </c>
      <c r="Z285" s="4" t="s">
        <v>1467</v>
      </c>
      <c r="AB285" s="13" t="s">
        <v>3309</v>
      </c>
      <c r="AC285" s="4" t="str">
        <f>VLOOKUP(Tabel2[[#This Row],[NISCODE]],'Bron niscode'!A:C,3,FALSE)</f>
        <v>Provincie Antwerpen</v>
      </c>
      <c r="AD285" s="4" t="s">
        <v>3310</v>
      </c>
      <c r="AE285" s="4" t="s">
        <v>3311</v>
      </c>
      <c r="AG285" s="4" t="s">
        <v>396</v>
      </c>
      <c r="AH285" s="4" t="s">
        <v>397</v>
      </c>
      <c r="AM285" s="4" t="s">
        <v>3312</v>
      </c>
      <c r="AN285" s="4" t="s">
        <v>399</v>
      </c>
      <c r="AO285" s="4" t="s">
        <v>400</v>
      </c>
      <c r="AP285" s="4" t="s">
        <v>431</v>
      </c>
      <c r="AQ285" s="4" t="s">
        <v>401</v>
      </c>
      <c r="AR285" s="4" t="s">
        <v>402</v>
      </c>
      <c r="AS285" s="4" t="s">
        <v>431</v>
      </c>
      <c r="AV285" s="4" t="s">
        <v>3313</v>
      </c>
      <c r="AW285" s="4" t="s">
        <v>3314</v>
      </c>
      <c r="AX285" s="4" t="s">
        <v>405</v>
      </c>
      <c r="BI285" s="4" t="s">
        <v>3304</v>
      </c>
      <c r="BJ285" s="4" t="s">
        <v>427</v>
      </c>
      <c r="BK285" s="4" t="s">
        <v>382</v>
      </c>
      <c r="BN285" s="4" t="s">
        <v>3304</v>
      </c>
    </row>
    <row r="286" spans="1:66" x14ac:dyDescent="0.25">
      <c r="A286" s="4" t="s">
        <v>3315</v>
      </c>
      <c r="B286" s="4" t="str">
        <f>VLOOKUP('Bron VKBO'!A286,'Bron VSBaut'!A:B,2,FALSE)</f>
        <v>geel.be/eprior</v>
      </c>
      <c r="C286" s="4" t="s">
        <v>426</v>
      </c>
      <c r="D286" s="4" t="s">
        <v>427</v>
      </c>
      <c r="E286" s="4" t="s">
        <v>381</v>
      </c>
      <c r="H286" s="4" t="s">
        <v>382</v>
      </c>
      <c r="I286" s="4" t="s">
        <v>383</v>
      </c>
      <c r="J286" s="4" t="s">
        <v>3229</v>
      </c>
      <c r="K286" s="4" t="s">
        <v>385</v>
      </c>
      <c r="L286" s="4" t="s">
        <v>386</v>
      </c>
      <c r="M286" s="4" t="s">
        <v>3316</v>
      </c>
      <c r="N286" s="4" t="s">
        <v>386</v>
      </c>
      <c r="O286" s="4" t="s">
        <v>3317</v>
      </c>
      <c r="P286" s="4" t="s">
        <v>444</v>
      </c>
      <c r="Q286" s="4" t="s">
        <v>386</v>
      </c>
      <c r="R286" s="4" t="s">
        <v>445</v>
      </c>
      <c r="S286" s="4" t="s">
        <v>444</v>
      </c>
      <c r="W286" s="4" t="s">
        <v>386</v>
      </c>
      <c r="X286" s="4" t="s">
        <v>3318</v>
      </c>
      <c r="Y286" s="4" t="s">
        <v>3319</v>
      </c>
      <c r="Z286" s="4" t="s">
        <v>632</v>
      </c>
      <c r="AB286" s="13" t="s">
        <v>3309</v>
      </c>
      <c r="AC286" s="4" t="str">
        <f>VLOOKUP(Tabel2[[#This Row],[NISCODE]],'Bron niscode'!A:C,3,FALSE)</f>
        <v>Provincie Antwerpen</v>
      </c>
      <c r="AD286" s="4" t="s">
        <v>3310</v>
      </c>
      <c r="AE286" s="4" t="s">
        <v>3311</v>
      </c>
      <c r="AG286" s="4" t="s">
        <v>396</v>
      </c>
      <c r="AH286" s="4" t="s">
        <v>397</v>
      </c>
      <c r="AM286" s="4" t="s">
        <v>3320</v>
      </c>
      <c r="AN286" s="4" t="s">
        <v>399</v>
      </c>
      <c r="AO286" s="4" t="s">
        <v>400</v>
      </c>
      <c r="AP286" s="4" t="s">
        <v>431</v>
      </c>
      <c r="AQ286" s="4" t="s">
        <v>412</v>
      </c>
      <c r="AR286" s="4" t="s">
        <v>413</v>
      </c>
      <c r="AS286" s="4" t="s">
        <v>431</v>
      </c>
      <c r="AV286" s="4" t="s">
        <v>478</v>
      </c>
      <c r="AW286" s="4" t="s">
        <v>3321</v>
      </c>
      <c r="AX286" s="4" t="s">
        <v>405</v>
      </c>
      <c r="BI286" s="4" t="s">
        <v>3315</v>
      </c>
      <c r="BJ286" s="4" t="s">
        <v>427</v>
      </c>
      <c r="BK286" s="4" t="s">
        <v>382</v>
      </c>
      <c r="BN286" s="4" t="s">
        <v>3315</v>
      </c>
    </row>
    <row r="287" spans="1:66" x14ac:dyDescent="0.25">
      <c r="A287" s="4" t="s">
        <v>3322</v>
      </c>
      <c r="B287" s="4" t="str">
        <f>VLOOKUP('Bron VKBO'!A287,'Bron VSBaut'!A:B,2,FALSE)</f>
        <v>geel.be/eprior</v>
      </c>
      <c r="C287" s="4" t="s">
        <v>3323</v>
      </c>
      <c r="D287" s="4" t="s">
        <v>3324</v>
      </c>
      <c r="E287" s="4" t="s">
        <v>381</v>
      </c>
      <c r="H287" s="4" t="s">
        <v>382</v>
      </c>
      <c r="I287" s="4" t="s">
        <v>383</v>
      </c>
      <c r="J287" s="4" t="s">
        <v>3325</v>
      </c>
      <c r="K287" s="4" t="s">
        <v>385</v>
      </c>
      <c r="L287" s="4" t="s">
        <v>386</v>
      </c>
      <c r="M287" s="4" t="s">
        <v>3326</v>
      </c>
      <c r="N287" s="4" t="s">
        <v>386</v>
      </c>
      <c r="O287" s="4" t="s">
        <v>3327</v>
      </c>
      <c r="P287" s="4" t="s">
        <v>3328</v>
      </c>
      <c r="W287" s="4" t="s">
        <v>386</v>
      </c>
      <c r="X287" s="4" t="s">
        <v>3307</v>
      </c>
      <c r="Y287" s="4" t="s">
        <v>3308</v>
      </c>
      <c r="Z287" s="4" t="s">
        <v>3112</v>
      </c>
      <c r="AB287" s="13" t="s">
        <v>3309</v>
      </c>
      <c r="AC287" s="4" t="str">
        <f>VLOOKUP(Tabel2[[#This Row],[NISCODE]],'Bron niscode'!A:C,3,FALSE)</f>
        <v>Provincie Antwerpen</v>
      </c>
      <c r="AD287" s="4" t="s">
        <v>3310</v>
      </c>
      <c r="AE287" s="4" t="s">
        <v>3311</v>
      </c>
      <c r="AG287" s="4" t="s">
        <v>396</v>
      </c>
      <c r="AH287" s="4" t="s">
        <v>397</v>
      </c>
      <c r="AI287" s="4" t="s">
        <v>3329</v>
      </c>
      <c r="AM287" s="4" t="s">
        <v>3328</v>
      </c>
      <c r="AN287" s="4" t="s">
        <v>399</v>
      </c>
      <c r="AO287" s="4" t="s">
        <v>400</v>
      </c>
      <c r="AP287" s="4" t="s">
        <v>3328</v>
      </c>
      <c r="AQ287" s="4" t="s">
        <v>422</v>
      </c>
      <c r="AR287" s="4" t="s">
        <v>423</v>
      </c>
      <c r="AS287" s="4" t="s">
        <v>3328</v>
      </c>
      <c r="AV287" s="4" t="s">
        <v>3325</v>
      </c>
      <c r="AW287" s="4" t="s">
        <v>3330</v>
      </c>
      <c r="AX287" s="4" t="s">
        <v>405</v>
      </c>
      <c r="BI287" s="4" t="s">
        <v>3322</v>
      </c>
      <c r="BJ287" s="4" t="s">
        <v>3324</v>
      </c>
      <c r="BK287" s="4" t="s">
        <v>382</v>
      </c>
      <c r="BN287" s="4" t="s">
        <v>3322</v>
      </c>
    </row>
    <row r="288" spans="1:66" x14ac:dyDescent="0.25">
      <c r="A288" s="4" t="s">
        <v>3331</v>
      </c>
      <c r="B288" s="4" t="str">
        <f>VLOOKUP('Bron VKBO'!A288,'Bron VSBaut'!A:B,2,FALSE)</f>
        <v>geel.be/eprior</v>
      </c>
      <c r="C288" s="4" t="s">
        <v>3332</v>
      </c>
      <c r="D288" s="4" t="s">
        <v>3332</v>
      </c>
      <c r="E288" s="4" t="s">
        <v>381</v>
      </c>
      <c r="H288" s="4" t="s">
        <v>382</v>
      </c>
      <c r="I288" s="4" t="s">
        <v>383</v>
      </c>
      <c r="J288" s="4" t="s">
        <v>3333</v>
      </c>
      <c r="K288" s="4" t="s">
        <v>385</v>
      </c>
      <c r="L288" s="4" t="s">
        <v>386</v>
      </c>
      <c r="M288" s="4" t="s">
        <v>3334</v>
      </c>
      <c r="N288" s="4" t="s">
        <v>386</v>
      </c>
      <c r="O288" s="4" t="s">
        <v>3335</v>
      </c>
      <c r="P288" s="4" t="s">
        <v>691</v>
      </c>
      <c r="W288" s="4" t="s">
        <v>386</v>
      </c>
      <c r="X288" s="4" t="s">
        <v>3307</v>
      </c>
      <c r="Y288" s="4" t="s">
        <v>3308</v>
      </c>
      <c r="Z288" s="4" t="s">
        <v>1467</v>
      </c>
      <c r="AB288" s="13" t="s">
        <v>3309</v>
      </c>
      <c r="AC288" s="4" t="str">
        <f>VLOOKUP(Tabel2[[#This Row],[NISCODE]],'Bron niscode'!A:C,3,FALSE)</f>
        <v>Provincie Antwerpen</v>
      </c>
      <c r="AD288" s="4" t="s">
        <v>3310</v>
      </c>
      <c r="AE288" s="4" t="s">
        <v>3311</v>
      </c>
      <c r="AG288" s="4" t="s">
        <v>396</v>
      </c>
      <c r="AH288" s="4" t="s">
        <v>397</v>
      </c>
      <c r="AJ288" s="4" t="s">
        <v>3336</v>
      </c>
      <c r="AM288" s="4" t="s">
        <v>691</v>
      </c>
      <c r="AN288" s="4" t="s">
        <v>399</v>
      </c>
      <c r="AO288" s="4" t="s">
        <v>400</v>
      </c>
      <c r="AP288" s="4" t="s">
        <v>691</v>
      </c>
      <c r="AQ288" s="4" t="s">
        <v>422</v>
      </c>
      <c r="AR288" s="4" t="s">
        <v>423</v>
      </c>
      <c r="AS288" s="4" t="s">
        <v>691</v>
      </c>
      <c r="AV288" s="4" t="s">
        <v>3337</v>
      </c>
      <c r="AW288" s="4" t="s">
        <v>3338</v>
      </c>
      <c r="AX288" s="4" t="s">
        <v>405</v>
      </c>
      <c r="BI288" s="4" t="s">
        <v>3331</v>
      </c>
      <c r="BJ288" s="4" t="s">
        <v>3332</v>
      </c>
      <c r="BK288" s="4" t="s">
        <v>382</v>
      </c>
      <c r="BN288" s="4" t="s">
        <v>3331</v>
      </c>
    </row>
    <row r="289" spans="1:66" x14ac:dyDescent="0.25">
      <c r="A289" s="4" t="s">
        <v>3339</v>
      </c>
      <c r="B289" s="4" t="str">
        <f>VLOOKUP('Bron VKBO'!A289,'Bron VSBaut'!A:B,2,FALSE)</f>
        <v>geelsehuisvesting.be/eprior</v>
      </c>
      <c r="C289" s="4" t="s">
        <v>426</v>
      </c>
      <c r="D289" s="4" t="s">
        <v>3340</v>
      </c>
      <c r="E289" s="4" t="s">
        <v>381</v>
      </c>
      <c r="H289" s="4" t="s">
        <v>382</v>
      </c>
      <c r="I289" s="4" t="s">
        <v>383</v>
      </c>
      <c r="J289" s="4" t="s">
        <v>3341</v>
      </c>
      <c r="K289" s="4" t="s">
        <v>385</v>
      </c>
      <c r="L289" s="4" t="s">
        <v>386</v>
      </c>
      <c r="M289" s="4" t="s">
        <v>3342</v>
      </c>
      <c r="N289" s="4" t="s">
        <v>386</v>
      </c>
      <c r="O289" s="4" t="s">
        <v>3343</v>
      </c>
      <c r="P289" s="4" t="s">
        <v>3344</v>
      </c>
      <c r="W289" s="4" t="s">
        <v>386</v>
      </c>
      <c r="X289" s="4" t="s">
        <v>1092</v>
      </c>
      <c r="Y289" s="4" t="s">
        <v>3345</v>
      </c>
      <c r="Z289" s="4" t="s">
        <v>2960</v>
      </c>
      <c r="AB289" s="13" t="s">
        <v>3309</v>
      </c>
      <c r="AC289" s="4" t="str">
        <f>VLOOKUP(Tabel2[[#This Row],[NISCODE]],'Bron niscode'!A:C,3,FALSE)</f>
        <v>Provincie Antwerpen</v>
      </c>
      <c r="AD289" s="4" t="s">
        <v>3310</v>
      </c>
      <c r="AE289" s="4" t="s">
        <v>3311</v>
      </c>
      <c r="AG289" s="4" t="s">
        <v>396</v>
      </c>
      <c r="AH289" s="4" t="s">
        <v>397</v>
      </c>
      <c r="AM289" s="4" t="s">
        <v>3346</v>
      </c>
      <c r="AN289" s="4" t="s">
        <v>399</v>
      </c>
      <c r="AO289" s="4" t="s">
        <v>400</v>
      </c>
      <c r="AP289" s="4" t="s">
        <v>3347</v>
      </c>
      <c r="AQ289" s="4" t="s">
        <v>3348</v>
      </c>
      <c r="AR289" s="4" t="s">
        <v>3349</v>
      </c>
      <c r="AS289" s="4" t="s">
        <v>3350</v>
      </c>
      <c r="AV289" s="4" t="s">
        <v>3341</v>
      </c>
      <c r="AW289" s="4" t="s">
        <v>3351</v>
      </c>
      <c r="AX289" s="4" t="s">
        <v>405</v>
      </c>
      <c r="BI289" s="4" t="s">
        <v>3339</v>
      </c>
      <c r="BJ289" s="4" t="s">
        <v>3340</v>
      </c>
      <c r="BK289" s="4" t="s">
        <v>382</v>
      </c>
      <c r="BN289" s="4" t="s">
        <v>3339</v>
      </c>
    </row>
    <row r="290" spans="1:66" x14ac:dyDescent="0.25">
      <c r="A290" s="4" t="s">
        <v>3352</v>
      </c>
      <c r="B290" s="4" t="str">
        <f>VLOOKUP('Bron VKBO'!A290,'Bron VSBaut'!A:B,2,FALSE)</f>
        <v>geetbets.be/eprior</v>
      </c>
      <c r="C290" s="4" t="s">
        <v>426</v>
      </c>
      <c r="D290" s="4" t="s">
        <v>427</v>
      </c>
      <c r="E290" s="4" t="s">
        <v>381</v>
      </c>
      <c r="H290" s="4" t="s">
        <v>382</v>
      </c>
      <c r="I290" s="4" t="s">
        <v>383</v>
      </c>
      <c r="J290" s="4" t="s">
        <v>1667</v>
      </c>
      <c r="K290" s="4" t="s">
        <v>385</v>
      </c>
      <c r="L290" s="4" t="s">
        <v>386</v>
      </c>
      <c r="M290" s="4" t="s">
        <v>3353</v>
      </c>
      <c r="N290" s="4" t="s">
        <v>386</v>
      </c>
      <c r="O290" s="4" t="s">
        <v>3354</v>
      </c>
      <c r="P290" s="4" t="s">
        <v>431</v>
      </c>
      <c r="W290" s="4" t="s">
        <v>386</v>
      </c>
      <c r="X290" s="4" t="s">
        <v>3355</v>
      </c>
      <c r="Y290" s="4" t="s">
        <v>524</v>
      </c>
      <c r="Z290" s="4" t="s">
        <v>906</v>
      </c>
      <c r="AB290" s="13" t="s">
        <v>3356</v>
      </c>
      <c r="AC290" s="4" t="str">
        <f>VLOOKUP(Tabel2[[#This Row],[NISCODE]],'Bron niscode'!A:C,3,FALSE)</f>
        <v>Provincie Vlaams-Brabant</v>
      </c>
      <c r="AD290" s="4" t="s">
        <v>3357</v>
      </c>
      <c r="AE290" s="4" t="s">
        <v>3358</v>
      </c>
      <c r="AG290" s="4" t="s">
        <v>396</v>
      </c>
      <c r="AH290" s="4" t="s">
        <v>397</v>
      </c>
      <c r="AM290" s="4" t="s">
        <v>431</v>
      </c>
      <c r="AN290" s="4" t="s">
        <v>399</v>
      </c>
      <c r="AO290" s="4" t="s">
        <v>400</v>
      </c>
      <c r="AP290" s="4" t="s">
        <v>431</v>
      </c>
      <c r="AQ290" s="4" t="s">
        <v>401</v>
      </c>
      <c r="AR290" s="4" t="s">
        <v>402</v>
      </c>
      <c r="AS290" s="4" t="s">
        <v>431</v>
      </c>
      <c r="AV290" s="4" t="s">
        <v>3359</v>
      </c>
      <c r="AW290" s="4" t="s">
        <v>3360</v>
      </c>
      <c r="AX290" s="4" t="s">
        <v>405</v>
      </c>
      <c r="BI290" s="4" t="s">
        <v>3352</v>
      </c>
      <c r="BJ290" s="4" t="s">
        <v>427</v>
      </c>
      <c r="BK290" s="4" t="s">
        <v>382</v>
      </c>
      <c r="BN290" s="4" t="s">
        <v>3352</v>
      </c>
    </row>
    <row r="291" spans="1:66" x14ac:dyDescent="0.25">
      <c r="A291" s="4" t="s">
        <v>3361</v>
      </c>
      <c r="B291" s="4" t="str">
        <f>VLOOKUP('Bron VKBO'!A291,'Bron VSBaut'!A:B,2,FALSE)</f>
        <v>geetbets.be/eprior</v>
      </c>
      <c r="C291" s="4" t="s">
        <v>426</v>
      </c>
      <c r="D291" s="4" t="s">
        <v>427</v>
      </c>
      <c r="E291" s="4" t="s">
        <v>381</v>
      </c>
      <c r="H291" s="4" t="s">
        <v>382</v>
      </c>
      <c r="I291" s="4" t="s">
        <v>383</v>
      </c>
      <c r="J291" s="4" t="s">
        <v>3229</v>
      </c>
      <c r="K291" s="4" t="s">
        <v>385</v>
      </c>
      <c r="L291" s="4" t="s">
        <v>386</v>
      </c>
      <c r="M291" s="4" t="s">
        <v>3362</v>
      </c>
      <c r="N291" s="4" t="s">
        <v>386</v>
      </c>
      <c r="O291" s="4" t="s">
        <v>3363</v>
      </c>
      <c r="P291" s="4" t="s">
        <v>444</v>
      </c>
      <c r="Q291" s="4" t="s">
        <v>386</v>
      </c>
      <c r="R291" s="4" t="s">
        <v>445</v>
      </c>
      <c r="S291" s="4" t="s">
        <v>444</v>
      </c>
      <c r="W291" s="4" t="s">
        <v>386</v>
      </c>
      <c r="X291" s="4" t="s">
        <v>3355</v>
      </c>
      <c r="Y291" s="4" t="s">
        <v>524</v>
      </c>
      <c r="Z291" s="4" t="s">
        <v>906</v>
      </c>
      <c r="AB291" s="13" t="s">
        <v>3356</v>
      </c>
      <c r="AC291" s="4" t="str">
        <f>VLOOKUP(Tabel2[[#This Row],[NISCODE]],'Bron niscode'!A:C,3,FALSE)</f>
        <v>Provincie Vlaams-Brabant</v>
      </c>
      <c r="AD291" s="4" t="s">
        <v>3357</v>
      </c>
      <c r="AE291" s="4" t="s">
        <v>3358</v>
      </c>
      <c r="AG291" s="4" t="s">
        <v>396</v>
      </c>
      <c r="AH291" s="4" t="s">
        <v>397</v>
      </c>
      <c r="AM291" s="4" t="s">
        <v>3364</v>
      </c>
      <c r="AN291" s="4" t="s">
        <v>399</v>
      </c>
      <c r="AO291" s="4" t="s">
        <v>400</v>
      </c>
      <c r="AP291" s="4" t="s">
        <v>431</v>
      </c>
      <c r="AQ291" s="4" t="s">
        <v>412</v>
      </c>
      <c r="AR291" s="4" t="s">
        <v>413</v>
      </c>
      <c r="AS291" s="4" t="s">
        <v>431</v>
      </c>
      <c r="AV291" s="4" t="s">
        <v>3365</v>
      </c>
      <c r="AW291" s="4" t="s">
        <v>3366</v>
      </c>
      <c r="AX291" s="4" t="s">
        <v>405</v>
      </c>
      <c r="BI291" s="4" t="s">
        <v>3361</v>
      </c>
      <c r="BJ291" s="4" t="s">
        <v>427</v>
      </c>
      <c r="BK291" s="4" t="s">
        <v>382</v>
      </c>
      <c r="BN291" s="4" t="s">
        <v>3361</v>
      </c>
    </row>
    <row r="292" spans="1:66" x14ac:dyDescent="0.25">
      <c r="A292" s="4" t="s">
        <v>3367</v>
      </c>
      <c r="B292" s="4" t="str">
        <f>VLOOKUP('Bron VKBO'!A292,'Bron VSBaut'!A:B,2,FALSE)</f>
        <v>bever.be/eprior</v>
      </c>
      <c r="C292" s="4" t="s">
        <v>426</v>
      </c>
      <c r="D292" s="4" t="s">
        <v>427</v>
      </c>
      <c r="E292" s="4" t="s">
        <v>381</v>
      </c>
      <c r="H292" s="4" t="s">
        <v>382</v>
      </c>
      <c r="I292" s="4" t="s">
        <v>383</v>
      </c>
      <c r="J292" s="4" t="s">
        <v>2415</v>
      </c>
      <c r="K292" s="4" t="s">
        <v>385</v>
      </c>
      <c r="L292" s="4" t="s">
        <v>386</v>
      </c>
      <c r="M292" s="4" t="s">
        <v>3368</v>
      </c>
      <c r="N292" s="4" t="s">
        <v>386</v>
      </c>
      <c r="O292" s="4" t="s">
        <v>3369</v>
      </c>
      <c r="P292" s="4" t="s">
        <v>431</v>
      </c>
      <c r="W292" s="4" t="s">
        <v>386</v>
      </c>
      <c r="X292" s="4" t="s">
        <v>3370</v>
      </c>
      <c r="Y292" s="4" t="s">
        <v>3371</v>
      </c>
      <c r="Z292" s="4" t="s">
        <v>1215</v>
      </c>
      <c r="AB292" s="13" t="s">
        <v>3372</v>
      </c>
      <c r="AC292" s="4" t="str">
        <f>VLOOKUP(Tabel2[[#This Row],[NISCODE]],'Bron niscode'!A:C,3,FALSE)</f>
        <v>Provincie Vlaams-Brabant</v>
      </c>
      <c r="AD292" s="4" t="s">
        <v>3373</v>
      </c>
      <c r="AE292" s="4" t="s">
        <v>3374</v>
      </c>
      <c r="AG292" s="4" t="s">
        <v>396</v>
      </c>
      <c r="AH292" s="4" t="s">
        <v>397</v>
      </c>
      <c r="AM292" s="4" t="s">
        <v>562</v>
      </c>
      <c r="AN292" s="4" t="s">
        <v>399</v>
      </c>
      <c r="AO292" s="4" t="s">
        <v>400</v>
      </c>
      <c r="AP292" s="4" t="s">
        <v>431</v>
      </c>
      <c r="AQ292" s="4" t="s">
        <v>401</v>
      </c>
      <c r="AR292" s="4" t="s">
        <v>402</v>
      </c>
      <c r="AS292" s="4" t="s">
        <v>431</v>
      </c>
      <c r="AV292" s="4" t="s">
        <v>3375</v>
      </c>
      <c r="AW292" s="4" t="s">
        <v>3376</v>
      </c>
      <c r="AX292" s="4" t="s">
        <v>405</v>
      </c>
      <c r="BI292" s="4" t="s">
        <v>3367</v>
      </c>
      <c r="BJ292" s="4" t="s">
        <v>427</v>
      </c>
      <c r="BK292" s="4" t="s">
        <v>382</v>
      </c>
      <c r="BN292" s="4" t="s">
        <v>3367</v>
      </c>
    </row>
    <row r="293" spans="1:66" x14ac:dyDescent="0.25">
      <c r="A293" s="4" t="s">
        <v>3377</v>
      </c>
      <c r="B293" s="4" t="str">
        <f>VLOOKUP('Bron VKBO'!A293,'Bron VSBaut'!A:B,2,FALSE)</f>
        <v>bever.be/eprior</v>
      </c>
      <c r="C293" s="4" t="s">
        <v>426</v>
      </c>
      <c r="D293" s="4" t="s">
        <v>427</v>
      </c>
      <c r="E293" s="4" t="s">
        <v>381</v>
      </c>
      <c r="H293" s="4" t="s">
        <v>382</v>
      </c>
      <c r="I293" s="4" t="s">
        <v>383</v>
      </c>
      <c r="J293" s="4" t="s">
        <v>3378</v>
      </c>
      <c r="K293" s="4" t="s">
        <v>385</v>
      </c>
      <c r="L293" s="4" t="s">
        <v>386</v>
      </c>
      <c r="M293" s="4" t="s">
        <v>3379</v>
      </c>
      <c r="N293" s="4" t="s">
        <v>386</v>
      </c>
      <c r="O293" s="4" t="s">
        <v>3380</v>
      </c>
      <c r="P293" s="4" t="s">
        <v>444</v>
      </c>
      <c r="Q293" s="4" t="s">
        <v>386</v>
      </c>
      <c r="R293" s="4" t="s">
        <v>445</v>
      </c>
      <c r="S293" s="4" t="s">
        <v>444</v>
      </c>
      <c r="W293" s="4" t="s">
        <v>386</v>
      </c>
      <c r="X293" s="4" t="s">
        <v>3370</v>
      </c>
      <c r="Y293" s="4" t="s">
        <v>3371</v>
      </c>
      <c r="Z293" s="4" t="s">
        <v>1215</v>
      </c>
      <c r="AB293" s="13" t="s">
        <v>3372</v>
      </c>
      <c r="AC293" s="4" t="str">
        <f>VLOOKUP(Tabel2[[#This Row],[NISCODE]],'Bron niscode'!A:C,3,FALSE)</f>
        <v>Provincie Vlaams-Brabant</v>
      </c>
      <c r="AD293" s="4" t="s">
        <v>3373</v>
      </c>
      <c r="AE293" s="4" t="s">
        <v>3374</v>
      </c>
      <c r="AG293" s="4" t="s">
        <v>396</v>
      </c>
      <c r="AH293" s="4" t="s">
        <v>397</v>
      </c>
      <c r="AM293" s="4" t="s">
        <v>562</v>
      </c>
      <c r="AN293" s="4" t="s">
        <v>399</v>
      </c>
      <c r="AO293" s="4" t="s">
        <v>400</v>
      </c>
      <c r="AP293" s="4" t="s">
        <v>431</v>
      </c>
      <c r="AQ293" s="4" t="s">
        <v>412</v>
      </c>
      <c r="AR293" s="4" t="s">
        <v>413</v>
      </c>
      <c r="AS293" s="4" t="s">
        <v>431</v>
      </c>
      <c r="AV293" s="4" t="s">
        <v>3381</v>
      </c>
      <c r="AW293" s="4" t="s">
        <v>3382</v>
      </c>
      <c r="AX293" s="4" t="s">
        <v>405</v>
      </c>
      <c r="BI293" s="4" t="s">
        <v>3377</v>
      </c>
      <c r="BJ293" s="4" t="s">
        <v>427</v>
      </c>
      <c r="BK293" s="4" t="s">
        <v>382</v>
      </c>
      <c r="BN293" s="4" t="s">
        <v>3377</v>
      </c>
    </row>
    <row r="294" spans="1:66" x14ac:dyDescent="0.25">
      <c r="A294" s="4" t="s">
        <v>3383</v>
      </c>
      <c r="B294" s="4" t="str">
        <f>VLOOKUP('Bron VKBO'!A294,'Bron VSBaut'!A:B,2,FALSE)</f>
        <v>bree.be/eprior</v>
      </c>
      <c r="C294" s="4" t="s">
        <v>426</v>
      </c>
      <c r="D294" s="4" t="s">
        <v>978</v>
      </c>
      <c r="E294" s="4" t="s">
        <v>381</v>
      </c>
      <c r="H294" s="4" t="s">
        <v>382</v>
      </c>
      <c r="I294" s="4" t="s">
        <v>383</v>
      </c>
      <c r="J294" s="4" t="s">
        <v>1127</v>
      </c>
      <c r="K294" s="4" t="s">
        <v>385</v>
      </c>
      <c r="L294" s="4" t="s">
        <v>386</v>
      </c>
      <c r="M294" s="4" t="s">
        <v>3384</v>
      </c>
      <c r="N294" s="4" t="s">
        <v>386</v>
      </c>
      <c r="O294" s="4" t="s">
        <v>3385</v>
      </c>
      <c r="P294" s="4" t="s">
        <v>981</v>
      </c>
      <c r="W294" s="4" t="s">
        <v>386</v>
      </c>
      <c r="X294" s="4" t="s">
        <v>3386</v>
      </c>
      <c r="Y294" s="4" t="s">
        <v>3387</v>
      </c>
      <c r="Z294" s="4" t="s">
        <v>1215</v>
      </c>
      <c r="AB294" s="13" t="s">
        <v>3388</v>
      </c>
      <c r="AC294" s="4" t="str">
        <f>VLOOKUP(Tabel2[[#This Row],[NISCODE]],'Bron niscode'!A:C,3,FALSE)</f>
        <v>Provincie Limburg</v>
      </c>
      <c r="AD294" s="4" t="s">
        <v>3389</v>
      </c>
      <c r="AE294" s="4" t="s">
        <v>3390</v>
      </c>
      <c r="AG294" s="4" t="s">
        <v>396</v>
      </c>
      <c r="AH294" s="4" t="s">
        <v>397</v>
      </c>
      <c r="AM294" s="4" t="s">
        <v>2210</v>
      </c>
      <c r="AN294" s="4" t="s">
        <v>399</v>
      </c>
      <c r="AO294" s="4" t="s">
        <v>400</v>
      </c>
      <c r="AP294" s="4" t="s">
        <v>981</v>
      </c>
      <c r="AQ294" s="4" t="s">
        <v>401</v>
      </c>
      <c r="AR294" s="4" t="s">
        <v>402</v>
      </c>
      <c r="AS294" s="4" t="s">
        <v>2210</v>
      </c>
      <c r="AV294" s="4" t="s">
        <v>3391</v>
      </c>
      <c r="AW294" s="4" t="s">
        <v>3392</v>
      </c>
      <c r="AX294" s="4" t="s">
        <v>405</v>
      </c>
      <c r="BI294" s="4" t="s">
        <v>3383</v>
      </c>
      <c r="BJ294" s="4" t="s">
        <v>978</v>
      </c>
      <c r="BK294" s="4" t="s">
        <v>382</v>
      </c>
      <c r="BN294" s="4" t="s">
        <v>3383</v>
      </c>
    </row>
    <row r="295" spans="1:66" x14ac:dyDescent="0.25">
      <c r="A295" s="4" t="s">
        <v>3393</v>
      </c>
      <c r="B295" s="4" t="str">
        <f>VLOOKUP('Bron VKBO'!A295,'Bron VSBaut'!A:B,2,FALSE)</f>
        <v>bree.be/eprior</v>
      </c>
      <c r="C295" s="4" t="s">
        <v>426</v>
      </c>
      <c r="D295" s="4" t="s">
        <v>427</v>
      </c>
      <c r="E295" s="4" t="s">
        <v>381</v>
      </c>
      <c r="H295" s="4" t="s">
        <v>382</v>
      </c>
      <c r="I295" s="4" t="s">
        <v>383</v>
      </c>
      <c r="J295" s="4" t="s">
        <v>1335</v>
      </c>
      <c r="K295" s="4" t="s">
        <v>385</v>
      </c>
      <c r="L295" s="4" t="s">
        <v>386</v>
      </c>
      <c r="M295" s="4" t="s">
        <v>3394</v>
      </c>
      <c r="N295" s="4" t="s">
        <v>386</v>
      </c>
      <c r="O295" s="4" t="s">
        <v>3395</v>
      </c>
      <c r="P295" s="4" t="s">
        <v>444</v>
      </c>
      <c r="Q295" s="4" t="s">
        <v>386</v>
      </c>
      <c r="R295" s="4" t="s">
        <v>445</v>
      </c>
      <c r="S295" s="4" t="s">
        <v>444</v>
      </c>
      <c r="W295" s="4" t="s">
        <v>386</v>
      </c>
      <c r="X295" s="4" t="s">
        <v>3396</v>
      </c>
      <c r="Y295" s="4" t="s">
        <v>3397</v>
      </c>
      <c r="Z295" s="4" t="s">
        <v>3033</v>
      </c>
      <c r="AB295" s="13" t="s">
        <v>3388</v>
      </c>
      <c r="AC295" s="4" t="str">
        <f>VLOOKUP(Tabel2[[#This Row],[NISCODE]],'Bron niscode'!A:C,3,FALSE)</f>
        <v>Provincie Limburg</v>
      </c>
      <c r="AD295" s="4" t="s">
        <v>3389</v>
      </c>
      <c r="AE295" s="4" t="s">
        <v>3390</v>
      </c>
      <c r="AG295" s="4" t="s">
        <v>396</v>
      </c>
      <c r="AH295" s="4" t="s">
        <v>397</v>
      </c>
      <c r="AJ295" s="4" t="s">
        <v>3398</v>
      </c>
      <c r="AL295" s="4" t="s">
        <v>3399</v>
      </c>
      <c r="AM295" s="4" t="s">
        <v>3400</v>
      </c>
      <c r="AN295" s="4" t="s">
        <v>399</v>
      </c>
      <c r="AO295" s="4" t="s">
        <v>400</v>
      </c>
      <c r="AP295" s="4" t="s">
        <v>431</v>
      </c>
      <c r="AQ295" s="4" t="s">
        <v>412</v>
      </c>
      <c r="AR295" s="4" t="s">
        <v>413</v>
      </c>
      <c r="AS295" s="4" t="s">
        <v>431</v>
      </c>
      <c r="AV295" s="4" t="s">
        <v>3401</v>
      </c>
      <c r="AW295" s="4" t="s">
        <v>3402</v>
      </c>
      <c r="AX295" s="4" t="s">
        <v>405</v>
      </c>
      <c r="BI295" s="4" t="s">
        <v>3393</v>
      </c>
      <c r="BJ295" s="4" t="s">
        <v>427</v>
      </c>
      <c r="BK295" s="4" t="s">
        <v>382</v>
      </c>
      <c r="BN295" s="4" t="s">
        <v>3393</v>
      </c>
    </row>
    <row r="296" spans="1:66" x14ac:dyDescent="0.25">
      <c r="A296" s="4" t="s">
        <v>3403</v>
      </c>
      <c r="B296" s="4" t="str">
        <f>VLOOKUP('Bron VKBO'!A296,'Bron VSBaut'!A:B,2,FALSE)</f>
        <v>bree.be/eprior</v>
      </c>
      <c r="C296" s="4" t="s">
        <v>3404</v>
      </c>
      <c r="D296" s="4" t="s">
        <v>3405</v>
      </c>
      <c r="E296" s="4" t="s">
        <v>381</v>
      </c>
      <c r="H296" s="4" t="s">
        <v>382</v>
      </c>
      <c r="I296" s="4" t="s">
        <v>383</v>
      </c>
      <c r="J296" s="4" t="s">
        <v>3406</v>
      </c>
      <c r="K296" s="4" t="s">
        <v>385</v>
      </c>
      <c r="L296" s="4" t="s">
        <v>386</v>
      </c>
      <c r="M296" s="4" t="s">
        <v>3407</v>
      </c>
      <c r="N296" s="4" t="s">
        <v>386</v>
      </c>
      <c r="O296" s="4" t="s">
        <v>3408</v>
      </c>
      <c r="P296" s="4" t="s">
        <v>3409</v>
      </c>
      <c r="W296" s="4" t="s">
        <v>386</v>
      </c>
      <c r="X296" s="4" t="s">
        <v>3410</v>
      </c>
      <c r="Y296" s="4" t="s">
        <v>3411</v>
      </c>
      <c r="Z296" s="4" t="s">
        <v>3412</v>
      </c>
      <c r="AB296" s="13" t="s">
        <v>3388</v>
      </c>
      <c r="AC296" s="4" t="str">
        <f>VLOOKUP(Tabel2[[#This Row],[NISCODE]],'Bron niscode'!A:C,3,FALSE)</f>
        <v>Provincie Limburg</v>
      </c>
      <c r="AD296" s="4" t="s">
        <v>3389</v>
      </c>
      <c r="AE296" s="4" t="s">
        <v>3390</v>
      </c>
      <c r="AG296" s="4" t="s">
        <v>396</v>
      </c>
      <c r="AH296" s="4" t="s">
        <v>397</v>
      </c>
      <c r="AM296" s="4" t="s">
        <v>3409</v>
      </c>
      <c r="AN296" s="4" t="s">
        <v>399</v>
      </c>
      <c r="AO296" s="4" t="s">
        <v>400</v>
      </c>
      <c r="AP296" s="4" t="s">
        <v>3409</v>
      </c>
      <c r="AQ296" s="4" t="s">
        <v>422</v>
      </c>
      <c r="AR296" s="4" t="s">
        <v>423</v>
      </c>
      <c r="AS296" s="4" t="s">
        <v>3409</v>
      </c>
      <c r="AV296" s="4" t="s">
        <v>3413</v>
      </c>
      <c r="AW296" s="4" t="s">
        <v>3414</v>
      </c>
      <c r="AX296" s="4" t="s">
        <v>405</v>
      </c>
      <c r="BI296" s="4" t="s">
        <v>3403</v>
      </c>
      <c r="BJ296" s="4" t="s">
        <v>3405</v>
      </c>
      <c r="BK296" s="4" t="s">
        <v>382</v>
      </c>
      <c r="BN296" s="4" t="s">
        <v>3403</v>
      </c>
    </row>
    <row r="297" spans="1:66" x14ac:dyDescent="0.25">
      <c r="A297" s="4" t="s">
        <v>3415</v>
      </c>
      <c r="B297" s="4" t="str">
        <f>VLOOKUP('Bron VKBO'!A297,'Bron VSBaut'!A:B,2,FALSE)</f>
        <v>destelbergen.be/eprior</v>
      </c>
      <c r="C297" s="4" t="s">
        <v>426</v>
      </c>
      <c r="D297" s="4" t="s">
        <v>3416</v>
      </c>
      <c r="E297" s="4" t="s">
        <v>381</v>
      </c>
      <c r="H297" s="4" t="s">
        <v>382</v>
      </c>
      <c r="I297" s="4" t="s">
        <v>383</v>
      </c>
      <c r="J297" s="4" t="s">
        <v>3215</v>
      </c>
      <c r="K297" s="4" t="s">
        <v>385</v>
      </c>
      <c r="L297" s="4" t="s">
        <v>386</v>
      </c>
      <c r="M297" s="4" t="s">
        <v>3417</v>
      </c>
      <c r="N297" s="4" t="s">
        <v>386</v>
      </c>
      <c r="O297" s="4" t="s">
        <v>3418</v>
      </c>
      <c r="P297" s="4" t="s">
        <v>3419</v>
      </c>
      <c r="W297" s="4" t="s">
        <v>386</v>
      </c>
      <c r="X297" s="4" t="s">
        <v>3420</v>
      </c>
      <c r="Y297" s="4" t="s">
        <v>3421</v>
      </c>
      <c r="Z297" s="4" t="s">
        <v>3422</v>
      </c>
      <c r="AB297" s="13" t="s">
        <v>3423</v>
      </c>
      <c r="AC297" s="4" t="str">
        <f>VLOOKUP(Tabel2[[#This Row],[NISCODE]],'Bron niscode'!A:C,3,FALSE)</f>
        <v>Provincie Oost-Vlaanderen</v>
      </c>
      <c r="AD297" s="4" t="s">
        <v>3424</v>
      </c>
      <c r="AE297" s="4" t="s">
        <v>3425</v>
      </c>
      <c r="AG297" s="4" t="s">
        <v>396</v>
      </c>
      <c r="AH297" s="4" t="s">
        <v>397</v>
      </c>
      <c r="AM297" s="4" t="s">
        <v>562</v>
      </c>
      <c r="AN297" s="4" t="s">
        <v>399</v>
      </c>
      <c r="AO297" s="4" t="s">
        <v>400</v>
      </c>
      <c r="AP297" s="4" t="s">
        <v>3419</v>
      </c>
      <c r="AQ297" s="4" t="s">
        <v>401</v>
      </c>
      <c r="AR297" s="4" t="s">
        <v>402</v>
      </c>
      <c r="AS297" s="4" t="s">
        <v>3419</v>
      </c>
      <c r="AV297" s="4" t="s">
        <v>3426</v>
      </c>
      <c r="AW297" s="4" t="s">
        <v>3427</v>
      </c>
      <c r="AX297" s="4" t="s">
        <v>405</v>
      </c>
      <c r="BI297" s="4" t="s">
        <v>3415</v>
      </c>
      <c r="BJ297" s="4" t="s">
        <v>3416</v>
      </c>
      <c r="BK297" s="4" t="s">
        <v>382</v>
      </c>
      <c r="BN297" s="4" t="s">
        <v>3415</v>
      </c>
    </row>
    <row r="298" spans="1:66" x14ac:dyDescent="0.25">
      <c r="A298" s="4" t="s">
        <v>3428</v>
      </c>
      <c r="B298" s="4" t="str">
        <f>VLOOKUP('Bron VKBO'!A298,'Bron VSBaut'!A:B,2,FALSE)</f>
        <v>destelbergen.be/eprior</v>
      </c>
      <c r="C298" s="4" t="s">
        <v>426</v>
      </c>
      <c r="D298" s="4" t="s">
        <v>427</v>
      </c>
      <c r="E298" s="4" t="s">
        <v>381</v>
      </c>
      <c r="H298" s="4" t="s">
        <v>382</v>
      </c>
      <c r="I298" s="4" t="s">
        <v>383</v>
      </c>
      <c r="J298" s="4" t="s">
        <v>1526</v>
      </c>
      <c r="K298" s="4" t="s">
        <v>385</v>
      </c>
      <c r="L298" s="4" t="s">
        <v>386</v>
      </c>
      <c r="M298" s="4" t="s">
        <v>3429</v>
      </c>
      <c r="N298" s="4" t="s">
        <v>386</v>
      </c>
      <c r="O298" s="4" t="s">
        <v>3430</v>
      </c>
      <c r="P298" s="4" t="s">
        <v>444</v>
      </c>
      <c r="Q298" s="4" t="s">
        <v>386</v>
      </c>
      <c r="R298" s="4" t="s">
        <v>445</v>
      </c>
      <c r="S298" s="4" t="s">
        <v>444</v>
      </c>
      <c r="W298" s="4" t="s">
        <v>386</v>
      </c>
      <c r="X298" s="4" t="s">
        <v>580</v>
      </c>
      <c r="Y298" s="4" t="s">
        <v>3431</v>
      </c>
      <c r="Z298" s="4" t="s">
        <v>1838</v>
      </c>
      <c r="AB298" s="13" t="s">
        <v>3423</v>
      </c>
      <c r="AC298" s="4" t="str">
        <f>VLOOKUP(Tabel2[[#This Row],[NISCODE]],'Bron niscode'!A:C,3,FALSE)</f>
        <v>Provincie Oost-Vlaanderen</v>
      </c>
      <c r="AD298" s="4" t="s">
        <v>3424</v>
      </c>
      <c r="AE298" s="4" t="s">
        <v>3425</v>
      </c>
      <c r="AG298" s="4" t="s">
        <v>396</v>
      </c>
      <c r="AH298" s="4" t="s">
        <v>397</v>
      </c>
      <c r="AM298" s="4" t="s">
        <v>3432</v>
      </c>
      <c r="AN298" s="4" t="s">
        <v>399</v>
      </c>
      <c r="AO298" s="4" t="s">
        <v>400</v>
      </c>
      <c r="AP298" s="4" t="s">
        <v>431</v>
      </c>
      <c r="AQ298" s="4" t="s">
        <v>412</v>
      </c>
      <c r="AR298" s="4" t="s">
        <v>413</v>
      </c>
      <c r="AS298" s="4" t="s">
        <v>431</v>
      </c>
      <c r="AV298" s="4" t="s">
        <v>478</v>
      </c>
      <c r="AW298" s="4" t="s">
        <v>3433</v>
      </c>
      <c r="AX298" s="4" t="s">
        <v>405</v>
      </c>
      <c r="BI298" s="4" t="s">
        <v>3428</v>
      </c>
      <c r="BJ298" s="4" t="s">
        <v>427</v>
      </c>
      <c r="BK298" s="4" t="s">
        <v>382</v>
      </c>
      <c r="BN298" s="4" t="s">
        <v>3428</v>
      </c>
    </row>
    <row r="299" spans="1:66" x14ac:dyDescent="0.25">
      <c r="A299" s="4" t="s">
        <v>3434</v>
      </c>
      <c r="B299" s="4" t="str">
        <f>VLOOKUP('Bron VKBO'!A299,'Bron VSBaut'!A:B,2,FALSE)</f>
        <v>izegem.be/eprior</v>
      </c>
      <c r="C299" s="4" t="s">
        <v>426</v>
      </c>
      <c r="D299" s="4" t="s">
        <v>978</v>
      </c>
      <c r="E299" s="4" t="s">
        <v>381</v>
      </c>
      <c r="H299" s="4" t="s">
        <v>382</v>
      </c>
      <c r="I299" s="4" t="s">
        <v>383</v>
      </c>
      <c r="J299" s="4" t="s">
        <v>1427</v>
      </c>
      <c r="K299" s="4" t="s">
        <v>385</v>
      </c>
      <c r="L299" s="4" t="s">
        <v>386</v>
      </c>
      <c r="M299" s="4" t="s">
        <v>3435</v>
      </c>
      <c r="N299" s="4" t="s">
        <v>386</v>
      </c>
      <c r="O299" s="4" t="s">
        <v>3436</v>
      </c>
      <c r="P299" s="4" t="s">
        <v>981</v>
      </c>
      <c r="W299" s="4" t="s">
        <v>386</v>
      </c>
      <c r="X299" s="4" t="s">
        <v>3043</v>
      </c>
      <c r="Y299" s="4" t="s">
        <v>3437</v>
      </c>
      <c r="Z299" s="4" t="s">
        <v>1215</v>
      </c>
      <c r="AB299" s="13" t="s">
        <v>3438</v>
      </c>
      <c r="AC299" s="4" t="str">
        <f>VLOOKUP(Tabel2[[#This Row],[NISCODE]],'Bron niscode'!A:C,3,FALSE)</f>
        <v>Provincie West-Vlaanderen</v>
      </c>
      <c r="AD299" s="4" t="s">
        <v>3439</v>
      </c>
      <c r="AE299" s="4" t="s">
        <v>3440</v>
      </c>
      <c r="AG299" s="4" t="s">
        <v>396</v>
      </c>
      <c r="AH299" s="4" t="s">
        <v>397</v>
      </c>
      <c r="AM299" s="4" t="s">
        <v>562</v>
      </c>
      <c r="AN299" s="4" t="s">
        <v>399</v>
      </c>
      <c r="AO299" s="4" t="s">
        <v>400</v>
      </c>
      <c r="AP299" s="4" t="s">
        <v>981</v>
      </c>
      <c r="AQ299" s="4" t="s">
        <v>401</v>
      </c>
      <c r="AR299" s="4" t="s">
        <v>402</v>
      </c>
      <c r="AS299" s="4" t="s">
        <v>981</v>
      </c>
      <c r="AV299" s="4" t="s">
        <v>3441</v>
      </c>
      <c r="AW299" s="4" t="s">
        <v>3442</v>
      </c>
      <c r="AX299" s="4" t="s">
        <v>405</v>
      </c>
      <c r="BI299" s="4" t="s">
        <v>3434</v>
      </c>
      <c r="BJ299" s="4" t="s">
        <v>978</v>
      </c>
      <c r="BK299" s="4" t="s">
        <v>382</v>
      </c>
      <c r="BN299" s="4" t="s">
        <v>3434</v>
      </c>
    </row>
    <row r="300" spans="1:66" x14ac:dyDescent="0.25">
      <c r="A300" s="4" t="s">
        <v>3443</v>
      </c>
      <c r="B300" s="4" t="str">
        <f>VLOOKUP('Bron VKBO'!A300,'Bron VSBaut'!A:B,2,FALSE)</f>
        <v>izegem.be/eprior</v>
      </c>
      <c r="C300" s="4" t="s">
        <v>426</v>
      </c>
      <c r="D300" s="4" t="s">
        <v>427</v>
      </c>
      <c r="E300" s="4" t="s">
        <v>381</v>
      </c>
      <c r="H300" s="4" t="s">
        <v>382</v>
      </c>
      <c r="I300" s="4" t="s">
        <v>383</v>
      </c>
      <c r="J300" s="4" t="s">
        <v>3444</v>
      </c>
      <c r="K300" s="4" t="s">
        <v>385</v>
      </c>
      <c r="L300" s="4" t="s">
        <v>386</v>
      </c>
      <c r="M300" s="4" t="s">
        <v>3445</v>
      </c>
      <c r="N300" s="4" t="s">
        <v>386</v>
      </c>
      <c r="O300" s="4" t="s">
        <v>3446</v>
      </c>
      <c r="P300" s="4" t="s">
        <v>444</v>
      </c>
      <c r="Q300" s="4" t="s">
        <v>386</v>
      </c>
      <c r="R300" s="4" t="s">
        <v>445</v>
      </c>
      <c r="S300" s="4" t="s">
        <v>444</v>
      </c>
      <c r="W300" s="4" t="s">
        <v>386</v>
      </c>
      <c r="X300" s="4" t="s">
        <v>3043</v>
      </c>
      <c r="Y300" s="4" t="s">
        <v>3437</v>
      </c>
      <c r="Z300" s="4" t="s">
        <v>1215</v>
      </c>
      <c r="AB300" s="13" t="s">
        <v>3438</v>
      </c>
      <c r="AC300" s="4" t="str">
        <f>VLOOKUP(Tabel2[[#This Row],[NISCODE]],'Bron niscode'!A:C,3,FALSE)</f>
        <v>Provincie West-Vlaanderen</v>
      </c>
      <c r="AD300" s="4" t="s">
        <v>3439</v>
      </c>
      <c r="AE300" s="4" t="s">
        <v>3440</v>
      </c>
      <c r="AG300" s="4" t="s">
        <v>396</v>
      </c>
      <c r="AH300" s="4" t="s">
        <v>397</v>
      </c>
      <c r="AM300" s="4" t="s">
        <v>3447</v>
      </c>
      <c r="AN300" s="4" t="s">
        <v>399</v>
      </c>
      <c r="AO300" s="4" t="s">
        <v>400</v>
      </c>
      <c r="AP300" s="4" t="s">
        <v>431</v>
      </c>
      <c r="AQ300" s="4" t="s">
        <v>412</v>
      </c>
      <c r="AR300" s="4" t="s">
        <v>413</v>
      </c>
      <c r="AS300" s="4" t="s">
        <v>431</v>
      </c>
      <c r="AV300" s="4" t="s">
        <v>3448</v>
      </c>
      <c r="AW300" s="4" t="s">
        <v>3449</v>
      </c>
      <c r="AX300" s="4" t="s">
        <v>405</v>
      </c>
      <c r="BI300" s="4" t="s">
        <v>3443</v>
      </c>
      <c r="BJ300" s="4" t="s">
        <v>427</v>
      </c>
      <c r="BK300" s="4" t="s">
        <v>382</v>
      </c>
      <c r="BN300" s="4" t="s">
        <v>3443</v>
      </c>
    </row>
    <row r="301" spans="1:66" x14ac:dyDescent="0.25">
      <c r="A301" s="4" t="s">
        <v>3450</v>
      </c>
      <c r="B301" s="4" t="str">
        <f>VLOOKUP('Bron VKBO'!A301,'Bron VSBaut'!A:B,2,FALSE)</f>
        <v>izegem.be/eprior</v>
      </c>
      <c r="C301" s="4" t="s">
        <v>3451</v>
      </c>
      <c r="D301" s="4" t="s">
        <v>3452</v>
      </c>
      <c r="E301" s="4" t="s">
        <v>381</v>
      </c>
      <c r="H301" s="4" t="s">
        <v>382</v>
      </c>
      <c r="I301" s="4" t="s">
        <v>383</v>
      </c>
      <c r="J301" s="4" t="s">
        <v>3453</v>
      </c>
      <c r="K301" s="4" t="s">
        <v>385</v>
      </c>
      <c r="L301" s="4" t="s">
        <v>386</v>
      </c>
      <c r="M301" s="4" t="s">
        <v>3454</v>
      </c>
      <c r="N301" s="4" t="s">
        <v>386</v>
      </c>
      <c r="O301" s="4" t="s">
        <v>3455</v>
      </c>
      <c r="P301" s="4" t="s">
        <v>3456</v>
      </c>
      <c r="W301" s="4" t="s">
        <v>386</v>
      </c>
      <c r="X301" s="4" t="s">
        <v>3457</v>
      </c>
      <c r="Y301" s="4" t="s">
        <v>3458</v>
      </c>
      <c r="Z301" s="4" t="s">
        <v>386</v>
      </c>
      <c r="AB301" s="13" t="s">
        <v>3438</v>
      </c>
      <c r="AC301" s="4" t="str">
        <f>VLOOKUP(Tabel2[[#This Row],[NISCODE]],'Bron niscode'!A:C,3,FALSE)</f>
        <v>Provincie West-Vlaanderen</v>
      </c>
      <c r="AD301" s="4" t="s">
        <v>3439</v>
      </c>
      <c r="AE301" s="4" t="s">
        <v>3440</v>
      </c>
      <c r="AG301" s="4" t="s">
        <v>396</v>
      </c>
      <c r="AH301" s="4" t="s">
        <v>397</v>
      </c>
      <c r="AJ301" s="4" t="s">
        <v>3459</v>
      </c>
      <c r="AL301" s="4" t="s">
        <v>3460</v>
      </c>
      <c r="AM301" s="4" t="s">
        <v>3456</v>
      </c>
      <c r="AN301" s="4" t="s">
        <v>399</v>
      </c>
      <c r="AO301" s="4" t="s">
        <v>400</v>
      </c>
      <c r="AP301" s="4" t="s">
        <v>3456</v>
      </c>
      <c r="AQ301" s="4" t="s">
        <v>619</v>
      </c>
      <c r="AR301" s="4" t="s">
        <v>620</v>
      </c>
      <c r="AS301" s="4" t="s">
        <v>3456</v>
      </c>
      <c r="AV301" s="4" t="s">
        <v>3453</v>
      </c>
      <c r="AW301" s="4" t="s">
        <v>3461</v>
      </c>
      <c r="AX301" s="4" t="s">
        <v>405</v>
      </c>
      <c r="BI301" s="4" t="s">
        <v>3450</v>
      </c>
      <c r="BJ301" s="4" t="s">
        <v>3452</v>
      </c>
      <c r="BK301" s="4" t="s">
        <v>382</v>
      </c>
      <c r="BN301" s="4" t="s">
        <v>3450</v>
      </c>
    </row>
    <row r="302" spans="1:66" x14ac:dyDescent="0.25">
      <c r="A302" s="4" t="s">
        <v>3462</v>
      </c>
      <c r="B302" s="4" t="str">
        <f>VLOOKUP('Bron VKBO'!A302,'Bron VSBaut'!A:B,2,FALSE)</f>
        <v>kinrooi.be/eprior</v>
      </c>
      <c r="C302" s="4" t="s">
        <v>426</v>
      </c>
      <c r="D302" s="4" t="s">
        <v>3463</v>
      </c>
      <c r="E302" s="4" t="s">
        <v>381</v>
      </c>
      <c r="H302" s="4" t="s">
        <v>382</v>
      </c>
      <c r="I302" s="4" t="s">
        <v>383</v>
      </c>
      <c r="J302" s="4" t="s">
        <v>3464</v>
      </c>
      <c r="K302" s="4" t="s">
        <v>385</v>
      </c>
      <c r="L302" s="4" t="s">
        <v>386</v>
      </c>
      <c r="M302" s="4" t="s">
        <v>3465</v>
      </c>
      <c r="N302" s="4" t="s">
        <v>386</v>
      </c>
      <c r="O302" s="4" t="s">
        <v>3466</v>
      </c>
      <c r="P302" s="4" t="s">
        <v>3467</v>
      </c>
      <c r="W302" s="4" t="s">
        <v>386</v>
      </c>
      <c r="X302" s="4" t="s">
        <v>1738</v>
      </c>
      <c r="Y302" s="4" t="s">
        <v>3468</v>
      </c>
      <c r="Z302" s="4" t="s">
        <v>3469</v>
      </c>
      <c r="AB302" s="13" t="s">
        <v>3470</v>
      </c>
      <c r="AC302" s="4" t="str">
        <f>VLOOKUP(Tabel2[[#This Row],[NISCODE]],'Bron niscode'!A:C,3,FALSE)</f>
        <v>Provincie Limburg</v>
      </c>
      <c r="AD302" s="4" t="s">
        <v>3471</v>
      </c>
      <c r="AE302" s="4" t="s">
        <v>3472</v>
      </c>
      <c r="AG302" s="4" t="s">
        <v>396</v>
      </c>
      <c r="AH302" s="4" t="s">
        <v>397</v>
      </c>
      <c r="AM302" s="4" t="s">
        <v>3473</v>
      </c>
      <c r="AN302" s="4" t="s">
        <v>399</v>
      </c>
      <c r="AO302" s="4" t="s">
        <v>400</v>
      </c>
      <c r="AP302" s="4" t="s">
        <v>3467</v>
      </c>
      <c r="AQ302" s="4" t="s">
        <v>401</v>
      </c>
      <c r="AR302" s="4" t="s">
        <v>402</v>
      </c>
      <c r="AS302" s="4" t="s">
        <v>3467</v>
      </c>
      <c r="AV302" s="4" t="s">
        <v>3474</v>
      </c>
      <c r="AW302" s="4" t="s">
        <v>3475</v>
      </c>
      <c r="AX302" s="4" t="s">
        <v>405</v>
      </c>
      <c r="BI302" s="4" t="s">
        <v>3462</v>
      </c>
      <c r="BJ302" s="4" t="s">
        <v>3463</v>
      </c>
      <c r="BK302" s="4" t="s">
        <v>382</v>
      </c>
      <c r="BN302" s="4" t="s">
        <v>3462</v>
      </c>
    </row>
    <row r="303" spans="1:66" x14ac:dyDescent="0.25">
      <c r="A303" s="4" t="s">
        <v>3476</v>
      </c>
      <c r="B303" s="4" t="str">
        <f>VLOOKUP('Bron VKBO'!A303,'Bron VSBaut'!A:B,2,FALSE)</f>
        <v>kinrooi.be/eprior</v>
      </c>
      <c r="C303" s="4" t="s">
        <v>426</v>
      </c>
      <c r="D303" s="4" t="s">
        <v>427</v>
      </c>
      <c r="E303" s="4" t="s">
        <v>381</v>
      </c>
      <c r="H303" s="4" t="s">
        <v>382</v>
      </c>
      <c r="I303" s="4" t="s">
        <v>383</v>
      </c>
      <c r="J303" s="4" t="s">
        <v>3190</v>
      </c>
      <c r="K303" s="4" t="s">
        <v>385</v>
      </c>
      <c r="L303" s="4" t="s">
        <v>386</v>
      </c>
      <c r="M303" s="4" t="s">
        <v>3477</v>
      </c>
      <c r="N303" s="4" t="s">
        <v>386</v>
      </c>
      <c r="O303" s="4" t="s">
        <v>3478</v>
      </c>
      <c r="P303" s="4" t="s">
        <v>444</v>
      </c>
      <c r="Q303" s="4" t="s">
        <v>386</v>
      </c>
      <c r="R303" s="4" t="s">
        <v>445</v>
      </c>
      <c r="S303" s="4" t="s">
        <v>444</v>
      </c>
      <c r="W303" s="4" t="s">
        <v>386</v>
      </c>
      <c r="X303" s="4" t="s">
        <v>3278</v>
      </c>
      <c r="Y303" s="4" t="s">
        <v>3479</v>
      </c>
      <c r="Z303" s="4" t="s">
        <v>3469</v>
      </c>
      <c r="AB303" s="13" t="s">
        <v>3470</v>
      </c>
      <c r="AC303" s="4" t="str">
        <f>VLOOKUP(Tabel2[[#This Row],[NISCODE]],'Bron niscode'!A:C,3,FALSE)</f>
        <v>Provincie Limburg</v>
      </c>
      <c r="AD303" s="4" t="s">
        <v>3471</v>
      </c>
      <c r="AE303" s="4" t="s">
        <v>3472</v>
      </c>
      <c r="AG303" s="4" t="s">
        <v>396</v>
      </c>
      <c r="AH303" s="4" t="s">
        <v>397</v>
      </c>
      <c r="AM303" s="4" t="s">
        <v>3480</v>
      </c>
      <c r="AN303" s="4" t="s">
        <v>399</v>
      </c>
      <c r="AO303" s="4" t="s">
        <v>400</v>
      </c>
      <c r="AP303" s="4" t="s">
        <v>431</v>
      </c>
      <c r="AQ303" s="4" t="s">
        <v>412</v>
      </c>
      <c r="AR303" s="4" t="s">
        <v>413</v>
      </c>
      <c r="AS303" s="4" t="s">
        <v>431</v>
      </c>
      <c r="AV303" s="4" t="s">
        <v>478</v>
      </c>
      <c r="AW303" s="4" t="s">
        <v>3481</v>
      </c>
      <c r="AX303" s="4" t="s">
        <v>405</v>
      </c>
      <c r="BI303" s="4" t="s">
        <v>3476</v>
      </c>
      <c r="BJ303" s="4" t="s">
        <v>427</v>
      </c>
      <c r="BK303" s="4" t="s">
        <v>382</v>
      </c>
      <c r="BN303" s="4" t="s">
        <v>3476</v>
      </c>
    </row>
    <row r="304" spans="1:66" x14ac:dyDescent="0.25">
      <c r="A304" s="4" t="s">
        <v>3482</v>
      </c>
      <c r="B304" s="4" t="str">
        <f>VLOOKUP('Bron VKBO'!A304,'Bron VSBaut'!A:B,2,FALSE)</f>
        <v>kinrooi.be/eprior</v>
      </c>
      <c r="C304" s="4" t="s">
        <v>3483</v>
      </c>
      <c r="D304" s="4" t="s">
        <v>3484</v>
      </c>
      <c r="E304" s="4" t="s">
        <v>381</v>
      </c>
      <c r="H304" s="4" t="s">
        <v>382</v>
      </c>
      <c r="I304" s="4" t="s">
        <v>383</v>
      </c>
      <c r="J304" s="4" t="s">
        <v>3485</v>
      </c>
      <c r="K304" s="4" t="s">
        <v>385</v>
      </c>
      <c r="L304" s="4" t="s">
        <v>386</v>
      </c>
      <c r="M304" s="4" t="s">
        <v>3486</v>
      </c>
      <c r="N304" s="4" t="s">
        <v>386</v>
      </c>
      <c r="O304" s="4" t="s">
        <v>3487</v>
      </c>
      <c r="P304" s="4" t="s">
        <v>3488</v>
      </c>
      <c r="W304" s="4" t="s">
        <v>386</v>
      </c>
      <c r="X304" s="4" t="s">
        <v>3278</v>
      </c>
      <c r="Y304" s="4" t="s">
        <v>3479</v>
      </c>
      <c r="Z304" s="4" t="s">
        <v>3469</v>
      </c>
      <c r="AB304" s="13" t="s">
        <v>3470</v>
      </c>
      <c r="AC304" s="4" t="str">
        <f>VLOOKUP(Tabel2[[#This Row],[NISCODE]],'Bron niscode'!A:C,3,FALSE)</f>
        <v>Provincie Limburg</v>
      </c>
      <c r="AD304" s="4" t="s">
        <v>3471</v>
      </c>
      <c r="AE304" s="4" t="s">
        <v>3472</v>
      </c>
      <c r="AG304" s="4" t="s">
        <v>396</v>
      </c>
      <c r="AH304" s="4" t="s">
        <v>397</v>
      </c>
      <c r="AM304" s="4" t="s">
        <v>3488</v>
      </c>
      <c r="AN304" s="4" t="s">
        <v>399</v>
      </c>
      <c r="AO304" s="4" t="s">
        <v>400</v>
      </c>
      <c r="AP304" s="4" t="s">
        <v>3488</v>
      </c>
      <c r="AQ304" s="4" t="s">
        <v>422</v>
      </c>
      <c r="AR304" s="4" t="s">
        <v>423</v>
      </c>
      <c r="AS304" s="4" t="s">
        <v>3488</v>
      </c>
      <c r="AV304" s="4" t="s">
        <v>3485</v>
      </c>
      <c r="AW304" s="4" t="s">
        <v>3489</v>
      </c>
      <c r="AX304" s="4" t="s">
        <v>405</v>
      </c>
      <c r="BI304" s="4" t="s">
        <v>3482</v>
      </c>
      <c r="BJ304" s="4" t="s">
        <v>3484</v>
      </c>
      <c r="BK304" s="4" t="s">
        <v>382</v>
      </c>
      <c r="BN304" s="4" t="s">
        <v>3482</v>
      </c>
    </row>
    <row r="305" spans="1:66" x14ac:dyDescent="0.25">
      <c r="A305" s="4" t="s">
        <v>3490</v>
      </c>
      <c r="B305" s="4" t="str">
        <f>VLOOKUP('Bron VKBO'!A305,'Bron VSBaut'!A:B,2,FALSE)</f>
        <v>kruibeke.be/eprior</v>
      </c>
      <c r="C305" s="4" t="s">
        <v>426</v>
      </c>
      <c r="D305" s="4" t="s">
        <v>427</v>
      </c>
      <c r="E305" s="4" t="s">
        <v>381</v>
      </c>
      <c r="H305" s="4" t="s">
        <v>382</v>
      </c>
      <c r="I305" s="4" t="s">
        <v>383</v>
      </c>
      <c r="J305" s="4" t="s">
        <v>3491</v>
      </c>
      <c r="K305" s="4" t="s">
        <v>385</v>
      </c>
      <c r="L305" s="4" t="s">
        <v>386</v>
      </c>
      <c r="M305" s="4" t="s">
        <v>3492</v>
      </c>
      <c r="N305" s="4" t="s">
        <v>386</v>
      </c>
      <c r="O305" s="4" t="s">
        <v>3493</v>
      </c>
      <c r="P305" s="4" t="s">
        <v>431</v>
      </c>
      <c r="W305" s="4" t="s">
        <v>386</v>
      </c>
      <c r="X305" s="4" t="s">
        <v>3494</v>
      </c>
      <c r="Y305" s="4" t="s">
        <v>3495</v>
      </c>
      <c r="Z305" s="4" t="s">
        <v>3496</v>
      </c>
      <c r="AB305" s="13" t="s">
        <v>3497</v>
      </c>
      <c r="AC305" s="4" t="str">
        <f>VLOOKUP(Tabel2[[#This Row],[NISCODE]],'Bron niscode'!A:C,3,FALSE)</f>
        <v>Provincie Oost-Vlaanderen</v>
      </c>
      <c r="AD305" s="4" t="s">
        <v>3498</v>
      </c>
      <c r="AE305" s="4" t="s">
        <v>3499</v>
      </c>
      <c r="AG305" s="4" t="s">
        <v>396</v>
      </c>
      <c r="AH305" s="4" t="s">
        <v>397</v>
      </c>
      <c r="AJ305" s="4" t="s">
        <v>3500</v>
      </c>
      <c r="AK305" s="4" t="s">
        <v>3501</v>
      </c>
      <c r="AL305" s="4" t="s">
        <v>3502</v>
      </c>
      <c r="AM305" s="4" t="s">
        <v>3503</v>
      </c>
      <c r="AN305" s="4" t="s">
        <v>399</v>
      </c>
      <c r="AO305" s="4" t="s">
        <v>400</v>
      </c>
      <c r="AP305" s="4" t="s">
        <v>431</v>
      </c>
      <c r="AQ305" s="4" t="s">
        <v>401</v>
      </c>
      <c r="AR305" s="4" t="s">
        <v>402</v>
      </c>
      <c r="AS305" s="4" t="s">
        <v>431</v>
      </c>
      <c r="AV305" s="4" t="s">
        <v>3504</v>
      </c>
      <c r="AW305" s="4" t="s">
        <v>3505</v>
      </c>
      <c r="AX305" s="4" t="s">
        <v>405</v>
      </c>
      <c r="BI305" s="4" t="s">
        <v>3490</v>
      </c>
      <c r="BJ305" s="4" t="s">
        <v>427</v>
      </c>
      <c r="BK305" s="4" t="s">
        <v>382</v>
      </c>
      <c r="BN305" s="4" t="s">
        <v>3490</v>
      </c>
    </row>
    <row r="306" spans="1:66" x14ac:dyDescent="0.25">
      <c r="A306" s="4" t="s">
        <v>3506</v>
      </c>
      <c r="B306" s="4" t="str">
        <f>VLOOKUP('Bron VKBO'!A306,'Bron VSBaut'!A:B,2,FALSE)</f>
        <v>kruibeke.be/eprior</v>
      </c>
      <c r="C306" s="4" t="s">
        <v>426</v>
      </c>
      <c r="D306" s="4" t="s">
        <v>427</v>
      </c>
      <c r="E306" s="4" t="s">
        <v>381</v>
      </c>
      <c r="H306" s="4" t="s">
        <v>382</v>
      </c>
      <c r="I306" s="4" t="s">
        <v>383</v>
      </c>
      <c r="J306" s="4" t="s">
        <v>2903</v>
      </c>
      <c r="K306" s="4" t="s">
        <v>385</v>
      </c>
      <c r="L306" s="4" t="s">
        <v>386</v>
      </c>
      <c r="M306" s="4" t="s">
        <v>3507</v>
      </c>
      <c r="N306" s="4" t="s">
        <v>386</v>
      </c>
      <c r="O306" s="4" t="s">
        <v>3508</v>
      </c>
      <c r="P306" s="4" t="s">
        <v>444</v>
      </c>
      <c r="Q306" s="4" t="s">
        <v>386</v>
      </c>
      <c r="R306" s="4" t="s">
        <v>445</v>
      </c>
      <c r="S306" s="4" t="s">
        <v>444</v>
      </c>
      <c r="W306" s="4" t="s">
        <v>386</v>
      </c>
      <c r="X306" s="4" t="s">
        <v>3494</v>
      </c>
      <c r="Y306" s="4" t="s">
        <v>3495</v>
      </c>
      <c r="Z306" s="4" t="s">
        <v>3496</v>
      </c>
      <c r="AB306" s="13" t="s">
        <v>3497</v>
      </c>
      <c r="AC306" s="4" t="str">
        <f>VLOOKUP(Tabel2[[#This Row],[NISCODE]],'Bron niscode'!A:C,3,FALSE)</f>
        <v>Provincie Oost-Vlaanderen</v>
      </c>
      <c r="AD306" s="4" t="s">
        <v>3498</v>
      </c>
      <c r="AE306" s="4" t="s">
        <v>3499</v>
      </c>
      <c r="AG306" s="4" t="s">
        <v>396</v>
      </c>
      <c r="AH306" s="4" t="s">
        <v>397</v>
      </c>
      <c r="AM306" s="4" t="s">
        <v>3509</v>
      </c>
      <c r="AN306" s="4" t="s">
        <v>399</v>
      </c>
      <c r="AO306" s="4" t="s">
        <v>400</v>
      </c>
      <c r="AP306" s="4" t="s">
        <v>431</v>
      </c>
      <c r="AQ306" s="4" t="s">
        <v>412</v>
      </c>
      <c r="AR306" s="4" t="s">
        <v>413</v>
      </c>
      <c r="AS306" s="4" t="s">
        <v>431</v>
      </c>
      <c r="AV306" s="4" t="s">
        <v>3510</v>
      </c>
      <c r="AW306" s="4" t="s">
        <v>3511</v>
      </c>
      <c r="AX306" s="4" t="s">
        <v>405</v>
      </c>
      <c r="BI306" s="4" t="s">
        <v>3506</v>
      </c>
      <c r="BJ306" s="4" t="s">
        <v>427</v>
      </c>
      <c r="BK306" s="4" t="s">
        <v>382</v>
      </c>
      <c r="BN306" s="4" t="s">
        <v>3506</v>
      </c>
    </row>
    <row r="307" spans="1:66" x14ac:dyDescent="0.25">
      <c r="A307" s="4" t="s">
        <v>3512</v>
      </c>
      <c r="B307" s="4" t="str">
        <f>VLOOKUP('Bron VKBO'!A307,'Bron VSBaut'!A:B,2,FALSE)</f>
        <v>kruibeke.be/eprior</v>
      </c>
      <c r="C307" s="4" t="s">
        <v>3513</v>
      </c>
      <c r="D307" s="4" t="s">
        <v>3514</v>
      </c>
      <c r="E307" s="4" t="s">
        <v>381</v>
      </c>
      <c r="H307" s="4" t="s">
        <v>382</v>
      </c>
      <c r="I307" s="4" t="s">
        <v>383</v>
      </c>
      <c r="J307" s="4" t="s">
        <v>3515</v>
      </c>
      <c r="K307" s="4" t="s">
        <v>385</v>
      </c>
      <c r="L307" s="4" t="s">
        <v>386</v>
      </c>
      <c r="M307" s="4" t="s">
        <v>3516</v>
      </c>
      <c r="N307" s="4" t="s">
        <v>386</v>
      </c>
      <c r="O307" s="4" t="s">
        <v>3517</v>
      </c>
      <c r="P307" s="4" t="s">
        <v>3518</v>
      </c>
      <c r="W307" s="4" t="s">
        <v>386</v>
      </c>
      <c r="X307" s="4" t="s">
        <v>3494</v>
      </c>
      <c r="Y307" s="4" t="s">
        <v>3495</v>
      </c>
      <c r="Z307" s="4" t="s">
        <v>2196</v>
      </c>
      <c r="AB307" s="13" t="s">
        <v>3497</v>
      </c>
      <c r="AC307" s="4" t="str">
        <f>VLOOKUP(Tabel2[[#This Row],[NISCODE]],'Bron niscode'!A:C,3,FALSE)</f>
        <v>Provincie Oost-Vlaanderen</v>
      </c>
      <c r="AD307" s="4" t="s">
        <v>3498</v>
      </c>
      <c r="AE307" s="4" t="s">
        <v>3499</v>
      </c>
      <c r="AG307" s="4" t="s">
        <v>396</v>
      </c>
      <c r="AH307" s="4" t="s">
        <v>397</v>
      </c>
      <c r="AJ307" s="4" t="s">
        <v>3519</v>
      </c>
      <c r="AK307" s="4" t="s">
        <v>3520</v>
      </c>
      <c r="AL307" s="4" t="s">
        <v>3521</v>
      </c>
      <c r="AM307" s="4" t="s">
        <v>3518</v>
      </c>
      <c r="AN307" s="4" t="s">
        <v>399</v>
      </c>
      <c r="AO307" s="4" t="s">
        <v>400</v>
      </c>
      <c r="AP307" s="4" t="s">
        <v>3518</v>
      </c>
      <c r="AQ307" s="4" t="s">
        <v>422</v>
      </c>
      <c r="AR307" s="4" t="s">
        <v>423</v>
      </c>
      <c r="AS307" s="4" t="s">
        <v>3518</v>
      </c>
      <c r="AV307" s="4" t="s">
        <v>3515</v>
      </c>
      <c r="AW307" s="4" t="s">
        <v>3522</v>
      </c>
      <c r="AX307" s="4" t="s">
        <v>405</v>
      </c>
      <c r="BI307" s="4" t="s">
        <v>3512</v>
      </c>
      <c r="BJ307" s="4" t="s">
        <v>3514</v>
      </c>
      <c r="BK307" s="4" t="s">
        <v>382</v>
      </c>
      <c r="BN307" s="4" t="s">
        <v>3512</v>
      </c>
    </row>
    <row r="308" spans="1:66" x14ac:dyDescent="0.25">
      <c r="A308" s="4" t="s">
        <v>3523</v>
      </c>
      <c r="B308" s="4" t="str">
        <f>VLOOKUP('Bron VKBO'!A308,'Bron VSBaut'!A:B,2,FALSE)</f>
        <v>lichtervelde.be/eprior</v>
      </c>
      <c r="C308" s="4" t="s">
        <v>426</v>
      </c>
      <c r="D308" s="4" t="s">
        <v>427</v>
      </c>
      <c r="E308" s="4" t="s">
        <v>381</v>
      </c>
      <c r="H308" s="4" t="s">
        <v>382</v>
      </c>
      <c r="I308" s="4" t="s">
        <v>383</v>
      </c>
      <c r="J308" s="4" t="s">
        <v>3524</v>
      </c>
      <c r="K308" s="4" t="s">
        <v>385</v>
      </c>
      <c r="L308" s="4" t="s">
        <v>386</v>
      </c>
      <c r="M308" s="4" t="s">
        <v>3525</v>
      </c>
      <c r="N308" s="4" t="s">
        <v>386</v>
      </c>
      <c r="O308" s="4" t="s">
        <v>3526</v>
      </c>
      <c r="P308" s="4" t="s">
        <v>431</v>
      </c>
      <c r="W308" s="4" t="s">
        <v>386</v>
      </c>
      <c r="X308" s="4" t="s">
        <v>3527</v>
      </c>
      <c r="Y308" s="4" t="s">
        <v>3528</v>
      </c>
      <c r="Z308" s="4" t="s">
        <v>386</v>
      </c>
      <c r="AB308" s="13" t="s">
        <v>3529</v>
      </c>
      <c r="AC308" s="4" t="str">
        <f>VLOOKUP(Tabel2[[#This Row],[NISCODE]],'Bron niscode'!A:C,3,FALSE)</f>
        <v>Provincie West-Vlaanderen</v>
      </c>
      <c r="AD308" s="4" t="s">
        <v>3530</v>
      </c>
      <c r="AE308" s="4" t="s">
        <v>3531</v>
      </c>
      <c r="AG308" s="4" t="s">
        <v>396</v>
      </c>
      <c r="AH308" s="4" t="s">
        <v>397</v>
      </c>
      <c r="AJ308" s="4" t="s">
        <v>3532</v>
      </c>
      <c r="AL308" s="4" t="s">
        <v>3533</v>
      </c>
      <c r="AM308" s="4" t="s">
        <v>562</v>
      </c>
      <c r="AN308" s="4" t="s">
        <v>399</v>
      </c>
      <c r="AO308" s="4" t="s">
        <v>400</v>
      </c>
      <c r="AP308" s="4" t="s">
        <v>431</v>
      </c>
      <c r="AQ308" s="4" t="s">
        <v>401</v>
      </c>
      <c r="AR308" s="4" t="s">
        <v>402</v>
      </c>
      <c r="AS308" s="4" t="s">
        <v>431</v>
      </c>
      <c r="AV308" s="4" t="s">
        <v>3534</v>
      </c>
      <c r="AW308" s="4" t="s">
        <v>3535</v>
      </c>
      <c r="AX308" s="4" t="s">
        <v>405</v>
      </c>
      <c r="BI308" s="4" t="s">
        <v>3523</v>
      </c>
      <c r="BJ308" s="4" t="s">
        <v>427</v>
      </c>
      <c r="BK308" s="4" t="s">
        <v>382</v>
      </c>
      <c r="BN308" s="4" t="s">
        <v>3523</v>
      </c>
    </row>
    <row r="309" spans="1:66" x14ac:dyDescent="0.25">
      <c r="A309" s="4" t="s">
        <v>3536</v>
      </c>
      <c r="B309" s="4" t="str">
        <f>VLOOKUP('Bron VKBO'!A309,'Bron VSBaut'!A:B,2,FALSE)</f>
        <v>lichtervelde.be/eprior</v>
      </c>
      <c r="C309" s="4" t="s">
        <v>426</v>
      </c>
      <c r="D309" s="4" t="s">
        <v>427</v>
      </c>
      <c r="E309" s="4" t="s">
        <v>381</v>
      </c>
      <c r="H309" s="4" t="s">
        <v>382</v>
      </c>
      <c r="I309" s="4" t="s">
        <v>383</v>
      </c>
      <c r="J309" s="4" t="s">
        <v>2613</v>
      </c>
      <c r="K309" s="4" t="s">
        <v>385</v>
      </c>
      <c r="L309" s="4" t="s">
        <v>386</v>
      </c>
      <c r="M309" s="4" t="s">
        <v>3537</v>
      </c>
      <c r="N309" s="4" t="s">
        <v>386</v>
      </c>
      <c r="O309" s="4" t="s">
        <v>3538</v>
      </c>
      <c r="P309" s="4" t="s">
        <v>444</v>
      </c>
      <c r="Q309" s="4" t="s">
        <v>386</v>
      </c>
      <c r="R309" s="4" t="s">
        <v>445</v>
      </c>
      <c r="S309" s="4" t="s">
        <v>444</v>
      </c>
      <c r="W309" s="4" t="s">
        <v>386</v>
      </c>
      <c r="X309" s="4" t="s">
        <v>3539</v>
      </c>
      <c r="Y309" s="4" t="s">
        <v>3540</v>
      </c>
      <c r="Z309" s="4" t="s">
        <v>2149</v>
      </c>
      <c r="AB309" s="13" t="s">
        <v>3529</v>
      </c>
      <c r="AC309" s="4" t="str">
        <f>VLOOKUP(Tabel2[[#This Row],[NISCODE]],'Bron niscode'!A:C,3,FALSE)</f>
        <v>Provincie West-Vlaanderen</v>
      </c>
      <c r="AD309" s="4" t="s">
        <v>3530</v>
      </c>
      <c r="AE309" s="4" t="s">
        <v>3531</v>
      </c>
      <c r="AG309" s="4" t="s">
        <v>396</v>
      </c>
      <c r="AH309" s="4" t="s">
        <v>397</v>
      </c>
      <c r="AL309" s="4" t="s">
        <v>3541</v>
      </c>
      <c r="AM309" s="4" t="s">
        <v>3542</v>
      </c>
      <c r="AN309" s="4" t="s">
        <v>399</v>
      </c>
      <c r="AO309" s="4" t="s">
        <v>400</v>
      </c>
      <c r="AP309" s="4" t="s">
        <v>431</v>
      </c>
      <c r="AQ309" s="4" t="s">
        <v>412</v>
      </c>
      <c r="AR309" s="4" t="s">
        <v>413</v>
      </c>
      <c r="AS309" s="4" t="s">
        <v>431</v>
      </c>
      <c r="AV309" s="4" t="s">
        <v>478</v>
      </c>
      <c r="AW309" s="4" t="s">
        <v>3543</v>
      </c>
      <c r="AX309" s="4" t="s">
        <v>405</v>
      </c>
      <c r="BI309" s="4" t="s">
        <v>3536</v>
      </c>
      <c r="BJ309" s="4" t="s">
        <v>427</v>
      </c>
      <c r="BK309" s="4" t="s">
        <v>382</v>
      </c>
      <c r="BN309" s="4" t="s">
        <v>3536</v>
      </c>
    </row>
    <row r="310" spans="1:66" x14ac:dyDescent="0.25">
      <c r="A310" s="4" t="s">
        <v>3544</v>
      </c>
      <c r="B310" s="4" t="str">
        <f>VLOOKUP('Bron VKBO'!A310,'Bron VSBaut'!A:B,2,FALSE)</f>
        <v>lievegem.be/eprior</v>
      </c>
      <c r="C310" s="4" t="s">
        <v>379</v>
      </c>
      <c r="D310" s="4" t="s">
        <v>380</v>
      </c>
      <c r="E310" s="4" t="s">
        <v>381</v>
      </c>
      <c r="H310" s="4" t="s">
        <v>382</v>
      </c>
      <c r="I310" s="4" t="s">
        <v>383</v>
      </c>
      <c r="J310" s="4" t="s">
        <v>3545</v>
      </c>
      <c r="K310" s="4" t="s">
        <v>385</v>
      </c>
      <c r="L310" s="4" t="s">
        <v>386</v>
      </c>
      <c r="M310" s="4" t="s">
        <v>3546</v>
      </c>
      <c r="N310" s="4" t="s">
        <v>386</v>
      </c>
      <c r="O310" s="4" t="s">
        <v>3547</v>
      </c>
      <c r="P310" s="4" t="s">
        <v>389</v>
      </c>
      <c r="W310" s="4" t="s">
        <v>386</v>
      </c>
      <c r="X310" s="4" t="s">
        <v>3548</v>
      </c>
      <c r="Y310" s="4" t="s">
        <v>3549</v>
      </c>
      <c r="Z310" s="4" t="s">
        <v>3550</v>
      </c>
      <c r="AB310" s="13" t="s">
        <v>3551</v>
      </c>
      <c r="AC310" s="4" t="str">
        <f>VLOOKUP(Tabel2[[#This Row],[NISCODE]],'Bron niscode'!A:C,3,FALSE)</f>
        <v>Provincie Oost-Vlaanderen</v>
      </c>
      <c r="AD310" s="4" t="s">
        <v>3552</v>
      </c>
      <c r="AE310" s="4" t="s">
        <v>3553</v>
      </c>
      <c r="AG310" s="4" t="s">
        <v>396</v>
      </c>
      <c r="AH310" s="4" t="s">
        <v>397</v>
      </c>
      <c r="AM310" s="4" t="s">
        <v>398</v>
      </c>
      <c r="AN310" s="4" t="s">
        <v>399</v>
      </c>
      <c r="AO310" s="4" t="s">
        <v>400</v>
      </c>
      <c r="AP310" s="4" t="s">
        <v>389</v>
      </c>
      <c r="AQ310" s="4" t="s">
        <v>401</v>
      </c>
      <c r="AR310" s="4" t="s">
        <v>402</v>
      </c>
      <c r="AS310" s="4" t="s">
        <v>389</v>
      </c>
      <c r="AV310" s="4" t="s">
        <v>3554</v>
      </c>
      <c r="AW310" s="4" t="s">
        <v>3555</v>
      </c>
      <c r="AX310" s="4" t="s">
        <v>405</v>
      </c>
      <c r="BI310" s="4" t="s">
        <v>3544</v>
      </c>
      <c r="BJ310" s="4" t="s">
        <v>380</v>
      </c>
      <c r="BK310" s="4" t="s">
        <v>382</v>
      </c>
      <c r="BN310" s="4" t="s">
        <v>3544</v>
      </c>
    </row>
    <row r="311" spans="1:66" x14ac:dyDescent="0.25">
      <c r="A311" s="4" t="s">
        <v>3556</v>
      </c>
      <c r="B311" s="4" t="str">
        <f>VLOOKUP('Bron VKBO'!A311,'Bron VSBaut'!A:B,2,FALSE)</f>
        <v>lievegem.be/eprior</v>
      </c>
      <c r="C311" s="4" t="s">
        <v>407</v>
      </c>
      <c r="D311" s="4" t="s">
        <v>380</v>
      </c>
      <c r="E311" s="4" t="s">
        <v>381</v>
      </c>
      <c r="H311" s="4" t="s">
        <v>382</v>
      </c>
      <c r="I311" s="4" t="s">
        <v>383</v>
      </c>
      <c r="J311" s="4" t="s">
        <v>3557</v>
      </c>
      <c r="K311" s="4" t="s">
        <v>385</v>
      </c>
      <c r="L311" s="4" t="s">
        <v>386</v>
      </c>
      <c r="M311" s="4" t="s">
        <v>3558</v>
      </c>
      <c r="N311" s="4" t="s">
        <v>386</v>
      </c>
      <c r="O311" s="4" t="s">
        <v>3559</v>
      </c>
      <c r="P311" s="4" t="s">
        <v>389</v>
      </c>
      <c r="W311" s="4" t="s">
        <v>386</v>
      </c>
      <c r="X311" s="4" t="s">
        <v>3548</v>
      </c>
      <c r="Y311" s="4" t="s">
        <v>3549</v>
      </c>
      <c r="Z311" s="4" t="s">
        <v>3550</v>
      </c>
      <c r="AB311" s="13" t="s">
        <v>3551</v>
      </c>
      <c r="AC311" s="4" t="str">
        <f>VLOOKUP(Tabel2[[#This Row],[NISCODE]],'Bron niscode'!A:C,3,FALSE)</f>
        <v>Provincie Oost-Vlaanderen</v>
      </c>
      <c r="AD311" s="4" t="s">
        <v>3552</v>
      </c>
      <c r="AE311" s="4" t="s">
        <v>3553</v>
      </c>
      <c r="AG311" s="4" t="s">
        <v>396</v>
      </c>
      <c r="AH311" s="4" t="s">
        <v>397</v>
      </c>
      <c r="AM311" s="4" t="s">
        <v>398</v>
      </c>
      <c r="AN311" s="4" t="s">
        <v>399</v>
      </c>
      <c r="AO311" s="4" t="s">
        <v>400</v>
      </c>
      <c r="AP311" s="4" t="s">
        <v>389</v>
      </c>
      <c r="AQ311" s="4" t="s">
        <v>412</v>
      </c>
      <c r="AR311" s="4" t="s">
        <v>413</v>
      </c>
      <c r="AS311" s="4" t="s">
        <v>389</v>
      </c>
      <c r="AV311" s="4" t="s">
        <v>3554</v>
      </c>
      <c r="AW311" s="4" t="s">
        <v>3560</v>
      </c>
      <c r="AX311" s="4" t="s">
        <v>405</v>
      </c>
      <c r="BI311" s="4" t="s">
        <v>3556</v>
      </c>
      <c r="BJ311" s="4" t="s">
        <v>380</v>
      </c>
      <c r="BK311" s="4" t="s">
        <v>382</v>
      </c>
      <c r="BN311" s="4" t="s">
        <v>3556</v>
      </c>
    </row>
    <row r="312" spans="1:66" x14ac:dyDescent="0.25">
      <c r="A312" s="4" t="s">
        <v>3561</v>
      </c>
      <c r="B312" s="4" t="str">
        <f>VLOOKUP('Bron VKBO'!A312,'Bron VSBaut'!A:B,2,FALSE)</f>
        <v>londerzeel.be/eprior</v>
      </c>
      <c r="C312" s="4" t="s">
        <v>426</v>
      </c>
      <c r="D312" s="4" t="s">
        <v>427</v>
      </c>
      <c r="E312" s="4" t="s">
        <v>381</v>
      </c>
      <c r="H312" s="4" t="s">
        <v>382</v>
      </c>
      <c r="I312" s="4" t="s">
        <v>383</v>
      </c>
      <c r="J312" s="4" t="s">
        <v>3562</v>
      </c>
      <c r="K312" s="4" t="s">
        <v>385</v>
      </c>
      <c r="L312" s="4" t="s">
        <v>386</v>
      </c>
      <c r="M312" s="4" t="s">
        <v>3563</v>
      </c>
      <c r="N312" s="4" t="s">
        <v>386</v>
      </c>
      <c r="O312" s="4" t="s">
        <v>3564</v>
      </c>
      <c r="P312" s="4" t="s">
        <v>431</v>
      </c>
      <c r="W312" s="4" t="s">
        <v>386</v>
      </c>
      <c r="X312" s="4" t="s">
        <v>3565</v>
      </c>
      <c r="Y312" s="4" t="s">
        <v>3566</v>
      </c>
      <c r="Z312" s="4" t="s">
        <v>2137</v>
      </c>
      <c r="AB312" s="13" t="s">
        <v>3567</v>
      </c>
      <c r="AC312" s="4" t="str">
        <f>VLOOKUP(Tabel2[[#This Row],[NISCODE]],'Bron niscode'!A:C,3,FALSE)</f>
        <v>Provincie Vlaams-Brabant</v>
      </c>
      <c r="AD312" s="4" t="s">
        <v>3568</v>
      </c>
      <c r="AE312" s="4" t="s">
        <v>3569</v>
      </c>
      <c r="AG312" s="4" t="s">
        <v>396</v>
      </c>
      <c r="AH312" s="4" t="s">
        <v>397</v>
      </c>
      <c r="AJ312" s="4" t="s">
        <v>3570</v>
      </c>
      <c r="AL312" s="4" t="s">
        <v>3571</v>
      </c>
      <c r="AM312" s="4" t="s">
        <v>562</v>
      </c>
      <c r="AN312" s="4" t="s">
        <v>399</v>
      </c>
      <c r="AO312" s="4" t="s">
        <v>400</v>
      </c>
      <c r="AP312" s="4" t="s">
        <v>431</v>
      </c>
      <c r="AQ312" s="4" t="s">
        <v>401</v>
      </c>
      <c r="AR312" s="4" t="s">
        <v>402</v>
      </c>
      <c r="AS312" s="4" t="s">
        <v>431</v>
      </c>
      <c r="AV312" s="4" t="s">
        <v>3572</v>
      </c>
      <c r="AW312" s="4" t="s">
        <v>3573</v>
      </c>
      <c r="AX312" s="4" t="s">
        <v>405</v>
      </c>
      <c r="BI312" s="4" t="s">
        <v>3561</v>
      </c>
      <c r="BJ312" s="4" t="s">
        <v>427</v>
      </c>
      <c r="BK312" s="4" t="s">
        <v>382</v>
      </c>
      <c r="BN312" s="4" t="s">
        <v>3561</v>
      </c>
    </row>
    <row r="313" spans="1:66" x14ac:dyDescent="0.25">
      <c r="A313" s="4" t="s">
        <v>3574</v>
      </c>
      <c r="B313" s="4" t="str">
        <f>VLOOKUP('Bron VKBO'!A313,'Bron VSBaut'!A:B,2,FALSE)</f>
        <v>londerzeel.be/eprior</v>
      </c>
      <c r="C313" s="4" t="s">
        <v>426</v>
      </c>
      <c r="D313" s="4" t="s">
        <v>427</v>
      </c>
      <c r="E313" s="4" t="s">
        <v>381</v>
      </c>
      <c r="H313" s="4" t="s">
        <v>382</v>
      </c>
      <c r="I313" s="4" t="s">
        <v>383</v>
      </c>
      <c r="J313" s="4" t="s">
        <v>2663</v>
      </c>
      <c r="K313" s="4" t="s">
        <v>385</v>
      </c>
      <c r="L313" s="4" t="s">
        <v>386</v>
      </c>
      <c r="M313" s="4" t="s">
        <v>3575</v>
      </c>
      <c r="N313" s="4" t="s">
        <v>386</v>
      </c>
      <c r="O313" s="4" t="s">
        <v>3576</v>
      </c>
      <c r="P313" s="4" t="s">
        <v>444</v>
      </c>
      <c r="Q313" s="4" t="s">
        <v>386</v>
      </c>
      <c r="R313" s="4" t="s">
        <v>445</v>
      </c>
      <c r="S313" s="4" t="s">
        <v>444</v>
      </c>
      <c r="W313" s="4" t="s">
        <v>386</v>
      </c>
      <c r="X313" s="4" t="s">
        <v>3565</v>
      </c>
      <c r="Y313" s="4" t="s">
        <v>3566</v>
      </c>
      <c r="Z313" s="4" t="s">
        <v>2137</v>
      </c>
      <c r="AB313" s="13" t="s">
        <v>3567</v>
      </c>
      <c r="AC313" s="4" t="str">
        <f>VLOOKUP(Tabel2[[#This Row],[NISCODE]],'Bron niscode'!A:C,3,FALSE)</f>
        <v>Provincie Vlaams-Brabant</v>
      </c>
      <c r="AD313" s="4" t="s">
        <v>3568</v>
      </c>
      <c r="AE313" s="4" t="s">
        <v>3569</v>
      </c>
      <c r="AG313" s="4" t="s">
        <v>396</v>
      </c>
      <c r="AH313" s="4" t="s">
        <v>397</v>
      </c>
      <c r="AJ313" s="4" t="s">
        <v>3577</v>
      </c>
      <c r="AL313" s="4" t="s">
        <v>3578</v>
      </c>
      <c r="AM313" s="4" t="s">
        <v>1289</v>
      </c>
      <c r="AN313" s="4" t="s">
        <v>399</v>
      </c>
      <c r="AO313" s="4" t="s">
        <v>400</v>
      </c>
      <c r="AP313" s="4" t="s">
        <v>431</v>
      </c>
      <c r="AQ313" s="4" t="s">
        <v>412</v>
      </c>
      <c r="AR313" s="4" t="s">
        <v>413</v>
      </c>
      <c r="AS313" s="4" t="s">
        <v>431</v>
      </c>
      <c r="AV313" s="4" t="s">
        <v>3579</v>
      </c>
      <c r="AW313" s="4" t="s">
        <v>3580</v>
      </c>
      <c r="AX313" s="4" t="s">
        <v>405</v>
      </c>
      <c r="BI313" s="4" t="s">
        <v>3574</v>
      </c>
      <c r="BJ313" s="4" t="s">
        <v>427</v>
      </c>
      <c r="BK313" s="4" t="s">
        <v>382</v>
      </c>
      <c r="BN313" s="4" t="s">
        <v>3574</v>
      </c>
    </row>
    <row r="314" spans="1:66" x14ac:dyDescent="0.25">
      <c r="A314" s="4" t="s">
        <v>3581</v>
      </c>
      <c r="B314" s="4" t="str">
        <f>VLOOKUP('Bron VKBO'!A314,'Bron VSBaut'!A:B,2,FALSE)</f>
        <v>moorslede.be/eprior</v>
      </c>
      <c r="C314" s="4" t="s">
        <v>426</v>
      </c>
      <c r="D314" s="4" t="s">
        <v>427</v>
      </c>
      <c r="E314" s="4" t="s">
        <v>381</v>
      </c>
      <c r="H314" s="4" t="s">
        <v>382</v>
      </c>
      <c r="I314" s="4" t="s">
        <v>383</v>
      </c>
      <c r="J314" s="4" t="s">
        <v>3582</v>
      </c>
      <c r="K314" s="4" t="s">
        <v>385</v>
      </c>
      <c r="L314" s="4" t="s">
        <v>386</v>
      </c>
      <c r="M314" s="4" t="s">
        <v>3583</v>
      </c>
      <c r="N314" s="4" t="s">
        <v>386</v>
      </c>
      <c r="O314" s="4" t="s">
        <v>3584</v>
      </c>
      <c r="P314" s="4" t="s">
        <v>431</v>
      </c>
      <c r="W314" s="4" t="s">
        <v>386</v>
      </c>
      <c r="X314" s="4" t="s">
        <v>1589</v>
      </c>
      <c r="Y314" s="4" t="s">
        <v>3528</v>
      </c>
      <c r="Z314" s="4" t="s">
        <v>385</v>
      </c>
      <c r="AB314" s="13" t="s">
        <v>3585</v>
      </c>
      <c r="AC314" s="4" t="str">
        <f>VLOOKUP(Tabel2[[#This Row],[NISCODE]],'Bron niscode'!A:C,3,FALSE)</f>
        <v>Provincie West-Vlaanderen</v>
      </c>
      <c r="AD314" s="4" t="s">
        <v>3586</v>
      </c>
      <c r="AE314" s="4" t="s">
        <v>3587</v>
      </c>
      <c r="AG314" s="4" t="s">
        <v>396</v>
      </c>
      <c r="AH314" s="4" t="s">
        <v>397</v>
      </c>
      <c r="AM314" s="4" t="s">
        <v>562</v>
      </c>
      <c r="AN314" s="4" t="s">
        <v>399</v>
      </c>
      <c r="AO314" s="4" t="s">
        <v>400</v>
      </c>
      <c r="AP314" s="4" t="s">
        <v>431</v>
      </c>
      <c r="AQ314" s="4" t="s">
        <v>401</v>
      </c>
      <c r="AR314" s="4" t="s">
        <v>402</v>
      </c>
      <c r="AS314" s="4" t="s">
        <v>431</v>
      </c>
      <c r="AV314" s="4" t="s">
        <v>3588</v>
      </c>
      <c r="AW314" s="4" t="s">
        <v>3589</v>
      </c>
      <c r="AX314" s="4" t="s">
        <v>405</v>
      </c>
      <c r="BI314" s="4" t="s">
        <v>3581</v>
      </c>
      <c r="BJ314" s="4" t="s">
        <v>427</v>
      </c>
      <c r="BK314" s="4" t="s">
        <v>382</v>
      </c>
      <c r="BN314" s="4" t="s">
        <v>3581</v>
      </c>
    </row>
    <row r="315" spans="1:66" x14ac:dyDescent="0.25">
      <c r="A315" s="4" t="s">
        <v>3590</v>
      </c>
      <c r="B315" s="4" t="str">
        <f>VLOOKUP('Bron VKBO'!A315,'Bron VSBaut'!A:B,2,FALSE)</f>
        <v>moorslede.be/eprior</v>
      </c>
      <c r="C315" s="4" t="s">
        <v>426</v>
      </c>
      <c r="D315" s="4" t="s">
        <v>427</v>
      </c>
      <c r="E315" s="4" t="s">
        <v>381</v>
      </c>
      <c r="H315" s="4" t="s">
        <v>382</v>
      </c>
      <c r="I315" s="4" t="s">
        <v>383</v>
      </c>
      <c r="J315" s="4" t="s">
        <v>2776</v>
      </c>
      <c r="K315" s="4" t="s">
        <v>385</v>
      </c>
      <c r="L315" s="4" t="s">
        <v>386</v>
      </c>
      <c r="M315" s="4" t="s">
        <v>3591</v>
      </c>
      <c r="N315" s="4" t="s">
        <v>386</v>
      </c>
      <c r="O315" s="4" t="s">
        <v>3592</v>
      </c>
      <c r="P315" s="4" t="s">
        <v>444</v>
      </c>
      <c r="Q315" s="4" t="s">
        <v>386</v>
      </c>
      <c r="R315" s="4" t="s">
        <v>445</v>
      </c>
      <c r="S315" s="4" t="s">
        <v>444</v>
      </c>
      <c r="W315" s="4" t="s">
        <v>386</v>
      </c>
      <c r="X315" s="4" t="s">
        <v>1589</v>
      </c>
      <c r="Y315" s="4" t="s">
        <v>3528</v>
      </c>
      <c r="Z315" s="4" t="s">
        <v>2196</v>
      </c>
      <c r="AA315" s="4" t="s">
        <v>2537</v>
      </c>
      <c r="AB315" s="13" t="s">
        <v>3585</v>
      </c>
      <c r="AC315" s="4" t="str">
        <f>VLOOKUP(Tabel2[[#This Row],[NISCODE]],'Bron niscode'!A:C,3,FALSE)</f>
        <v>Provincie West-Vlaanderen</v>
      </c>
      <c r="AD315" s="4" t="s">
        <v>3586</v>
      </c>
      <c r="AE315" s="4" t="s">
        <v>3587</v>
      </c>
      <c r="AG315" s="4" t="s">
        <v>396</v>
      </c>
      <c r="AH315" s="4" t="s">
        <v>397</v>
      </c>
      <c r="AM315" s="4" t="s">
        <v>3593</v>
      </c>
      <c r="AN315" s="4" t="s">
        <v>399</v>
      </c>
      <c r="AO315" s="4" t="s">
        <v>400</v>
      </c>
      <c r="AP315" s="4" t="s">
        <v>431</v>
      </c>
      <c r="AQ315" s="4" t="s">
        <v>412</v>
      </c>
      <c r="AR315" s="4" t="s">
        <v>413</v>
      </c>
      <c r="AS315" s="4" t="s">
        <v>431</v>
      </c>
      <c r="AV315" s="4" t="s">
        <v>3594</v>
      </c>
      <c r="AW315" s="4" t="s">
        <v>3595</v>
      </c>
      <c r="AX315" s="4" t="s">
        <v>405</v>
      </c>
      <c r="BI315" s="4" t="s">
        <v>3590</v>
      </c>
      <c r="BJ315" s="4" t="s">
        <v>427</v>
      </c>
      <c r="BK315" s="4" t="s">
        <v>382</v>
      </c>
      <c r="BN315" s="4" t="s">
        <v>3590</v>
      </c>
    </row>
    <row r="316" spans="1:66" x14ac:dyDescent="0.25">
      <c r="A316" s="4" t="s">
        <v>3596</v>
      </c>
      <c r="B316" s="4" t="str">
        <f>VLOOKUP('Bron VKBO'!A316,'Bron VSBaut'!A:B,2,FALSE)</f>
        <v>nijlen.be/eprior</v>
      </c>
      <c r="C316" s="4" t="s">
        <v>426</v>
      </c>
      <c r="D316" s="4" t="s">
        <v>3597</v>
      </c>
      <c r="E316" s="4" t="s">
        <v>381</v>
      </c>
      <c r="H316" s="4" t="s">
        <v>382</v>
      </c>
      <c r="I316" s="4" t="s">
        <v>383</v>
      </c>
      <c r="J316" s="4" t="s">
        <v>3598</v>
      </c>
      <c r="K316" s="4" t="s">
        <v>385</v>
      </c>
      <c r="L316" s="4" t="s">
        <v>386</v>
      </c>
      <c r="M316" s="4" t="s">
        <v>3599</v>
      </c>
      <c r="N316" s="4" t="s">
        <v>386</v>
      </c>
      <c r="O316" s="4" t="s">
        <v>3600</v>
      </c>
      <c r="P316" s="4" t="s">
        <v>3601</v>
      </c>
      <c r="W316" s="4" t="s">
        <v>386</v>
      </c>
      <c r="X316" s="4" t="s">
        <v>3602</v>
      </c>
      <c r="Y316" s="4" t="s">
        <v>872</v>
      </c>
      <c r="Z316" s="4" t="s">
        <v>1423</v>
      </c>
      <c r="AB316" s="13" t="s">
        <v>3603</v>
      </c>
      <c r="AC316" s="4" t="str">
        <f>VLOOKUP(Tabel2[[#This Row],[NISCODE]],'Bron niscode'!A:C,3,FALSE)</f>
        <v>Provincie Antwerpen</v>
      </c>
      <c r="AD316" s="4" t="s">
        <v>3604</v>
      </c>
      <c r="AE316" s="4" t="s">
        <v>3605</v>
      </c>
      <c r="AG316" s="4" t="s">
        <v>396</v>
      </c>
      <c r="AH316" s="4" t="s">
        <v>397</v>
      </c>
      <c r="AM316" s="4" t="s">
        <v>562</v>
      </c>
      <c r="AN316" s="4" t="s">
        <v>399</v>
      </c>
      <c r="AO316" s="4" t="s">
        <v>400</v>
      </c>
      <c r="AP316" s="4" t="s">
        <v>3601</v>
      </c>
      <c r="AQ316" s="4" t="s">
        <v>401</v>
      </c>
      <c r="AR316" s="4" t="s">
        <v>402</v>
      </c>
      <c r="AS316" s="4" t="s">
        <v>3601</v>
      </c>
      <c r="AV316" s="4" t="s">
        <v>3606</v>
      </c>
      <c r="AW316" s="4" t="s">
        <v>3607</v>
      </c>
      <c r="AX316" s="4" t="s">
        <v>405</v>
      </c>
      <c r="BI316" s="4" t="s">
        <v>3596</v>
      </c>
      <c r="BJ316" s="4" t="s">
        <v>3597</v>
      </c>
      <c r="BK316" s="4" t="s">
        <v>382</v>
      </c>
      <c r="BN316" s="4" t="s">
        <v>3596</v>
      </c>
    </row>
    <row r="317" spans="1:66" x14ac:dyDescent="0.25">
      <c r="A317" s="4" t="s">
        <v>3608</v>
      </c>
      <c r="B317" s="4" t="str">
        <f>VLOOKUP('Bron VKBO'!A317,'Bron VSBaut'!A:B,2,FALSE)</f>
        <v>nijlen.be/eprior</v>
      </c>
      <c r="C317" s="4" t="s">
        <v>426</v>
      </c>
      <c r="D317" s="4" t="s">
        <v>427</v>
      </c>
      <c r="E317" s="4" t="s">
        <v>381</v>
      </c>
      <c r="H317" s="4" t="s">
        <v>382</v>
      </c>
      <c r="I317" s="4" t="s">
        <v>383</v>
      </c>
      <c r="J317" s="4" t="s">
        <v>2802</v>
      </c>
      <c r="K317" s="4" t="s">
        <v>385</v>
      </c>
      <c r="L317" s="4" t="s">
        <v>386</v>
      </c>
      <c r="M317" s="4" t="s">
        <v>3609</v>
      </c>
      <c r="N317" s="4" t="s">
        <v>386</v>
      </c>
      <c r="O317" s="4" t="s">
        <v>3610</v>
      </c>
      <c r="P317" s="4" t="s">
        <v>444</v>
      </c>
      <c r="Q317" s="4" t="s">
        <v>386</v>
      </c>
      <c r="R317" s="4" t="s">
        <v>3611</v>
      </c>
      <c r="S317" s="4" t="s">
        <v>444</v>
      </c>
      <c r="W317" s="4" t="s">
        <v>386</v>
      </c>
      <c r="X317" s="4" t="s">
        <v>3602</v>
      </c>
      <c r="Y317" s="4" t="s">
        <v>872</v>
      </c>
      <c r="Z317" s="4" t="s">
        <v>1423</v>
      </c>
      <c r="AB317" s="13" t="s">
        <v>3603</v>
      </c>
      <c r="AC317" s="4" t="str">
        <f>VLOOKUP(Tabel2[[#This Row],[NISCODE]],'Bron niscode'!A:C,3,FALSE)</f>
        <v>Provincie Antwerpen</v>
      </c>
      <c r="AD317" s="4" t="s">
        <v>3604</v>
      </c>
      <c r="AE317" s="4" t="s">
        <v>3605</v>
      </c>
      <c r="AG317" s="4" t="s">
        <v>396</v>
      </c>
      <c r="AH317" s="4" t="s">
        <v>397</v>
      </c>
      <c r="AM317" s="4" t="s">
        <v>1289</v>
      </c>
      <c r="AN317" s="4" t="s">
        <v>399</v>
      </c>
      <c r="AO317" s="4" t="s">
        <v>400</v>
      </c>
      <c r="AP317" s="4" t="s">
        <v>431</v>
      </c>
      <c r="AQ317" s="4" t="s">
        <v>412</v>
      </c>
      <c r="AR317" s="4" t="s">
        <v>413</v>
      </c>
      <c r="AS317" s="4" t="s">
        <v>431</v>
      </c>
      <c r="AV317" s="4" t="s">
        <v>3612</v>
      </c>
      <c r="AW317" s="4" t="s">
        <v>3613</v>
      </c>
      <c r="AX317" s="4" t="s">
        <v>405</v>
      </c>
      <c r="BI317" s="4" t="s">
        <v>3608</v>
      </c>
      <c r="BJ317" s="4" t="s">
        <v>427</v>
      </c>
      <c r="BK317" s="4" t="s">
        <v>382</v>
      </c>
      <c r="BN317" s="4" t="s">
        <v>3608</v>
      </c>
    </row>
    <row r="318" spans="1:66" x14ac:dyDescent="0.25">
      <c r="A318" s="4" t="s">
        <v>3614</v>
      </c>
      <c r="B318" s="4" t="str">
        <f>VLOOKUP('Bron VKBO'!A318,'Bron VSBaut'!A:B,2,FALSE)</f>
        <v>nijlen.be/eprior</v>
      </c>
      <c r="C318" s="4" t="s">
        <v>3615</v>
      </c>
      <c r="D318" s="4" t="s">
        <v>3616</v>
      </c>
      <c r="E318" s="4" t="s">
        <v>381</v>
      </c>
      <c r="H318" s="4" t="s">
        <v>382</v>
      </c>
      <c r="I318" s="4" t="s">
        <v>383</v>
      </c>
      <c r="J318" s="4" t="s">
        <v>3617</v>
      </c>
      <c r="K318" s="4" t="s">
        <v>385</v>
      </c>
      <c r="L318" s="4" t="s">
        <v>386</v>
      </c>
      <c r="M318" s="4" t="s">
        <v>3618</v>
      </c>
      <c r="N318" s="4" t="s">
        <v>386</v>
      </c>
      <c r="O318" s="4" t="s">
        <v>3619</v>
      </c>
      <c r="P318" s="4" t="s">
        <v>3620</v>
      </c>
      <c r="W318" s="4" t="s">
        <v>386</v>
      </c>
      <c r="X318" s="4" t="s">
        <v>3602</v>
      </c>
      <c r="Y318" s="4" t="s">
        <v>872</v>
      </c>
      <c r="Z318" s="4" t="s">
        <v>1423</v>
      </c>
      <c r="AB318" s="13" t="s">
        <v>3603</v>
      </c>
      <c r="AC318" s="4" t="str">
        <f>VLOOKUP(Tabel2[[#This Row],[NISCODE]],'Bron niscode'!A:C,3,FALSE)</f>
        <v>Provincie Antwerpen</v>
      </c>
      <c r="AD318" s="4" t="s">
        <v>3604</v>
      </c>
      <c r="AE318" s="4" t="s">
        <v>3605</v>
      </c>
      <c r="AG318" s="4" t="s">
        <v>396</v>
      </c>
      <c r="AH318" s="4" t="s">
        <v>397</v>
      </c>
      <c r="AM318" s="4" t="s">
        <v>3620</v>
      </c>
      <c r="AN318" s="4" t="s">
        <v>399</v>
      </c>
      <c r="AO318" s="4" t="s">
        <v>400</v>
      </c>
      <c r="AP318" s="4" t="s">
        <v>3620</v>
      </c>
      <c r="AQ318" s="4" t="s">
        <v>422</v>
      </c>
      <c r="AR318" s="4" t="s">
        <v>423</v>
      </c>
      <c r="AS318" s="4" t="s">
        <v>3620</v>
      </c>
      <c r="AV318" s="4" t="s">
        <v>3621</v>
      </c>
      <c r="AW318" s="4" t="s">
        <v>3622</v>
      </c>
      <c r="AX318" s="4" t="s">
        <v>405</v>
      </c>
      <c r="BI318" s="4" t="s">
        <v>3614</v>
      </c>
      <c r="BJ318" s="4" t="s">
        <v>3616</v>
      </c>
      <c r="BK318" s="4" t="s">
        <v>382</v>
      </c>
      <c r="BN318" s="4" t="s">
        <v>3614</v>
      </c>
    </row>
    <row r="319" spans="1:66" x14ac:dyDescent="0.25">
      <c r="A319" s="4" t="s">
        <v>3623</v>
      </c>
      <c r="B319" s="4" t="str">
        <f>VLOOKUP('Bron VKBO'!A319,'Bron VSBaut'!A:B,2,FALSE)</f>
        <v>opwijk.be/eprior</v>
      </c>
      <c r="C319" s="4" t="s">
        <v>426</v>
      </c>
      <c r="D319" s="4" t="s">
        <v>427</v>
      </c>
      <c r="E319" s="4" t="s">
        <v>381</v>
      </c>
      <c r="H319" s="4" t="s">
        <v>382</v>
      </c>
      <c r="I319" s="4" t="s">
        <v>383</v>
      </c>
      <c r="J319" s="4" t="s">
        <v>3624</v>
      </c>
      <c r="K319" s="4" t="s">
        <v>385</v>
      </c>
      <c r="L319" s="4" t="s">
        <v>386</v>
      </c>
      <c r="M319" s="4" t="s">
        <v>3625</v>
      </c>
      <c r="N319" s="4" t="s">
        <v>386</v>
      </c>
      <c r="O319" s="4" t="s">
        <v>3626</v>
      </c>
      <c r="P319" s="4" t="s">
        <v>431</v>
      </c>
      <c r="W319" s="4" t="s">
        <v>386</v>
      </c>
      <c r="X319" s="4" t="s">
        <v>3627</v>
      </c>
      <c r="Y319" s="4" t="s">
        <v>3628</v>
      </c>
      <c r="Z319" s="4" t="s">
        <v>1467</v>
      </c>
      <c r="AB319" s="13" t="s">
        <v>3629</v>
      </c>
      <c r="AC319" s="4" t="str">
        <f>VLOOKUP(Tabel2[[#This Row],[NISCODE]],'Bron niscode'!A:C,3,FALSE)</f>
        <v>Provincie Vlaams-Brabant</v>
      </c>
      <c r="AD319" s="4" t="s">
        <v>3630</v>
      </c>
      <c r="AE319" s="4" t="s">
        <v>3631</v>
      </c>
      <c r="AG319" s="4" t="s">
        <v>396</v>
      </c>
      <c r="AH319" s="4" t="s">
        <v>397</v>
      </c>
      <c r="AM319" s="4" t="s">
        <v>3632</v>
      </c>
      <c r="AN319" s="4" t="s">
        <v>399</v>
      </c>
      <c r="AO319" s="4" t="s">
        <v>400</v>
      </c>
      <c r="AP319" s="4" t="s">
        <v>431</v>
      </c>
      <c r="AQ319" s="4" t="s">
        <v>401</v>
      </c>
      <c r="AR319" s="4" t="s">
        <v>402</v>
      </c>
      <c r="AS319" s="4" t="s">
        <v>431</v>
      </c>
      <c r="AV319" s="4" t="s">
        <v>3633</v>
      </c>
      <c r="AW319" s="4" t="s">
        <v>3634</v>
      </c>
      <c r="AX319" s="4" t="s">
        <v>405</v>
      </c>
      <c r="BI319" s="4" t="s">
        <v>3623</v>
      </c>
      <c r="BJ319" s="4" t="s">
        <v>427</v>
      </c>
      <c r="BK319" s="4" t="s">
        <v>382</v>
      </c>
      <c r="BN319" s="4" t="s">
        <v>3623</v>
      </c>
    </row>
    <row r="320" spans="1:66" x14ac:dyDescent="0.25">
      <c r="A320" s="4" t="s">
        <v>3635</v>
      </c>
      <c r="B320" s="4" t="str">
        <f>VLOOKUP('Bron VKBO'!A320,'Bron VSBaut'!A:B,2,FALSE)</f>
        <v>opwijk.be/eprior</v>
      </c>
      <c r="C320" s="4" t="s">
        <v>426</v>
      </c>
      <c r="D320" s="4" t="s">
        <v>427</v>
      </c>
      <c r="E320" s="4" t="s">
        <v>381</v>
      </c>
      <c r="H320" s="4" t="s">
        <v>382</v>
      </c>
      <c r="I320" s="4" t="s">
        <v>383</v>
      </c>
      <c r="J320" s="4" t="s">
        <v>3636</v>
      </c>
      <c r="K320" s="4" t="s">
        <v>385</v>
      </c>
      <c r="L320" s="4" t="s">
        <v>386</v>
      </c>
      <c r="M320" s="4" t="s">
        <v>3637</v>
      </c>
      <c r="N320" s="4" t="s">
        <v>386</v>
      </c>
      <c r="O320" s="4" t="s">
        <v>3638</v>
      </c>
      <c r="P320" s="4" t="s">
        <v>444</v>
      </c>
      <c r="Q320" s="4" t="s">
        <v>386</v>
      </c>
      <c r="R320" s="4" t="s">
        <v>445</v>
      </c>
      <c r="S320" s="4" t="s">
        <v>444</v>
      </c>
      <c r="W320" s="4" t="s">
        <v>386</v>
      </c>
      <c r="X320" s="4" t="s">
        <v>3627</v>
      </c>
      <c r="Y320" s="4" t="s">
        <v>3628</v>
      </c>
      <c r="Z320" s="4" t="s">
        <v>1467</v>
      </c>
      <c r="AB320" s="13" t="s">
        <v>3629</v>
      </c>
      <c r="AC320" s="4" t="str">
        <f>VLOOKUP(Tabel2[[#This Row],[NISCODE]],'Bron niscode'!A:C,3,FALSE)</f>
        <v>Provincie Vlaams-Brabant</v>
      </c>
      <c r="AD320" s="4" t="s">
        <v>3630</v>
      </c>
      <c r="AE320" s="4" t="s">
        <v>3631</v>
      </c>
      <c r="AG320" s="4" t="s">
        <v>396</v>
      </c>
      <c r="AH320" s="4" t="s">
        <v>397</v>
      </c>
      <c r="AM320" s="4" t="s">
        <v>3056</v>
      </c>
      <c r="AN320" s="4" t="s">
        <v>399</v>
      </c>
      <c r="AO320" s="4" t="s">
        <v>400</v>
      </c>
      <c r="AP320" s="4" t="s">
        <v>431</v>
      </c>
      <c r="AQ320" s="4" t="s">
        <v>412</v>
      </c>
      <c r="AR320" s="4" t="s">
        <v>413</v>
      </c>
      <c r="AS320" s="4" t="s">
        <v>431</v>
      </c>
      <c r="AV320" s="4" t="s">
        <v>3639</v>
      </c>
      <c r="AW320" s="4" t="s">
        <v>3640</v>
      </c>
      <c r="AX320" s="4" t="s">
        <v>405</v>
      </c>
      <c r="BI320" s="4" t="s">
        <v>3635</v>
      </c>
      <c r="BJ320" s="4" t="s">
        <v>427</v>
      </c>
      <c r="BK320" s="4" t="s">
        <v>382</v>
      </c>
      <c r="BN320" s="4" t="s">
        <v>3635</v>
      </c>
    </row>
    <row r="321" spans="1:66" x14ac:dyDescent="0.25">
      <c r="A321" s="4" t="s">
        <v>3641</v>
      </c>
      <c r="B321" s="4" t="str">
        <f>VLOOKUP('Bron VKBO'!A321,'Bron VSBaut'!A:B,2,FALSE)</f>
        <v>pittem.be/eprior</v>
      </c>
      <c r="C321" s="4" t="s">
        <v>426</v>
      </c>
      <c r="D321" s="4" t="s">
        <v>427</v>
      </c>
      <c r="E321" s="4" t="s">
        <v>381</v>
      </c>
      <c r="H321" s="4" t="s">
        <v>382</v>
      </c>
      <c r="I321" s="4" t="s">
        <v>383</v>
      </c>
      <c r="J321" s="4" t="s">
        <v>3642</v>
      </c>
      <c r="K321" s="4" t="s">
        <v>385</v>
      </c>
      <c r="L321" s="4" t="s">
        <v>386</v>
      </c>
      <c r="M321" s="4" t="s">
        <v>3643</v>
      </c>
      <c r="N321" s="4" t="s">
        <v>386</v>
      </c>
      <c r="O321" s="4" t="s">
        <v>3644</v>
      </c>
      <c r="P321" s="4" t="s">
        <v>431</v>
      </c>
      <c r="W321" s="4" t="s">
        <v>386</v>
      </c>
      <c r="X321" s="4" t="s">
        <v>3645</v>
      </c>
      <c r="Y321" s="4" t="s">
        <v>983</v>
      </c>
      <c r="Z321" s="4" t="s">
        <v>385</v>
      </c>
      <c r="AB321" s="13" t="s">
        <v>3646</v>
      </c>
      <c r="AC321" s="4" t="str">
        <f>VLOOKUP(Tabel2[[#This Row],[NISCODE]],'Bron niscode'!A:C,3,FALSE)</f>
        <v>Provincie West-Vlaanderen</v>
      </c>
      <c r="AD321" s="4" t="s">
        <v>3647</v>
      </c>
      <c r="AE321" s="4" t="s">
        <v>3648</v>
      </c>
      <c r="AG321" s="4" t="s">
        <v>396</v>
      </c>
      <c r="AH321" s="4" t="s">
        <v>397</v>
      </c>
      <c r="AM321" s="4" t="s">
        <v>562</v>
      </c>
      <c r="AN321" s="4" t="s">
        <v>399</v>
      </c>
      <c r="AO321" s="4" t="s">
        <v>400</v>
      </c>
      <c r="AP321" s="4" t="s">
        <v>431</v>
      </c>
      <c r="AQ321" s="4" t="s">
        <v>401</v>
      </c>
      <c r="AR321" s="4" t="s">
        <v>402</v>
      </c>
      <c r="AS321" s="4" t="s">
        <v>431</v>
      </c>
      <c r="AV321" s="4" t="s">
        <v>3649</v>
      </c>
      <c r="AW321" s="4" t="s">
        <v>3650</v>
      </c>
      <c r="AX321" s="4" t="s">
        <v>405</v>
      </c>
      <c r="BI321" s="4" t="s">
        <v>3641</v>
      </c>
      <c r="BJ321" s="4" t="s">
        <v>427</v>
      </c>
      <c r="BK321" s="4" t="s">
        <v>382</v>
      </c>
      <c r="BN321" s="4" t="s">
        <v>3641</v>
      </c>
    </row>
    <row r="322" spans="1:66" x14ac:dyDescent="0.25">
      <c r="A322" s="4" t="s">
        <v>3651</v>
      </c>
      <c r="B322" s="4" t="str">
        <f>VLOOKUP('Bron VKBO'!A322,'Bron VSBaut'!A:B,2,FALSE)</f>
        <v>pittem.be/eprior</v>
      </c>
      <c r="C322" s="4" t="s">
        <v>426</v>
      </c>
      <c r="D322" s="4" t="s">
        <v>427</v>
      </c>
      <c r="E322" s="4" t="s">
        <v>381</v>
      </c>
      <c r="H322" s="4" t="s">
        <v>382</v>
      </c>
      <c r="I322" s="4" t="s">
        <v>383</v>
      </c>
      <c r="J322" s="4" t="s">
        <v>3652</v>
      </c>
      <c r="K322" s="4" t="s">
        <v>385</v>
      </c>
      <c r="L322" s="4" t="s">
        <v>386</v>
      </c>
      <c r="M322" s="4" t="s">
        <v>3653</v>
      </c>
      <c r="N322" s="4" t="s">
        <v>386</v>
      </c>
      <c r="O322" s="4" t="s">
        <v>3654</v>
      </c>
      <c r="P322" s="4" t="s">
        <v>444</v>
      </c>
      <c r="Q322" s="4" t="s">
        <v>386</v>
      </c>
      <c r="R322" s="4" t="s">
        <v>445</v>
      </c>
      <c r="S322" s="4" t="s">
        <v>444</v>
      </c>
      <c r="W322" s="4" t="s">
        <v>386</v>
      </c>
      <c r="X322" s="4" t="s">
        <v>3655</v>
      </c>
      <c r="Y322" s="4" t="s">
        <v>3656</v>
      </c>
      <c r="Z322" s="4" t="s">
        <v>3657</v>
      </c>
      <c r="AB322" s="13" t="s">
        <v>3646</v>
      </c>
      <c r="AC322" s="4" t="str">
        <f>VLOOKUP(Tabel2[[#This Row],[NISCODE]],'Bron niscode'!A:C,3,FALSE)</f>
        <v>Provincie West-Vlaanderen</v>
      </c>
      <c r="AD322" s="4" t="s">
        <v>3647</v>
      </c>
      <c r="AE322" s="4" t="s">
        <v>3648</v>
      </c>
      <c r="AG322" s="4" t="s">
        <v>396</v>
      </c>
      <c r="AH322" s="4" t="s">
        <v>397</v>
      </c>
      <c r="AM322" s="4" t="s">
        <v>3658</v>
      </c>
      <c r="AN322" s="4" t="s">
        <v>399</v>
      </c>
      <c r="AO322" s="4" t="s">
        <v>400</v>
      </c>
      <c r="AP322" s="4" t="s">
        <v>431</v>
      </c>
      <c r="AQ322" s="4" t="s">
        <v>412</v>
      </c>
      <c r="AR322" s="4" t="s">
        <v>413</v>
      </c>
      <c r="AS322" s="4" t="s">
        <v>431</v>
      </c>
      <c r="AV322" s="4" t="s">
        <v>3659</v>
      </c>
      <c r="AW322" s="4" t="s">
        <v>3660</v>
      </c>
      <c r="AX322" s="4" t="s">
        <v>405</v>
      </c>
      <c r="BI322" s="4" t="s">
        <v>3651</v>
      </c>
      <c r="BJ322" s="4" t="s">
        <v>427</v>
      </c>
      <c r="BK322" s="4" t="s">
        <v>382</v>
      </c>
      <c r="BN322" s="4" t="s">
        <v>3651</v>
      </c>
    </row>
    <row r="323" spans="1:66" x14ac:dyDescent="0.25">
      <c r="A323" s="4" t="s">
        <v>3661</v>
      </c>
      <c r="B323" s="4" t="str">
        <f>VLOOKUP('Bron VKBO'!A323,'Bron VSBaut'!A:B,2,FALSE)</f>
        <v>ruiselede.be/eprior</v>
      </c>
      <c r="C323" s="4" t="s">
        <v>426</v>
      </c>
      <c r="D323" s="4" t="s">
        <v>427</v>
      </c>
      <c r="E323" s="4" t="s">
        <v>381</v>
      </c>
      <c r="H323" s="4" t="s">
        <v>382</v>
      </c>
      <c r="I323" s="4" t="s">
        <v>383</v>
      </c>
      <c r="J323" s="4" t="s">
        <v>3642</v>
      </c>
      <c r="K323" s="4" t="s">
        <v>385</v>
      </c>
      <c r="L323" s="4" t="s">
        <v>386</v>
      </c>
      <c r="M323" s="4" t="s">
        <v>3662</v>
      </c>
      <c r="N323" s="4" t="s">
        <v>386</v>
      </c>
      <c r="O323" s="4" t="s">
        <v>3663</v>
      </c>
      <c r="P323" s="4" t="s">
        <v>431</v>
      </c>
      <c r="W323" s="4" t="s">
        <v>386</v>
      </c>
      <c r="X323" s="4" t="s">
        <v>3278</v>
      </c>
      <c r="Y323" s="4" t="s">
        <v>983</v>
      </c>
      <c r="Z323" s="4" t="s">
        <v>385</v>
      </c>
      <c r="AB323" s="13" t="s">
        <v>3664</v>
      </c>
      <c r="AC323" s="4" t="str">
        <f>VLOOKUP(Tabel2[[#This Row],[NISCODE]],'Bron niscode'!A:C,3,FALSE)</f>
        <v>Provincie West-Vlaanderen</v>
      </c>
      <c r="AD323" s="4" t="s">
        <v>3665</v>
      </c>
      <c r="AE323" s="4" t="s">
        <v>3666</v>
      </c>
      <c r="AG323" s="4" t="s">
        <v>396</v>
      </c>
      <c r="AH323" s="4" t="s">
        <v>397</v>
      </c>
      <c r="AM323" s="4" t="s">
        <v>562</v>
      </c>
      <c r="AN323" s="4" t="s">
        <v>399</v>
      </c>
      <c r="AO323" s="4" t="s">
        <v>400</v>
      </c>
      <c r="AP323" s="4" t="s">
        <v>431</v>
      </c>
      <c r="AQ323" s="4" t="s">
        <v>401</v>
      </c>
      <c r="AR323" s="4" t="s">
        <v>402</v>
      </c>
      <c r="AS323" s="4" t="s">
        <v>431</v>
      </c>
      <c r="AV323" s="4" t="s">
        <v>3667</v>
      </c>
      <c r="AW323" s="4" t="s">
        <v>3668</v>
      </c>
      <c r="AX323" s="4" t="s">
        <v>405</v>
      </c>
      <c r="BI323" s="4" t="s">
        <v>3661</v>
      </c>
      <c r="BJ323" s="4" t="s">
        <v>427</v>
      </c>
      <c r="BK323" s="4" t="s">
        <v>382</v>
      </c>
      <c r="BN323" s="4" t="s">
        <v>3661</v>
      </c>
    </row>
    <row r="324" spans="1:66" x14ac:dyDescent="0.25">
      <c r="A324" s="4" t="s">
        <v>3669</v>
      </c>
      <c r="B324" s="4" t="str">
        <f>VLOOKUP('Bron VKBO'!A324,'Bron VSBaut'!A:B,2,FALSE)</f>
        <v>ruiselede.be/eprior</v>
      </c>
      <c r="C324" s="4" t="s">
        <v>426</v>
      </c>
      <c r="D324" s="4" t="s">
        <v>427</v>
      </c>
      <c r="E324" s="4" t="s">
        <v>381</v>
      </c>
      <c r="H324" s="4" t="s">
        <v>382</v>
      </c>
      <c r="I324" s="4" t="s">
        <v>383</v>
      </c>
      <c r="J324" s="4" t="s">
        <v>2976</v>
      </c>
      <c r="K324" s="4" t="s">
        <v>385</v>
      </c>
      <c r="L324" s="4" t="s">
        <v>386</v>
      </c>
      <c r="M324" s="4" t="s">
        <v>3670</v>
      </c>
      <c r="N324" s="4" t="s">
        <v>386</v>
      </c>
      <c r="O324" s="4" t="s">
        <v>3671</v>
      </c>
      <c r="P324" s="4" t="s">
        <v>444</v>
      </c>
      <c r="Q324" s="4" t="s">
        <v>386</v>
      </c>
      <c r="R324" s="4" t="s">
        <v>445</v>
      </c>
      <c r="S324" s="4" t="s">
        <v>444</v>
      </c>
      <c r="W324" s="4" t="s">
        <v>386</v>
      </c>
      <c r="X324" s="4" t="s">
        <v>3672</v>
      </c>
      <c r="Y324" s="4" t="s">
        <v>796</v>
      </c>
      <c r="Z324" s="4" t="s">
        <v>385</v>
      </c>
      <c r="AA324" s="4" t="s">
        <v>2537</v>
      </c>
      <c r="AB324" s="13" t="s">
        <v>3664</v>
      </c>
      <c r="AC324" s="4" t="str">
        <f>VLOOKUP(Tabel2[[#This Row],[NISCODE]],'Bron niscode'!A:C,3,FALSE)</f>
        <v>Provincie West-Vlaanderen</v>
      </c>
      <c r="AD324" s="4" t="s">
        <v>3665</v>
      </c>
      <c r="AE324" s="4" t="s">
        <v>3666</v>
      </c>
      <c r="AG324" s="4" t="s">
        <v>396</v>
      </c>
      <c r="AH324" s="4" t="s">
        <v>397</v>
      </c>
      <c r="AM324" s="4" t="s">
        <v>3673</v>
      </c>
      <c r="AN324" s="4" t="s">
        <v>399</v>
      </c>
      <c r="AO324" s="4" t="s">
        <v>400</v>
      </c>
      <c r="AP324" s="4" t="s">
        <v>431</v>
      </c>
      <c r="AQ324" s="4" t="s">
        <v>412</v>
      </c>
      <c r="AR324" s="4" t="s">
        <v>413</v>
      </c>
      <c r="AS324" s="4" t="s">
        <v>431</v>
      </c>
      <c r="AV324" s="4" t="s">
        <v>3674</v>
      </c>
      <c r="AW324" s="4" t="s">
        <v>3675</v>
      </c>
      <c r="AX324" s="4" t="s">
        <v>405</v>
      </c>
      <c r="BI324" s="4" t="s">
        <v>3669</v>
      </c>
      <c r="BJ324" s="4" t="s">
        <v>427</v>
      </c>
      <c r="BK324" s="4" t="s">
        <v>382</v>
      </c>
      <c r="BN324" s="4" t="s">
        <v>3669</v>
      </c>
    </row>
    <row r="325" spans="1:66" x14ac:dyDescent="0.25">
      <c r="A325" s="4" t="s">
        <v>3676</v>
      </c>
      <c r="B325" s="4" t="str">
        <f>VLOOKUP('Bron VKBO'!A325,'Bron VSBaut'!A:B,2,FALSE)</f>
        <v>tervuren.be/eprior</v>
      </c>
      <c r="C325" s="4" t="s">
        <v>426</v>
      </c>
      <c r="D325" s="4" t="s">
        <v>427</v>
      </c>
      <c r="E325" s="4" t="s">
        <v>381</v>
      </c>
      <c r="H325" s="4" t="s">
        <v>382</v>
      </c>
      <c r="I325" s="4" t="s">
        <v>383</v>
      </c>
      <c r="J325" s="4" t="s">
        <v>3677</v>
      </c>
      <c r="K325" s="4" t="s">
        <v>385</v>
      </c>
      <c r="L325" s="4" t="s">
        <v>386</v>
      </c>
      <c r="M325" s="4" t="s">
        <v>3678</v>
      </c>
      <c r="N325" s="4" t="s">
        <v>386</v>
      </c>
      <c r="O325" s="4" t="s">
        <v>3679</v>
      </c>
      <c r="P325" s="4" t="s">
        <v>431</v>
      </c>
      <c r="W325" s="4" t="s">
        <v>386</v>
      </c>
      <c r="X325" s="4" t="s">
        <v>1356</v>
      </c>
      <c r="Y325" s="4" t="s">
        <v>983</v>
      </c>
      <c r="Z325" s="4" t="s">
        <v>3680</v>
      </c>
      <c r="AA325" s="4" t="s">
        <v>386</v>
      </c>
      <c r="AB325" s="13" t="s">
        <v>3681</v>
      </c>
      <c r="AC325" s="4" t="str">
        <f>VLOOKUP(Tabel2[[#This Row],[NISCODE]],'Bron niscode'!A:C,3,FALSE)</f>
        <v>Provincie Vlaams-Brabant</v>
      </c>
      <c r="AD325" s="4" t="s">
        <v>3682</v>
      </c>
      <c r="AE325" s="4" t="s">
        <v>3683</v>
      </c>
      <c r="AG325" s="4" t="s">
        <v>396</v>
      </c>
      <c r="AH325" s="4" t="s">
        <v>397</v>
      </c>
      <c r="AJ325" s="4" t="s">
        <v>3684</v>
      </c>
      <c r="AL325" s="4" t="s">
        <v>3685</v>
      </c>
      <c r="AM325" s="4" t="s">
        <v>3686</v>
      </c>
      <c r="AN325" s="4" t="s">
        <v>399</v>
      </c>
      <c r="AO325" s="4" t="s">
        <v>400</v>
      </c>
      <c r="AP325" s="4" t="s">
        <v>431</v>
      </c>
      <c r="AQ325" s="4" t="s">
        <v>401</v>
      </c>
      <c r="AR325" s="4" t="s">
        <v>402</v>
      </c>
      <c r="AS325" s="4" t="s">
        <v>431</v>
      </c>
      <c r="AV325" s="4" t="s">
        <v>3687</v>
      </c>
      <c r="AW325" s="4" t="s">
        <v>3688</v>
      </c>
      <c r="AX325" s="4" t="s">
        <v>405</v>
      </c>
      <c r="BI325" s="4" t="s">
        <v>3676</v>
      </c>
      <c r="BJ325" s="4" t="s">
        <v>427</v>
      </c>
      <c r="BK325" s="4" t="s">
        <v>382</v>
      </c>
      <c r="BN325" s="4" t="s">
        <v>3676</v>
      </c>
    </row>
    <row r="326" spans="1:66" x14ac:dyDescent="0.25">
      <c r="A326" s="4" t="s">
        <v>3689</v>
      </c>
      <c r="B326" s="4" t="str">
        <f>VLOOKUP('Bron VKBO'!A326,'Bron VSBaut'!A:B,2,FALSE)</f>
        <v>tervuren.be/eprior</v>
      </c>
      <c r="C326" s="4" t="s">
        <v>426</v>
      </c>
      <c r="D326" s="4" t="s">
        <v>427</v>
      </c>
      <c r="E326" s="4" t="s">
        <v>381</v>
      </c>
      <c r="H326" s="4" t="s">
        <v>382</v>
      </c>
      <c r="I326" s="4" t="s">
        <v>383</v>
      </c>
      <c r="J326" s="4" t="s">
        <v>3080</v>
      </c>
      <c r="K326" s="4" t="s">
        <v>385</v>
      </c>
      <c r="L326" s="4" t="s">
        <v>386</v>
      </c>
      <c r="M326" s="4" t="s">
        <v>3690</v>
      </c>
      <c r="N326" s="4" t="s">
        <v>386</v>
      </c>
      <c r="O326" s="4" t="s">
        <v>3691</v>
      </c>
      <c r="P326" s="4" t="s">
        <v>444</v>
      </c>
      <c r="Q326" s="4" t="s">
        <v>386</v>
      </c>
      <c r="R326" s="4" t="s">
        <v>445</v>
      </c>
      <c r="S326" s="4" t="s">
        <v>444</v>
      </c>
      <c r="W326" s="4" t="s">
        <v>386</v>
      </c>
      <c r="X326" s="4" t="s">
        <v>1356</v>
      </c>
      <c r="Y326" s="4" t="s">
        <v>983</v>
      </c>
      <c r="Z326" s="4" t="s">
        <v>3680</v>
      </c>
      <c r="AA326" s="4" t="s">
        <v>2960</v>
      </c>
      <c r="AB326" s="13" t="s">
        <v>3681</v>
      </c>
      <c r="AC326" s="4" t="str">
        <f>VLOOKUP(Tabel2[[#This Row],[NISCODE]],'Bron niscode'!A:C,3,FALSE)</f>
        <v>Provincie Vlaams-Brabant</v>
      </c>
      <c r="AD326" s="4" t="s">
        <v>3682</v>
      </c>
      <c r="AE326" s="4" t="s">
        <v>3683</v>
      </c>
      <c r="AG326" s="4" t="s">
        <v>396</v>
      </c>
      <c r="AH326" s="4" t="s">
        <v>397</v>
      </c>
      <c r="AM326" s="4" t="s">
        <v>3692</v>
      </c>
      <c r="AN326" s="4" t="s">
        <v>399</v>
      </c>
      <c r="AO326" s="4" t="s">
        <v>400</v>
      </c>
      <c r="AP326" s="4" t="s">
        <v>431</v>
      </c>
      <c r="AQ326" s="4" t="s">
        <v>412</v>
      </c>
      <c r="AR326" s="4" t="s">
        <v>413</v>
      </c>
      <c r="AS326" s="4" t="s">
        <v>431</v>
      </c>
      <c r="AV326" s="4" t="s">
        <v>3693</v>
      </c>
      <c r="AW326" s="4" t="s">
        <v>3694</v>
      </c>
      <c r="AX326" s="4" t="s">
        <v>405</v>
      </c>
      <c r="BI326" s="4" t="s">
        <v>3689</v>
      </c>
      <c r="BJ326" s="4" t="s">
        <v>427</v>
      </c>
      <c r="BK326" s="4" t="s">
        <v>382</v>
      </c>
      <c r="BN326" s="4" t="s">
        <v>3689</v>
      </c>
    </row>
    <row r="327" spans="1:66" x14ac:dyDescent="0.25">
      <c r="A327" s="4" t="s">
        <v>3695</v>
      </c>
      <c r="B327" s="4" t="str">
        <f>VLOOKUP('Bron VKBO'!A327,'Bron VSBaut'!A:B,2,FALSE)</f>
        <v>tervuren.be/eprior</v>
      </c>
      <c r="C327" s="4" t="s">
        <v>3696</v>
      </c>
      <c r="D327" s="4" t="s">
        <v>3697</v>
      </c>
      <c r="E327" s="4" t="s">
        <v>381</v>
      </c>
      <c r="H327" s="4" t="s">
        <v>382</v>
      </c>
      <c r="I327" s="4" t="s">
        <v>383</v>
      </c>
      <c r="J327" s="4" t="s">
        <v>3698</v>
      </c>
      <c r="K327" s="4" t="s">
        <v>385</v>
      </c>
      <c r="L327" s="4" t="s">
        <v>386</v>
      </c>
      <c r="M327" s="4" t="s">
        <v>3699</v>
      </c>
      <c r="N327" s="4" t="s">
        <v>386</v>
      </c>
      <c r="O327" s="4" t="s">
        <v>3700</v>
      </c>
      <c r="P327" s="4" t="s">
        <v>3701</v>
      </c>
      <c r="W327" s="4" t="s">
        <v>386</v>
      </c>
      <c r="X327" s="4" t="s">
        <v>1356</v>
      </c>
      <c r="Y327" s="4" t="s">
        <v>983</v>
      </c>
      <c r="Z327" s="4" t="s">
        <v>3680</v>
      </c>
      <c r="AA327" s="4" t="s">
        <v>385</v>
      </c>
      <c r="AB327" s="13" t="s">
        <v>3681</v>
      </c>
      <c r="AC327" s="4" t="str">
        <f>VLOOKUP(Tabel2[[#This Row],[NISCODE]],'Bron niscode'!A:C,3,FALSE)</f>
        <v>Provincie Vlaams-Brabant</v>
      </c>
      <c r="AD327" s="4" t="s">
        <v>3682</v>
      </c>
      <c r="AE327" s="4" t="s">
        <v>3683</v>
      </c>
      <c r="AG327" s="4" t="s">
        <v>396</v>
      </c>
      <c r="AH327" s="4" t="s">
        <v>397</v>
      </c>
      <c r="AM327" s="4" t="s">
        <v>3702</v>
      </c>
      <c r="AN327" s="4" t="s">
        <v>399</v>
      </c>
      <c r="AO327" s="4" t="s">
        <v>400</v>
      </c>
      <c r="AP327" s="4" t="s">
        <v>3701</v>
      </c>
      <c r="AQ327" s="4" t="s">
        <v>422</v>
      </c>
      <c r="AR327" s="4" t="s">
        <v>423</v>
      </c>
      <c r="AS327" s="4" t="s">
        <v>3701</v>
      </c>
      <c r="AV327" s="4" t="s">
        <v>3703</v>
      </c>
      <c r="AW327" s="4" t="s">
        <v>3704</v>
      </c>
      <c r="AX327" s="4" t="s">
        <v>405</v>
      </c>
      <c r="BI327" s="4" t="s">
        <v>3695</v>
      </c>
      <c r="BJ327" s="4" t="s">
        <v>3697</v>
      </c>
      <c r="BK327" s="4" t="s">
        <v>382</v>
      </c>
      <c r="BN327" s="4" t="s">
        <v>3695</v>
      </c>
    </row>
    <row r="328" spans="1:66" x14ac:dyDescent="0.25">
      <c r="A328" s="4" t="s">
        <v>3705</v>
      </c>
      <c r="B328" s="4" t="str">
        <f>VLOOKUP('Bron VKBO'!A328,'Bron VSBaut'!A:B,2,FALSE)</f>
        <v>tielt-winge.be/eprior</v>
      </c>
      <c r="C328" s="4" t="s">
        <v>426</v>
      </c>
      <c r="D328" s="4" t="s">
        <v>715</v>
      </c>
      <c r="E328" s="4" t="s">
        <v>381</v>
      </c>
      <c r="H328" s="4" t="s">
        <v>382</v>
      </c>
      <c r="I328" s="4" t="s">
        <v>383</v>
      </c>
      <c r="J328" s="4" t="s">
        <v>3706</v>
      </c>
      <c r="K328" s="4" t="s">
        <v>385</v>
      </c>
      <c r="L328" s="4" t="s">
        <v>386</v>
      </c>
      <c r="M328" s="4" t="s">
        <v>3707</v>
      </c>
      <c r="N328" s="4" t="s">
        <v>386</v>
      </c>
      <c r="O328" s="4" t="s">
        <v>3708</v>
      </c>
      <c r="P328" s="4" t="s">
        <v>719</v>
      </c>
      <c r="W328" s="4" t="s">
        <v>386</v>
      </c>
      <c r="X328" s="4" t="s">
        <v>474</v>
      </c>
      <c r="Y328" s="4" t="s">
        <v>3709</v>
      </c>
      <c r="Z328" s="4" t="s">
        <v>386</v>
      </c>
      <c r="AB328" s="13" t="s">
        <v>3710</v>
      </c>
      <c r="AC328" s="4" t="str">
        <f>VLOOKUP(Tabel2[[#This Row],[NISCODE]],'Bron niscode'!A:C,3,FALSE)</f>
        <v>Provincie Vlaams-Brabant</v>
      </c>
      <c r="AD328" s="4" t="s">
        <v>3711</v>
      </c>
      <c r="AE328" s="4" t="s">
        <v>3712</v>
      </c>
      <c r="AG328" s="4" t="s">
        <v>396</v>
      </c>
      <c r="AH328" s="4" t="s">
        <v>397</v>
      </c>
      <c r="AJ328" s="4" t="s">
        <v>3713</v>
      </c>
      <c r="AK328" s="4" t="s">
        <v>3714</v>
      </c>
      <c r="AL328" s="4" t="s">
        <v>3715</v>
      </c>
      <c r="AM328" s="4" t="s">
        <v>3716</v>
      </c>
      <c r="AN328" s="4" t="s">
        <v>399</v>
      </c>
      <c r="AO328" s="4" t="s">
        <v>400</v>
      </c>
      <c r="AP328" s="4" t="s">
        <v>719</v>
      </c>
      <c r="AQ328" s="4" t="s">
        <v>401</v>
      </c>
      <c r="AR328" s="4" t="s">
        <v>402</v>
      </c>
      <c r="AS328" s="4" t="s">
        <v>719</v>
      </c>
      <c r="AV328" s="4" t="s">
        <v>3717</v>
      </c>
      <c r="AW328" s="4" t="s">
        <v>3718</v>
      </c>
      <c r="AX328" s="4" t="s">
        <v>405</v>
      </c>
      <c r="BI328" s="4" t="s">
        <v>3705</v>
      </c>
      <c r="BJ328" s="4" t="s">
        <v>715</v>
      </c>
      <c r="BK328" s="4" t="s">
        <v>382</v>
      </c>
      <c r="BN328" s="4" t="s">
        <v>3705</v>
      </c>
    </row>
    <row r="329" spans="1:66" x14ac:dyDescent="0.25">
      <c r="A329" s="4" t="s">
        <v>3719</v>
      </c>
      <c r="B329" s="4" t="str">
        <f>VLOOKUP('Bron VKBO'!A329,'Bron VSBaut'!A:B,2,FALSE)</f>
        <v>tielt-winge.be/eprior</v>
      </c>
      <c r="C329" s="4" t="s">
        <v>426</v>
      </c>
      <c r="D329" s="4" t="s">
        <v>730</v>
      </c>
      <c r="E329" s="4" t="s">
        <v>381</v>
      </c>
      <c r="H329" s="4" t="s">
        <v>382</v>
      </c>
      <c r="I329" s="4" t="s">
        <v>383</v>
      </c>
      <c r="J329" s="4" t="s">
        <v>3706</v>
      </c>
      <c r="K329" s="4" t="s">
        <v>385</v>
      </c>
      <c r="L329" s="4" t="s">
        <v>386</v>
      </c>
      <c r="M329" s="4" t="s">
        <v>3720</v>
      </c>
      <c r="N329" s="4" t="s">
        <v>386</v>
      </c>
      <c r="O329" s="4" t="s">
        <v>3721</v>
      </c>
      <c r="P329" s="4" t="s">
        <v>444</v>
      </c>
      <c r="Q329" s="4" t="s">
        <v>386</v>
      </c>
      <c r="R329" s="4" t="s">
        <v>445</v>
      </c>
      <c r="S329" s="4" t="s">
        <v>444</v>
      </c>
      <c r="W329" s="4" t="s">
        <v>386</v>
      </c>
      <c r="X329" s="4" t="s">
        <v>474</v>
      </c>
      <c r="Y329" s="4" t="s">
        <v>3709</v>
      </c>
      <c r="Z329" s="4" t="s">
        <v>386</v>
      </c>
      <c r="AB329" s="13" t="s">
        <v>3710</v>
      </c>
      <c r="AC329" s="4" t="str">
        <f>VLOOKUP(Tabel2[[#This Row],[NISCODE]],'Bron niscode'!A:C,3,FALSE)</f>
        <v>Provincie Vlaams-Brabant</v>
      </c>
      <c r="AD329" s="4" t="s">
        <v>3711</v>
      </c>
      <c r="AE329" s="4" t="s">
        <v>3712</v>
      </c>
      <c r="AG329" s="4" t="s">
        <v>396</v>
      </c>
      <c r="AH329" s="4" t="s">
        <v>397</v>
      </c>
      <c r="AM329" s="4" t="s">
        <v>3722</v>
      </c>
      <c r="AN329" s="4" t="s">
        <v>399</v>
      </c>
      <c r="AO329" s="4" t="s">
        <v>400</v>
      </c>
      <c r="AP329" s="4" t="s">
        <v>444</v>
      </c>
      <c r="AQ329" s="4" t="s">
        <v>412</v>
      </c>
      <c r="AR329" s="4" t="s">
        <v>413</v>
      </c>
      <c r="AS329" s="4" t="s">
        <v>444</v>
      </c>
      <c r="AV329" s="4" t="s">
        <v>3723</v>
      </c>
      <c r="AW329" s="4" t="s">
        <v>3724</v>
      </c>
      <c r="AX329" s="4" t="s">
        <v>405</v>
      </c>
      <c r="BI329" s="4" t="s">
        <v>3719</v>
      </c>
      <c r="BJ329" s="4" t="s">
        <v>730</v>
      </c>
      <c r="BK329" s="4" t="s">
        <v>382</v>
      </c>
      <c r="BN329" s="4" t="s">
        <v>3719</v>
      </c>
    </row>
    <row r="330" spans="1:66" x14ac:dyDescent="0.25">
      <c r="A330" s="4" t="s">
        <v>3725</v>
      </c>
      <c r="B330" s="4" t="str">
        <f>VLOOKUP('Bron VKBO'!A330,'Bron VSBaut'!A:B,2,FALSE)</f>
        <v>wortegem-petegem.be/eprior</v>
      </c>
      <c r="C330" s="4" t="s">
        <v>426</v>
      </c>
      <c r="D330" s="4" t="s">
        <v>1262</v>
      </c>
      <c r="E330" s="4" t="s">
        <v>381</v>
      </c>
      <c r="H330" s="4" t="s">
        <v>382</v>
      </c>
      <c r="I330" s="4" t="s">
        <v>383</v>
      </c>
      <c r="J330" s="4" t="s">
        <v>1263</v>
      </c>
      <c r="K330" s="4" t="s">
        <v>385</v>
      </c>
      <c r="L330" s="4" t="s">
        <v>386</v>
      </c>
      <c r="M330" s="4" t="s">
        <v>3726</v>
      </c>
      <c r="N330" s="4" t="s">
        <v>386</v>
      </c>
      <c r="O330" s="4" t="s">
        <v>3727</v>
      </c>
      <c r="P330" s="4" t="s">
        <v>1266</v>
      </c>
      <c r="W330" s="4" t="s">
        <v>386</v>
      </c>
      <c r="X330" s="4" t="s">
        <v>3728</v>
      </c>
      <c r="Y330" s="4" t="s">
        <v>3729</v>
      </c>
      <c r="Z330" s="4" t="s">
        <v>2487</v>
      </c>
      <c r="AB330" s="13" t="s">
        <v>3730</v>
      </c>
      <c r="AC330" s="4" t="str">
        <f>VLOOKUP(Tabel2[[#This Row],[NISCODE]],'Bron niscode'!A:C,3,FALSE)</f>
        <v>Provincie Oost-Vlaanderen</v>
      </c>
      <c r="AD330" s="4" t="s">
        <v>3731</v>
      </c>
      <c r="AE330" s="4" t="s">
        <v>3732</v>
      </c>
      <c r="AG330" s="4" t="s">
        <v>396</v>
      </c>
      <c r="AH330" s="4" t="s">
        <v>397</v>
      </c>
      <c r="AM330" s="4" t="s">
        <v>467</v>
      </c>
      <c r="AN330" s="4" t="s">
        <v>399</v>
      </c>
      <c r="AO330" s="4" t="s">
        <v>400</v>
      </c>
      <c r="AP330" s="4" t="s">
        <v>1266</v>
      </c>
      <c r="AQ330" s="4" t="s">
        <v>401</v>
      </c>
      <c r="AR330" s="4" t="s">
        <v>402</v>
      </c>
      <c r="AS330" s="4" t="s">
        <v>1266</v>
      </c>
      <c r="AV330" s="4" t="s">
        <v>3733</v>
      </c>
      <c r="AW330" s="4" t="s">
        <v>3734</v>
      </c>
      <c r="AX330" s="4" t="s">
        <v>405</v>
      </c>
      <c r="BI330" s="4" t="s">
        <v>3725</v>
      </c>
      <c r="BJ330" s="4" t="s">
        <v>1262</v>
      </c>
      <c r="BK330" s="4" t="s">
        <v>382</v>
      </c>
      <c r="BN330" s="4" t="s">
        <v>3725</v>
      </c>
    </row>
    <row r="331" spans="1:66" x14ac:dyDescent="0.25">
      <c r="A331" s="4" t="s">
        <v>3735</v>
      </c>
      <c r="B331" s="4" t="str">
        <f>VLOOKUP('Bron VKBO'!A331,'Bron VSBaut'!A:B,2,FALSE)</f>
        <v>wortegem-petegem.be/eprior</v>
      </c>
      <c r="C331" s="4" t="s">
        <v>426</v>
      </c>
      <c r="D331" s="4" t="s">
        <v>427</v>
      </c>
      <c r="E331" s="4" t="s">
        <v>381</v>
      </c>
      <c r="H331" s="4" t="s">
        <v>382</v>
      </c>
      <c r="I331" s="4" t="s">
        <v>383</v>
      </c>
      <c r="J331" s="4" t="s">
        <v>3736</v>
      </c>
      <c r="K331" s="4" t="s">
        <v>385</v>
      </c>
      <c r="L331" s="4" t="s">
        <v>386</v>
      </c>
      <c r="M331" s="4" t="s">
        <v>3737</v>
      </c>
      <c r="N331" s="4" t="s">
        <v>386</v>
      </c>
      <c r="O331" s="4" t="s">
        <v>3738</v>
      </c>
      <c r="P331" s="4" t="s">
        <v>444</v>
      </c>
      <c r="Q331" s="4" t="s">
        <v>386</v>
      </c>
      <c r="R331" s="4" t="s">
        <v>445</v>
      </c>
      <c r="S331" s="4" t="s">
        <v>444</v>
      </c>
      <c r="W331" s="4" t="s">
        <v>386</v>
      </c>
      <c r="X331" s="4" t="s">
        <v>3728</v>
      </c>
      <c r="Y331" s="4" t="s">
        <v>3729</v>
      </c>
      <c r="Z331" s="4" t="s">
        <v>2487</v>
      </c>
      <c r="AB331" s="13" t="s">
        <v>3730</v>
      </c>
      <c r="AC331" s="4" t="str">
        <f>VLOOKUP(Tabel2[[#This Row],[NISCODE]],'Bron niscode'!A:C,3,FALSE)</f>
        <v>Provincie Oost-Vlaanderen</v>
      </c>
      <c r="AD331" s="4" t="s">
        <v>3731</v>
      </c>
      <c r="AE331" s="4" t="s">
        <v>3732</v>
      </c>
      <c r="AG331" s="4" t="s">
        <v>396</v>
      </c>
      <c r="AH331" s="4" t="s">
        <v>397</v>
      </c>
      <c r="AM331" s="4" t="s">
        <v>490</v>
      </c>
      <c r="AN331" s="4" t="s">
        <v>399</v>
      </c>
      <c r="AO331" s="4" t="s">
        <v>400</v>
      </c>
      <c r="AP331" s="4" t="s">
        <v>431</v>
      </c>
      <c r="AQ331" s="4" t="s">
        <v>412</v>
      </c>
      <c r="AR331" s="4" t="s">
        <v>413</v>
      </c>
      <c r="AS331" s="4" t="s">
        <v>431</v>
      </c>
      <c r="AV331" s="4" t="s">
        <v>3739</v>
      </c>
      <c r="AW331" s="4" t="s">
        <v>3740</v>
      </c>
      <c r="AX331" s="4" t="s">
        <v>405</v>
      </c>
      <c r="BI331" s="4" t="s">
        <v>3735</v>
      </c>
      <c r="BJ331" s="4" t="s">
        <v>427</v>
      </c>
      <c r="BK331" s="4" t="s">
        <v>382</v>
      </c>
      <c r="BN331" s="4" t="s">
        <v>3735</v>
      </c>
    </row>
    <row r="332" spans="1:66" x14ac:dyDescent="0.25">
      <c r="A332" s="4" t="s">
        <v>3741</v>
      </c>
      <c r="B332" s="4" t="str">
        <f>VLOOKUP('Bron VKBO'!A332,'Bron VSBaut'!A:B,2,FALSE)</f>
        <v>zelzate.be/eprior</v>
      </c>
      <c r="C332" s="4" t="s">
        <v>426</v>
      </c>
      <c r="D332" s="4" t="s">
        <v>427</v>
      </c>
      <c r="E332" s="4" t="s">
        <v>381</v>
      </c>
      <c r="H332" s="4" t="s">
        <v>382</v>
      </c>
      <c r="I332" s="4" t="s">
        <v>383</v>
      </c>
      <c r="J332" s="4" t="s">
        <v>1585</v>
      </c>
      <c r="K332" s="4" t="s">
        <v>385</v>
      </c>
      <c r="L332" s="4" t="s">
        <v>386</v>
      </c>
      <c r="M332" s="4" t="s">
        <v>3742</v>
      </c>
      <c r="N332" s="4" t="s">
        <v>386</v>
      </c>
      <c r="O332" s="4" t="s">
        <v>3743</v>
      </c>
      <c r="P332" s="4" t="s">
        <v>431</v>
      </c>
      <c r="W332" s="4" t="s">
        <v>386</v>
      </c>
      <c r="X332" s="4" t="s">
        <v>3129</v>
      </c>
      <c r="Y332" s="4" t="s">
        <v>509</v>
      </c>
      <c r="Z332" s="4" t="s">
        <v>385</v>
      </c>
      <c r="AB332" s="13" t="s">
        <v>3744</v>
      </c>
      <c r="AC332" s="4" t="str">
        <f>VLOOKUP(Tabel2[[#This Row],[NISCODE]],'Bron niscode'!A:C,3,FALSE)</f>
        <v>Provincie Oost-Vlaanderen</v>
      </c>
      <c r="AD332" s="4" t="s">
        <v>3745</v>
      </c>
      <c r="AE332" s="4" t="s">
        <v>3746</v>
      </c>
      <c r="AG332" s="4" t="s">
        <v>396</v>
      </c>
      <c r="AH332" s="4" t="s">
        <v>397</v>
      </c>
      <c r="AM332" s="4" t="s">
        <v>431</v>
      </c>
      <c r="AN332" s="4" t="s">
        <v>399</v>
      </c>
      <c r="AO332" s="4" t="s">
        <v>400</v>
      </c>
      <c r="AP332" s="4" t="s">
        <v>431</v>
      </c>
      <c r="AQ332" s="4" t="s">
        <v>401</v>
      </c>
      <c r="AR332" s="4" t="s">
        <v>402</v>
      </c>
      <c r="AS332" s="4" t="s">
        <v>431</v>
      </c>
      <c r="AV332" s="4" t="s">
        <v>3747</v>
      </c>
      <c r="AW332" s="4" t="s">
        <v>3748</v>
      </c>
      <c r="AX332" s="4" t="s">
        <v>405</v>
      </c>
      <c r="BI332" s="4" t="s">
        <v>3741</v>
      </c>
      <c r="BJ332" s="4" t="s">
        <v>427</v>
      </c>
      <c r="BK332" s="4" t="s">
        <v>382</v>
      </c>
      <c r="BN332" s="4" t="s">
        <v>3741</v>
      </c>
    </row>
    <row r="333" spans="1:66" x14ac:dyDescent="0.25">
      <c r="A333" s="4" t="s">
        <v>3749</v>
      </c>
      <c r="B333" s="4" t="str">
        <f>VLOOKUP('Bron VKBO'!A333,'Bron VSBaut'!A:B,2,FALSE)</f>
        <v>zelzate.be/eprior</v>
      </c>
      <c r="C333" s="4" t="s">
        <v>426</v>
      </c>
      <c r="D333" s="4" t="s">
        <v>427</v>
      </c>
      <c r="E333" s="4" t="s">
        <v>381</v>
      </c>
      <c r="H333" s="4" t="s">
        <v>382</v>
      </c>
      <c r="I333" s="4" t="s">
        <v>383</v>
      </c>
      <c r="J333" s="4" t="s">
        <v>3136</v>
      </c>
      <c r="K333" s="4" t="s">
        <v>385</v>
      </c>
      <c r="L333" s="4" t="s">
        <v>386</v>
      </c>
      <c r="M333" s="4" t="s">
        <v>3750</v>
      </c>
      <c r="N333" s="4" t="s">
        <v>386</v>
      </c>
      <c r="O333" s="4" t="s">
        <v>3751</v>
      </c>
      <c r="P333" s="4" t="s">
        <v>444</v>
      </c>
      <c r="Q333" s="4" t="s">
        <v>386</v>
      </c>
      <c r="R333" s="4" t="s">
        <v>445</v>
      </c>
      <c r="S333" s="4" t="s">
        <v>444</v>
      </c>
      <c r="W333" s="4" t="s">
        <v>386</v>
      </c>
      <c r="X333" s="4" t="s">
        <v>3752</v>
      </c>
      <c r="Y333" s="4" t="s">
        <v>3753</v>
      </c>
      <c r="Z333" s="4" t="s">
        <v>3754</v>
      </c>
      <c r="AB333" s="13" t="s">
        <v>3744</v>
      </c>
      <c r="AC333" s="4" t="str">
        <f>VLOOKUP(Tabel2[[#This Row],[NISCODE]],'Bron niscode'!A:C,3,FALSE)</f>
        <v>Provincie Oost-Vlaanderen</v>
      </c>
      <c r="AD333" s="4" t="s">
        <v>3745</v>
      </c>
      <c r="AE333" s="4" t="s">
        <v>3746</v>
      </c>
      <c r="AG333" s="4" t="s">
        <v>396</v>
      </c>
      <c r="AH333" s="4" t="s">
        <v>397</v>
      </c>
      <c r="AM333" s="4" t="s">
        <v>3755</v>
      </c>
      <c r="AN333" s="4" t="s">
        <v>399</v>
      </c>
      <c r="AO333" s="4" t="s">
        <v>400</v>
      </c>
      <c r="AP333" s="4" t="s">
        <v>431</v>
      </c>
      <c r="AQ333" s="4" t="s">
        <v>412</v>
      </c>
      <c r="AR333" s="4" t="s">
        <v>413</v>
      </c>
      <c r="AS333" s="4" t="s">
        <v>431</v>
      </c>
      <c r="AV333" s="4" t="s">
        <v>478</v>
      </c>
      <c r="AW333" s="4" t="s">
        <v>3756</v>
      </c>
      <c r="AX333" s="4" t="s">
        <v>405</v>
      </c>
      <c r="BI333" s="4" t="s">
        <v>3749</v>
      </c>
      <c r="BJ333" s="4" t="s">
        <v>427</v>
      </c>
      <c r="BK333" s="4" t="s">
        <v>382</v>
      </c>
      <c r="BN333" s="4" t="s">
        <v>3749</v>
      </c>
    </row>
    <row r="334" spans="1:66" x14ac:dyDescent="0.25">
      <c r="A334" s="4" t="s">
        <v>3757</v>
      </c>
      <c r="B334" s="4" t="str">
        <f>VLOOKUP('Bron VKBO'!A334,'Bron VSBaut'!A:B,2,FALSE)</f>
        <v>genk.be/eprior</v>
      </c>
      <c r="C334" s="4" t="s">
        <v>426</v>
      </c>
      <c r="D334" s="4" t="s">
        <v>427</v>
      </c>
      <c r="E334" s="4" t="s">
        <v>381</v>
      </c>
      <c r="H334" s="4" t="s">
        <v>382</v>
      </c>
      <c r="I334" s="4" t="s">
        <v>383</v>
      </c>
      <c r="J334" s="4" t="s">
        <v>3758</v>
      </c>
      <c r="K334" s="4" t="s">
        <v>385</v>
      </c>
      <c r="L334" s="4" t="s">
        <v>386</v>
      </c>
      <c r="M334" s="4" t="s">
        <v>3759</v>
      </c>
      <c r="N334" s="4" t="s">
        <v>386</v>
      </c>
      <c r="O334" s="4" t="s">
        <v>3760</v>
      </c>
      <c r="P334" s="4" t="s">
        <v>444</v>
      </c>
      <c r="Q334" s="4" t="s">
        <v>386</v>
      </c>
      <c r="R334" s="4" t="s">
        <v>445</v>
      </c>
      <c r="S334" s="4" t="s">
        <v>444</v>
      </c>
      <c r="W334" s="4" t="s">
        <v>386</v>
      </c>
      <c r="X334" s="4" t="s">
        <v>3761</v>
      </c>
      <c r="Y334" s="4" t="s">
        <v>3762</v>
      </c>
      <c r="Z334" s="4" t="s">
        <v>873</v>
      </c>
      <c r="AB334" s="13" t="s">
        <v>3763</v>
      </c>
      <c r="AC334" s="4" t="str">
        <f>VLOOKUP(Tabel2[[#This Row],[NISCODE]],'Bron niscode'!A:C,3,FALSE)</f>
        <v>Provincie Limburg</v>
      </c>
      <c r="AD334" s="4" t="s">
        <v>3764</v>
      </c>
      <c r="AE334" s="4" t="s">
        <v>3765</v>
      </c>
      <c r="AG334" s="4" t="s">
        <v>396</v>
      </c>
      <c r="AH334" s="4" t="s">
        <v>397</v>
      </c>
      <c r="AM334" s="4" t="s">
        <v>3766</v>
      </c>
      <c r="AN334" s="4" t="s">
        <v>399</v>
      </c>
      <c r="AO334" s="4" t="s">
        <v>400</v>
      </c>
      <c r="AP334" s="4" t="s">
        <v>431</v>
      </c>
      <c r="AQ334" s="4" t="s">
        <v>412</v>
      </c>
      <c r="AR334" s="4" t="s">
        <v>413</v>
      </c>
      <c r="AS334" s="4" t="s">
        <v>431</v>
      </c>
      <c r="AV334" s="4" t="s">
        <v>3767</v>
      </c>
      <c r="AW334" s="4" t="s">
        <v>3768</v>
      </c>
      <c r="AX334" s="4" t="s">
        <v>405</v>
      </c>
      <c r="BI334" s="4" t="s">
        <v>3757</v>
      </c>
      <c r="BJ334" s="4" t="s">
        <v>427</v>
      </c>
      <c r="BK334" s="4" t="s">
        <v>382</v>
      </c>
      <c r="BN334" s="4" t="s">
        <v>3757</v>
      </c>
    </row>
    <row r="335" spans="1:66" x14ac:dyDescent="0.25">
      <c r="A335" s="4" t="s">
        <v>3769</v>
      </c>
      <c r="B335" s="4" t="str">
        <f>VLOOKUP('Bron VKBO'!A335,'Bron VSBaut'!A:B,2,FALSE)</f>
        <v>genk.be/eprior</v>
      </c>
      <c r="C335" s="4" t="s">
        <v>426</v>
      </c>
      <c r="D335" s="4" t="s">
        <v>427</v>
      </c>
      <c r="E335" s="4" t="s">
        <v>381</v>
      </c>
      <c r="H335" s="4" t="s">
        <v>382</v>
      </c>
      <c r="I335" s="4" t="s">
        <v>383</v>
      </c>
      <c r="J335" s="4" t="s">
        <v>3758</v>
      </c>
      <c r="K335" s="4" t="s">
        <v>385</v>
      </c>
      <c r="L335" s="4" t="s">
        <v>386</v>
      </c>
      <c r="M335" s="4" t="s">
        <v>3770</v>
      </c>
      <c r="N335" s="4" t="s">
        <v>386</v>
      </c>
      <c r="O335" s="4" t="s">
        <v>3771</v>
      </c>
      <c r="P335" s="4" t="s">
        <v>2763</v>
      </c>
      <c r="W335" s="4" t="s">
        <v>386</v>
      </c>
      <c r="X335" s="4" t="s">
        <v>3772</v>
      </c>
      <c r="Y335" s="4" t="s">
        <v>2765</v>
      </c>
      <c r="Z335" s="4" t="s">
        <v>385</v>
      </c>
      <c r="AB335" s="13" t="s">
        <v>3763</v>
      </c>
      <c r="AC335" s="4" t="str">
        <f>VLOOKUP(Tabel2[[#This Row],[NISCODE]],'Bron niscode'!A:C,3,FALSE)</f>
        <v>Provincie Limburg</v>
      </c>
      <c r="AD335" s="4" t="s">
        <v>3764</v>
      </c>
      <c r="AE335" s="4" t="s">
        <v>3765</v>
      </c>
      <c r="AG335" s="4" t="s">
        <v>396</v>
      </c>
      <c r="AH335" s="4" t="s">
        <v>397</v>
      </c>
      <c r="AM335" s="4" t="s">
        <v>3773</v>
      </c>
      <c r="AN335" s="4" t="s">
        <v>399</v>
      </c>
      <c r="AO335" s="4" t="s">
        <v>400</v>
      </c>
      <c r="AP335" s="4" t="s">
        <v>431</v>
      </c>
      <c r="AQ335" s="4" t="s">
        <v>401</v>
      </c>
      <c r="AR335" s="4" t="s">
        <v>402</v>
      </c>
      <c r="AS335" s="4" t="s">
        <v>431</v>
      </c>
      <c r="AV335" s="4" t="s">
        <v>3774</v>
      </c>
      <c r="AW335" s="4" t="s">
        <v>3775</v>
      </c>
      <c r="AX335" s="4" t="s">
        <v>405</v>
      </c>
      <c r="BI335" s="4" t="s">
        <v>3769</v>
      </c>
      <c r="BJ335" s="4" t="s">
        <v>427</v>
      </c>
      <c r="BK335" s="4" t="s">
        <v>382</v>
      </c>
      <c r="BN335" s="4" t="s">
        <v>3769</v>
      </c>
    </row>
    <row r="336" spans="1:66" x14ac:dyDescent="0.25">
      <c r="A336" s="4" t="s">
        <v>3776</v>
      </c>
      <c r="B336" s="4" t="str">
        <f>VLOOKUP('Bron VKBO'!A336,'Bron VSBaut'!A:B,2,FALSE)</f>
        <v>genk.be/eprior</v>
      </c>
      <c r="C336" s="4" t="s">
        <v>2261</v>
      </c>
      <c r="D336" s="4" t="s">
        <v>3777</v>
      </c>
      <c r="E336" s="4" t="s">
        <v>381</v>
      </c>
      <c r="H336" s="4" t="s">
        <v>382</v>
      </c>
      <c r="I336" s="4" t="s">
        <v>383</v>
      </c>
      <c r="J336" s="4" t="s">
        <v>3778</v>
      </c>
      <c r="K336" s="4" t="s">
        <v>385</v>
      </c>
      <c r="L336" s="4" t="s">
        <v>386</v>
      </c>
      <c r="M336" s="4" t="s">
        <v>3779</v>
      </c>
      <c r="N336" s="4" t="s">
        <v>386</v>
      </c>
      <c r="O336" s="4" t="s">
        <v>3780</v>
      </c>
      <c r="P336" s="4" t="s">
        <v>3781</v>
      </c>
      <c r="W336" s="4" t="s">
        <v>386</v>
      </c>
      <c r="X336" s="4" t="s">
        <v>3772</v>
      </c>
      <c r="Y336" s="4" t="s">
        <v>2765</v>
      </c>
      <c r="Z336" s="4" t="s">
        <v>385</v>
      </c>
      <c r="AB336" s="13" t="s">
        <v>3763</v>
      </c>
      <c r="AC336" s="4" t="str">
        <f>VLOOKUP(Tabel2[[#This Row],[NISCODE]],'Bron niscode'!A:C,3,FALSE)</f>
        <v>Provincie Limburg</v>
      </c>
      <c r="AD336" s="4" t="s">
        <v>3764</v>
      </c>
      <c r="AE336" s="4" t="s">
        <v>3765</v>
      </c>
      <c r="AG336" s="4" t="s">
        <v>396</v>
      </c>
      <c r="AH336" s="4" t="s">
        <v>397</v>
      </c>
      <c r="AM336" s="4" t="s">
        <v>3773</v>
      </c>
      <c r="AN336" s="4" t="s">
        <v>399</v>
      </c>
      <c r="AO336" s="4" t="s">
        <v>400</v>
      </c>
      <c r="AP336" s="4" t="s">
        <v>3781</v>
      </c>
      <c r="AQ336" s="4" t="s">
        <v>422</v>
      </c>
      <c r="AR336" s="4" t="s">
        <v>423</v>
      </c>
      <c r="AS336" s="4" t="s">
        <v>3781</v>
      </c>
      <c r="AV336" s="4" t="s">
        <v>3782</v>
      </c>
      <c r="AW336" s="4" t="s">
        <v>3783</v>
      </c>
      <c r="AX336" s="4" t="s">
        <v>405</v>
      </c>
      <c r="BI336" s="4" t="s">
        <v>3776</v>
      </c>
      <c r="BJ336" s="4" t="s">
        <v>3777</v>
      </c>
      <c r="BK336" s="4" t="s">
        <v>382</v>
      </c>
      <c r="BN336" s="4" t="s">
        <v>3776</v>
      </c>
    </row>
    <row r="337" spans="1:66" x14ac:dyDescent="0.25">
      <c r="A337" s="4" t="s">
        <v>3784</v>
      </c>
      <c r="B337" s="4" t="str">
        <f>VLOOKUP('Bron VKBO'!A337,'Bron VSBaut'!A:B,2,FALSE)</f>
        <v>gent.be/eprior</v>
      </c>
      <c r="C337" s="4" t="s">
        <v>426</v>
      </c>
      <c r="D337" s="4" t="s">
        <v>427</v>
      </c>
      <c r="E337" s="4" t="s">
        <v>381</v>
      </c>
      <c r="H337" s="4" t="s">
        <v>382</v>
      </c>
      <c r="I337" s="4" t="s">
        <v>383</v>
      </c>
      <c r="J337" s="4" t="s">
        <v>3215</v>
      </c>
      <c r="K337" s="4" t="s">
        <v>385</v>
      </c>
      <c r="L337" s="4" t="s">
        <v>386</v>
      </c>
      <c r="M337" s="4" t="s">
        <v>3785</v>
      </c>
      <c r="N337" s="4" t="s">
        <v>386</v>
      </c>
      <c r="O337" s="4" t="s">
        <v>3786</v>
      </c>
      <c r="P337" s="4" t="s">
        <v>431</v>
      </c>
      <c r="W337" s="4" t="s">
        <v>386</v>
      </c>
      <c r="X337" s="4" t="s">
        <v>3787</v>
      </c>
      <c r="Y337" s="4" t="s">
        <v>3788</v>
      </c>
      <c r="Z337" s="4" t="s">
        <v>385</v>
      </c>
      <c r="AB337" s="13" t="s">
        <v>3789</v>
      </c>
      <c r="AC337" s="4" t="str">
        <f>VLOOKUP(Tabel2[[#This Row],[NISCODE]],'Bron niscode'!A:C,3,FALSE)</f>
        <v>Provincie Oost-Vlaanderen</v>
      </c>
      <c r="AD337" s="4" t="s">
        <v>3790</v>
      </c>
      <c r="AE337" s="4" t="s">
        <v>3791</v>
      </c>
      <c r="AG337" s="4" t="s">
        <v>396</v>
      </c>
      <c r="AH337" s="4" t="s">
        <v>397</v>
      </c>
      <c r="AJ337" s="4" t="s">
        <v>3792</v>
      </c>
      <c r="AL337" s="4" t="s">
        <v>3793</v>
      </c>
      <c r="AM337" s="4" t="s">
        <v>431</v>
      </c>
      <c r="AN337" s="4" t="s">
        <v>399</v>
      </c>
      <c r="AO337" s="4" t="s">
        <v>400</v>
      </c>
      <c r="AP337" s="4" t="s">
        <v>431</v>
      </c>
      <c r="AQ337" s="4" t="s">
        <v>401</v>
      </c>
      <c r="AR337" s="4" t="s">
        <v>402</v>
      </c>
      <c r="AS337" s="4" t="s">
        <v>431</v>
      </c>
      <c r="AV337" s="4" t="s">
        <v>3794</v>
      </c>
      <c r="AW337" s="4" t="s">
        <v>3795</v>
      </c>
      <c r="AX337" s="4" t="s">
        <v>405</v>
      </c>
      <c r="BI337" s="4" t="s">
        <v>3784</v>
      </c>
      <c r="BJ337" s="4" t="s">
        <v>427</v>
      </c>
      <c r="BK337" s="4" t="s">
        <v>382</v>
      </c>
      <c r="BN337" s="4" t="s">
        <v>3784</v>
      </c>
    </row>
    <row r="338" spans="1:66" x14ac:dyDescent="0.25">
      <c r="A338" s="4" t="s">
        <v>3796</v>
      </c>
      <c r="B338" s="4" t="str">
        <f>VLOOKUP('Bron VKBO'!A338,'Bron VSBaut'!A:B,2,FALSE)</f>
        <v>gent.be/eprior</v>
      </c>
      <c r="C338" s="4" t="s">
        <v>426</v>
      </c>
      <c r="D338" s="4" t="s">
        <v>427</v>
      </c>
      <c r="E338" s="4" t="s">
        <v>381</v>
      </c>
      <c r="H338" s="4" t="s">
        <v>382</v>
      </c>
      <c r="I338" s="4" t="s">
        <v>383</v>
      </c>
      <c r="J338" s="4" t="s">
        <v>2184</v>
      </c>
      <c r="K338" s="4" t="s">
        <v>385</v>
      </c>
      <c r="L338" s="4" t="s">
        <v>386</v>
      </c>
      <c r="M338" s="4" t="s">
        <v>3797</v>
      </c>
      <c r="N338" s="4" t="s">
        <v>386</v>
      </c>
      <c r="O338" s="4" t="s">
        <v>3798</v>
      </c>
      <c r="P338" s="4" t="s">
        <v>444</v>
      </c>
      <c r="Q338" s="4" t="s">
        <v>386</v>
      </c>
      <c r="R338" s="4" t="s">
        <v>445</v>
      </c>
      <c r="S338" s="4" t="s">
        <v>444</v>
      </c>
      <c r="W338" s="4" t="s">
        <v>386</v>
      </c>
      <c r="X338" s="4" t="s">
        <v>3604</v>
      </c>
      <c r="Y338" s="4" t="s">
        <v>3799</v>
      </c>
      <c r="Z338" s="4" t="s">
        <v>3800</v>
      </c>
      <c r="AB338" s="13" t="s">
        <v>3789</v>
      </c>
      <c r="AC338" s="4" t="str">
        <f>VLOOKUP(Tabel2[[#This Row],[NISCODE]],'Bron niscode'!A:C,3,FALSE)</f>
        <v>Provincie Oost-Vlaanderen</v>
      </c>
      <c r="AD338" s="4" t="s">
        <v>3790</v>
      </c>
      <c r="AE338" s="4" t="s">
        <v>3791</v>
      </c>
      <c r="AG338" s="4" t="s">
        <v>396</v>
      </c>
      <c r="AH338" s="4" t="s">
        <v>397</v>
      </c>
      <c r="AM338" s="4" t="s">
        <v>894</v>
      </c>
      <c r="AN338" s="4" t="s">
        <v>399</v>
      </c>
      <c r="AO338" s="4" t="s">
        <v>400</v>
      </c>
      <c r="AP338" s="4" t="s">
        <v>431</v>
      </c>
      <c r="AQ338" s="4" t="s">
        <v>412</v>
      </c>
      <c r="AR338" s="4" t="s">
        <v>413</v>
      </c>
      <c r="AS338" s="4" t="s">
        <v>431</v>
      </c>
      <c r="AV338" s="4" t="s">
        <v>478</v>
      </c>
      <c r="AW338" s="4" t="s">
        <v>3801</v>
      </c>
      <c r="AX338" s="4" t="s">
        <v>405</v>
      </c>
      <c r="BI338" s="4" t="s">
        <v>3796</v>
      </c>
      <c r="BJ338" s="4" t="s">
        <v>427</v>
      </c>
      <c r="BK338" s="4" t="s">
        <v>382</v>
      </c>
      <c r="BN338" s="4" t="s">
        <v>3796</v>
      </c>
    </row>
    <row r="339" spans="1:66" x14ac:dyDescent="0.25">
      <c r="A339" s="4" t="s">
        <v>3802</v>
      </c>
      <c r="B339" s="4" t="str">
        <f>VLOOKUP('Bron VKBO'!A339,'Bron VSBaut'!A:B,2,FALSE)</f>
        <v>gent.be/eprior</v>
      </c>
      <c r="C339" s="4" t="s">
        <v>624</v>
      </c>
      <c r="D339" s="4" t="s">
        <v>625</v>
      </c>
      <c r="E339" s="4" t="s">
        <v>381</v>
      </c>
      <c r="H339" s="4" t="s">
        <v>382</v>
      </c>
      <c r="I339" s="4" t="s">
        <v>383</v>
      </c>
      <c r="J339" s="4" t="s">
        <v>3803</v>
      </c>
      <c r="K339" s="4" t="s">
        <v>385</v>
      </c>
      <c r="L339" s="4" t="s">
        <v>386</v>
      </c>
      <c r="M339" s="4" t="s">
        <v>3804</v>
      </c>
      <c r="N339" s="4" t="s">
        <v>386</v>
      </c>
      <c r="O339" s="4" t="s">
        <v>3805</v>
      </c>
      <c r="P339" s="4" t="s">
        <v>635</v>
      </c>
      <c r="W339" s="4" t="s">
        <v>386</v>
      </c>
      <c r="X339" s="4" t="s">
        <v>3806</v>
      </c>
      <c r="Y339" s="4" t="s">
        <v>3807</v>
      </c>
      <c r="Z339" s="4" t="s">
        <v>3808</v>
      </c>
      <c r="AB339" s="13" t="s">
        <v>3789</v>
      </c>
      <c r="AC339" s="4" t="str">
        <f>VLOOKUP(Tabel2[[#This Row],[NISCODE]],'Bron niscode'!A:C,3,FALSE)</f>
        <v>Provincie Oost-Vlaanderen</v>
      </c>
      <c r="AD339" s="4" t="s">
        <v>3790</v>
      </c>
      <c r="AE339" s="4" t="s">
        <v>3791</v>
      </c>
      <c r="AG339" s="4" t="s">
        <v>396</v>
      </c>
      <c r="AH339" s="4" t="s">
        <v>397</v>
      </c>
      <c r="AJ339" s="4" t="s">
        <v>3809</v>
      </c>
      <c r="AL339" s="4" t="s">
        <v>3810</v>
      </c>
      <c r="AM339" s="4" t="s">
        <v>635</v>
      </c>
      <c r="AN339" s="4" t="s">
        <v>399</v>
      </c>
      <c r="AO339" s="4" t="s">
        <v>400</v>
      </c>
      <c r="AP339" s="4" t="s">
        <v>635</v>
      </c>
      <c r="AQ339" s="4" t="s">
        <v>636</v>
      </c>
      <c r="AR339" s="4" t="s">
        <v>637</v>
      </c>
      <c r="AS339" s="4" t="s">
        <v>634</v>
      </c>
      <c r="AV339" s="4" t="s">
        <v>3811</v>
      </c>
      <c r="AW339" s="4" t="s">
        <v>3812</v>
      </c>
      <c r="AX339" s="4" t="s">
        <v>405</v>
      </c>
      <c r="BI339" s="4" t="s">
        <v>3802</v>
      </c>
      <c r="BJ339" s="4" t="s">
        <v>625</v>
      </c>
      <c r="BK339" s="4" t="s">
        <v>382</v>
      </c>
      <c r="BN339" s="4" t="s">
        <v>3802</v>
      </c>
    </row>
    <row r="340" spans="1:66" x14ac:dyDescent="0.25">
      <c r="A340" s="4" t="s">
        <v>3813</v>
      </c>
      <c r="B340" s="4" t="str">
        <f>VLOOKUP('Bron VKBO'!A340,'Bron VSBaut'!A:B,2,FALSE)</f>
        <v>gent.be/eprior</v>
      </c>
      <c r="C340" s="4" t="s">
        <v>3814</v>
      </c>
      <c r="D340" s="4" t="s">
        <v>3815</v>
      </c>
      <c r="E340" s="4" t="s">
        <v>381</v>
      </c>
      <c r="H340" s="4" t="s">
        <v>382</v>
      </c>
      <c r="I340" s="4" t="s">
        <v>383</v>
      </c>
      <c r="J340" s="4" t="s">
        <v>3816</v>
      </c>
      <c r="K340" s="4" t="s">
        <v>385</v>
      </c>
      <c r="L340" s="4" t="s">
        <v>386</v>
      </c>
      <c r="M340" s="4" t="s">
        <v>3817</v>
      </c>
      <c r="N340" s="4" t="s">
        <v>386</v>
      </c>
      <c r="O340" s="4" t="s">
        <v>3818</v>
      </c>
      <c r="P340" s="4" t="s">
        <v>3819</v>
      </c>
      <c r="W340" s="4" t="s">
        <v>386</v>
      </c>
      <c r="X340" s="4" t="s">
        <v>3787</v>
      </c>
      <c r="Y340" s="4" t="s">
        <v>3788</v>
      </c>
      <c r="Z340" s="4" t="s">
        <v>385</v>
      </c>
      <c r="AB340" s="13" t="s">
        <v>3789</v>
      </c>
      <c r="AC340" s="4" t="str">
        <f>VLOOKUP(Tabel2[[#This Row],[NISCODE]],'Bron niscode'!A:C,3,FALSE)</f>
        <v>Provincie Oost-Vlaanderen</v>
      </c>
      <c r="AD340" s="4" t="s">
        <v>3790</v>
      </c>
      <c r="AE340" s="4" t="s">
        <v>3791</v>
      </c>
      <c r="AG340" s="4" t="s">
        <v>396</v>
      </c>
      <c r="AH340" s="4" t="s">
        <v>397</v>
      </c>
      <c r="AJ340" s="4" t="s">
        <v>3820</v>
      </c>
      <c r="AK340" s="4" t="s">
        <v>3821</v>
      </c>
      <c r="AL340" s="4" t="s">
        <v>3822</v>
      </c>
      <c r="AM340" s="4" t="s">
        <v>3819</v>
      </c>
      <c r="AN340" s="4" t="s">
        <v>399</v>
      </c>
      <c r="AO340" s="4" t="s">
        <v>400</v>
      </c>
      <c r="AP340" s="4" t="s">
        <v>3819</v>
      </c>
      <c r="AQ340" s="4" t="s">
        <v>422</v>
      </c>
      <c r="AR340" s="4" t="s">
        <v>423</v>
      </c>
      <c r="AS340" s="4" t="s">
        <v>3819</v>
      </c>
      <c r="AV340" s="4" t="s">
        <v>3816</v>
      </c>
      <c r="AW340" s="4" t="s">
        <v>3823</v>
      </c>
      <c r="AX340" s="4" t="s">
        <v>405</v>
      </c>
      <c r="BI340" s="4" t="s">
        <v>3813</v>
      </c>
      <c r="BJ340" s="4" t="s">
        <v>3815</v>
      </c>
      <c r="BK340" s="4" t="s">
        <v>382</v>
      </c>
      <c r="BN340" s="4" t="s">
        <v>3813</v>
      </c>
    </row>
    <row r="341" spans="1:66" x14ac:dyDescent="0.25">
      <c r="A341" s="4" t="s">
        <v>3824</v>
      </c>
      <c r="B341" s="4" t="str">
        <f>VLOOKUP('Bron VKBO'!A341,'Bron VSBaut'!A:B,2,FALSE)</f>
        <v>gent.be/eprior</v>
      </c>
      <c r="C341" s="4" t="s">
        <v>3814</v>
      </c>
      <c r="D341" s="4" t="s">
        <v>3815</v>
      </c>
      <c r="E341" s="4" t="s">
        <v>381</v>
      </c>
      <c r="H341" s="4" t="s">
        <v>382</v>
      </c>
      <c r="I341" s="4" t="s">
        <v>383</v>
      </c>
      <c r="J341" s="4" t="s">
        <v>3825</v>
      </c>
      <c r="K341" s="4" t="s">
        <v>385</v>
      </c>
      <c r="L341" s="4" t="s">
        <v>386</v>
      </c>
      <c r="M341" s="4" t="s">
        <v>3826</v>
      </c>
      <c r="N341" s="4" t="s">
        <v>386</v>
      </c>
      <c r="O341" s="4" t="s">
        <v>3827</v>
      </c>
      <c r="P341" s="4" t="s">
        <v>3819</v>
      </c>
      <c r="W341" s="4" t="s">
        <v>386</v>
      </c>
      <c r="X341" s="4" t="s">
        <v>3787</v>
      </c>
      <c r="Y341" s="4" t="s">
        <v>3788</v>
      </c>
      <c r="Z341" s="4" t="s">
        <v>385</v>
      </c>
      <c r="AB341" s="13" t="s">
        <v>3789</v>
      </c>
      <c r="AC341" s="4" t="str">
        <f>VLOOKUP(Tabel2[[#This Row],[NISCODE]],'Bron niscode'!A:C,3,FALSE)</f>
        <v>Provincie Oost-Vlaanderen</v>
      </c>
      <c r="AD341" s="4" t="s">
        <v>3790</v>
      </c>
      <c r="AE341" s="4" t="s">
        <v>3791</v>
      </c>
      <c r="AG341" s="4" t="s">
        <v>396</v>
      </c>
      <c r="AH341" s="4" t="s">
        <v>397</v>
      </c>
      <c r="AJ341" s="4" t="s">
        <v>3820</v>
      </c>
      <c r="AK341" s="4" t="s">
        <v>3821</v>
      </c>
      <c r="AM341" s="4" t="s">
        <v>3819</v>
      </c>
      <c r="AN341" s="4" t="s">
        <v>399</v>
      </c>
      <c r="AO341" s="4" t="s">
        <v>400</v>
      </c>
      <c r="AP341" s="4" t="s">
        <v>3819</v>
      </c>
      <c r="AQ341" s="4" t="s">
        <v>422</v>
      </c>
      <c r="AR341" s="4" t="s">
        <v>423</v>
      </c>
      <c r="AS341" s="4" t="s">
        <v>3819</v>
      </c>
      <c r="AV341" s="4" t="s">
        <v>3825</v>
      </c>
      <c r="AW341" s="4" t="s">
        <v>3828</v>
      </c>
      <c r="AX341" s="4" t="s">
        <v>405</v>
      </c>
      <c r="BI341" s="4" t="s">
        <v>3824</v>
      </c>
      <c r="BJ341" s="4" t="s">
        <v>3815</v>
      </c>
      <c r="BK341" s="4" t="s">
        <v>382</v>
      </c>
      <c r="BN341" s="4" t="s">
        <v>3824</v>
      </c>
    </row>
    <row r="342" spans="1:66" x14ac:dyDescent="0.25">
      <c r="A342" s="4" t="s">
        <v>3829</v>
      </c>
      <c r="B342" s="4" t="str">
        <f>VLOOKUP('Bron VKBO'!A342,'Bron VSBaut'!A:B,2,FALSE)</f>
        <v>gent.be/eprior</v>
      </c>
      <c r="C342" s="4" t="s">
        <v>3830</v>
      </c>
      <c r="D342" s="4" t="s">
        <v>3831</v>
      </c>
      <c r="E342" s="4" t="s">
        <v>381</v>
      </c>
      <c r="H342" s="4" t="s">
        <v>382</v>
      </c>
      <c r="I342" s="4" t="s">
        <v>383</v>
      </c>
      <c r="J342" s="4" t="s">
        <v>3832</v>
      </c>
      <c r="K342" s="4" t="s">
        <v>385</v>
      </c>
      <c r="L342" s="4" t="s">
        <v>386</v>
      </c>
      <c r="M342" s="4" t="s">
        <v>3833</v>
      </c>
      <c r="N342" s="4" t="s">
        <v>386</v>
      </c>
      <c r="O342" s="4" t="s">
        <v>3834</v>
      </c>
      <c r="P342" s="4" t="s">
        <v>1066</v>
      </c>
      <c r="Q342" s="4" t="s">
        <v>386</v>
      </c>
      <c r="R342" s="4" t="s">
        <v>3835</v>
      </c>
      <c r="S342" s="4" t="s">
        <v>1066</v>
      </c>
      <c r="W342" s="4" t="s">
        <v>386</v>
      </c>
      <c r="X342" s="4" t="s">
        <v>3604</v>
      </c>
      <c r="Y342" s="4" t="s">
        <v>3799</v>
      </c>
      <c r="Z342" s="4" t="s">
        <v>3800</v>
      </c>
      <c r="AB342" s="13" t="s">
        <v>3789</v>
      </c>
      <c r="AC342" s="4" t="str">
        <f>VLOOKUP(Tabel2[[#This Row],[NISCODE]],'Bron niscode'!A:C,3,FALSE)</f>
        <v>Provincie Oost-Vlaanderen</v>
      </c>
      <c r="AD342" s="4" t="s">
        <v>3790</v>
      </c>
      <c r="AE342" s="4" t="s">
        <v>3791</v>
      </c>
      <c r="AG342" s="4" t="s">
        <v>396</v>
      </c>
      <c r="AH342" s="4" t="s">
        <v>397</v>
      </c>
      <c r="AJ342" s="4" t="s">
        <v>3836</v>
      </c>
      <c r="AL342" s="4" t="s">
        <v>3837</v>
      </c>
      <c r="AM342" s="4" t="s">
        <v>1066</v>
      </c>
      <c r="AN342" s="4" t="s">
        <v>399</v>
      </c>
      <c r="AO342" s="4" t="s">
        <v>400</v>
      </c>
      <c r="AP342" s="4" t="s">
        <v>1066</v>
      </c>
      <c r="AQ342" s="4" t="s">
        <v>619</v>
      </c>
      <c r="AR342" s="4" t="s">
        <v>620</v>
      </c>
      <c r="AS342" s="4" t="s">
        <v>1066</v>
      </c>
      <c r="AV342" s="4" t="s">
        <v>3832</v>
      </c>
      <c r="AW342" s="4" t="s">
        <v>3838</v>
      </c>
      <c r="AX342" s="4" t="s">
        <v>405</v>
      </c>
      <c r="BI342" s="4" t="s">
        <v>3829</v>
      </c>
      <c r="BJ342" s="4" t="s">
        <v>3831</v>
      </c>
      <c r="BK342" s="4" t="s">
        <v>382</v>
      </c>
      <c r="BN342" s="4" t="s">
        <v>3829</v>
      </c>
    </row>
    <row r="343" spans="1:66" x14ac:dyDescent="0.25">
      <c r="A343" s="4" t="s">
        <v>3839</v>
      </c>
      <c r="B343" s="4" t="str">
        <f>VLOOKUP('Bron VKBO'!A343,'Bron VSBaut'!A:B,2,FALSE)</f>
        <v>gent.be/eprior</v>
      </c>
      <c r="C343" s="4" t="s">
        <v>3840</v>
      </c>
      <c r="D343" s="4" t="s">
        <v>3841</v>
      </c>
      <c r="E343" s="4" t="s">
        <v>381</v>
      </c>
      <c r="H343" s="4" t="s">
        <v>382</v>
      </c>
      <c r="I343" s="4" t="s">
        <v>383</v>
      </c>
      <c r="J343" s="4" t="s">
        <v>3842</v>
      </c>
      <c r="K343" s="4" t="s">
        <v>385</v>
      </c>
      <c r="L343" s="4" t="s">
        <v>386</v>
      </c>
      <c r="M343" s="4" t="s">
        <v>3843</v>
      </c>
      <c r="N343" s="4" t="s">
        <v>386</v>
      </c>
      <c r="O343" s="4" t="s">
        <v>3844</v>
      </c>
      <c r="P343" s="4" t="s">
        <v>3845</v>
      </c>
      <c r="W343" s="4" t="s">
        <v>386</v>
      </c>
      <c r="X343" s="4" t="s">
        <v>3787</v>
      </c>
      <c r="Y343" s="4" t="s">
        <v>3788</v>
      </c>
      <c r="Z343" s="4" t="s">
        <v>385</v>
      </c>
      <c r="AB343" s="13" t="s">
        <v>3789</v>
      </c>
      <c r="AC343" s="4" t="str">
        <f>VLOOKUP(Tabel2[[#This Row],[NISCODE]],'Bron niscode'!A:C,3,FALSE)</f>
        <v>Provincie Oost-Vlaanderen</v>
      </c>
      <c r="AD343" s="4" t="s">
        <v>3790</v>
      </c>
      <c r="AE343" s="4" t="s">
        <v>3791</v>
      </c>
      <c r="AG343" s="4" t="s">
        <v>396</v>
      </c>
      <c r="AH343" s="4" t="s">
        <v>397</v>
      </c>
      <c r="AJ343" s="4" t="s">
        <v>3846</v>
      </c>
      <c r="AL343" s="4" t="s">
        <v>3847</v>
      </c>
      <c r="AM343" s="4" t="s">
        <v>3845</v>
      </c>
      <c r="AN343" s="4" t="s">
        <v>399</v>
      </c>
      <c r="AO343" s="4" t="s">
        <v>400</v>
      </c>
      <c r="AP343" s="4" t="s">
        <v>3845</v>
      </c>
      <c r="AQ343" s="4" t="s">
        <v>422</v>
      </c>
      <c r="AR343" s="4" t="s">
        <v>423</v>
      </c>
      <c r="AS343" s="4" t="s">
        <v>3845</v>
      </c>
      <c r="AV343" s="4" t="s">
        <v>3842</v>
      </c>
      <c r="AW343" s="4" t="s">
        <v>3848</v>
      </c>
      <c r="AX343" s="4" t="s">
        <v>405</v>
      </c>
      <c r="BI343" s="4" t="s">
        <v>3839</v>
      </c>
      <c r="BJ343" s="4" t="s">
        <v>3841</v>
      </c>
      <c r="BK343" s="4" t="s">
        <v>382</v>
      </c>
      <c r="BN343" s="4" t="s">
        <v>3839</v>
      </c>
    </row>
    <row r="344" spans="1:66" x14ac:dyDescent="0.25">
      <c r="A344" s="4" t="s">
        <v>3849</v>
      </c>
      <c r="B344" s="4" t="str">
        <f>VLOOKUP('Bron VKBO'!A344,'Bron VSBaut'!A:B,2,FALSE)</f>
        <v>gent.be/eprior</v>
      </c>
      <c r="C344" s="4" t="s">
        <v>683</v>
      </c>
      <c r="D344" s="4" t="s">
        <v>684</v>
      </c>
      <c r="E344" s="4" t="s">
        <v>381</v>
      </c>
      <c r="H344" s="4" t="s">
        <v>382</v>
      </c>
      <c r="I344" s="4" t="s">
        <v>383</v>
      </c>
      <c r="J344" s="4" t="s">
        <v>3850</v>
      </c>
      <c r="K344" s="4" t="s">
        <v>385</v>
      </c>
      <c r="L344" s="4" t="s">
        <v>386</v>
      </c>
      <c r="M344" s="4" t="s">
        <v>3851</v>
      </c>
      <c r="N344" s="4" t="s">
        <v>386</v>
      </c>
      <c r="O344" s="4" t="s">
        <v>3852</v>
      </c>
      <c r="P344" s="4" t="s">
        <v>688</v>
      </c>
      <c r="W344" s="4" t="s">
        <v>386</v>
      </c>
      <c r="X344" s="4" t="s">
        <v>3853</v>
      </c>
      <c r="Y344" s="4" t="s">
        <v>3854</v>
      </c>
      <c r="Z344" s="4" t="s">
        <v>1368</v>
      </c>
      <c r="AB344" s="13" t="s">
        <v>3789</v>
      </c>
      <c r="AC344" s="4" t="str">
        <f>VLOOKUP(Tabel2[[#This Row],[NISCODE]],'Bron niscode'!A:C,3,FALSE)</f>
        <v>Provincie Oost-Vlaanderen</v>
      </c>
      <c r="AD344" s="4" t="s">
        <v>3790</v>
      </c>
      <c r="AE344" s="4" t="s">
        <v>3791</v>
      </c>
      <c r="AG344" s="4" t="s">
        <v>396</v>
      </c>
      <c r="AH344" s="4" t="s">
        <v>397</v>
      </c>
      <c r="AM344" s="4" t="s">
        <v>3855</v>
      </c>
      <c r="AN344" s="4" t="s">
        <v>399</v>
      </c>
      <c r="AO344" s="4" t="s">
        <v>400</v>
      </c>
      <c r="AP344" s="4" t="s">
        <v>688</v>
      </c>
      <c r="AQ344" s="4" t="s">
        <v>692</v>
      </c>
      <c r="AR344" s="4" t="s">
        <v>693</v>
      </c>
      <c r="AS344" s="4" t="s">
        <v>688</v>
      </c>
      <c r="AV344" s="4" t="s">
        <v>3856</v>
      </c>
      <c r="AW344" s="4" t="s">
        <v>3857</v>
      </c>
      <c r="AX344" s="4" t="s">
        <v>405</v>
      </c>
      <c r="BI344" s="4" t="s">
        <v>3849</v>
      </c>
      <c r="BJ344" s="4" t="s">
        <v>684</v>
      </c>
      <c r="BK344" s="4" t="s">
        <v>382</v>
      </c>
      <c r="BN344" s="4" t="s">
        <v>3849</v>
      </c>
    </row>
    <row r="345" spans="1:66" x14ac:dyDescent="0.25">
      <c r="A345" s="4" t="s">
        <v>3858</v>
      </c>
      <c r="B345" s="4" t="str">
        <f>VLOOKUP('Bron VKBO'!A345,'Bron VSBaut'!A:B,2,FALSE)</f>
        <v>geraardsbergen.be/eprior</v>
      </c>
      <c r="C345" s="4" t="s">
        <v>426</v>
      </c>
      <c r="D345" s="4" t="s">
        <v>427</v>
      </c>
      <c r="E345" s="4" t="s">
        <v>381</v>
      </c>
      <c r="H345" s="4" t="s">
        <v>382</v>
      </c>
      <c r="I345" s="4" t="s">
        <v>383</v>
      </c>
      <c r="J345" s="4" t="s">
        <v>838</v>
      </c>
      <c r="K345" s="4" t="s">
        <v>385</v>
      </c>
      <c r="L345" s="4" t="s">
        <v>386</v>
      </c>
      <c r="M345" s="4" t="s">
        <v>3859</v>
      </c>
      <c r="N345" s="4" t="s">
        <v>386</v>
      </c>
      <c r="O345" s="4" t="s">
        <v>3860</v>
      </c>
      <c r="P345" s="4" t="s">
        <v>431</v>
      </c>
      <c r="W345" s="4" t="s">
        <v>386</v>
      </c>
      <c r="X345" s="4" t="s">
        <v>3861</v>
      </c>
      <c r="Y345" s="4" t="s">
        <v>3862</v>
      </c>
      <c r="Z345" s="4" t="s">
        <v>1467</v>
      </c>
      <c r="AB345" s="13" t="s">
        <v>3863</v>
      </c>
      <c r="AC345" s="4" t="str">
        <f>VLOOKUP(Tabel2[[#This Row],[NISCODE]],'Bron niscode'!A:C,3,FALSE)</f>
        <v>Provincie Oost-Vlaanderen</v>
      </c>
      <c r="AD345" s="4" t="s">
        <v>3864</v>
      </c>
      <c r="AE345" s="4" t="s">
        <v>3865</v>
      </c>
      <c r="AG345" s="4" t="s">
        <v>396</v>
      </c>
      <c r="AH345" s="4" t="s">
        <v>397</v>
      </c>
      <c r="AM345" s="4" t="s">
        <v>3866</v>
      </c>
      <c r="AN345" s="4" t="s">
        <v>399</v>
      </c>
      <c r="AO345" s="4" t="s">
        <v>400</v>
      </c>
      <c r="AP345" s="4" t="s">
        <v>431</v>
      </c>
      <c r="AQ345" s="4" t="s">
        <v>401</v>
      </c>
      <c r="AR345" s="4" t="s">
        <v>402</v>
      </c>
      <c r="AS345" s="4" t="s">
        <v>431</v>
      </c>
      <c r="AV345" s="4" t="s">
        <v>3867</v>
      </c>
      <c r="AW345" s="4" t="s">
        <v>3868</v>
      </c>
      <c r="AX345" s="4" t="s">
        <v>405</v>
      </c>
      <c r="BI345" s="4" t="s">
        <v>3858</v>
      </c>
      <c r="BJ345" s="4" t="s">
        <v>427</v>
      </c>
      <c r="BK345" s="4" t="s">
        <v>382</v>
      </c>
      <c r="BN345" s="4" t="s">
        <v>3858</v>
      </c>
    </row>
    <row r="346" spans="1:66" x14ac:dyDescent="0.25">
      <c r="A346" s="4" t="s">
        <v>3869</v>
      </c>
      <c r="B346" s="4" t="str">
        <f>VLOOKUP('Bron VKBO'!A346,'Bron VSBaut'!A:B,2,FALSE)</f>
        <v>geraardsbergen.be/eprior</v>
      </c>
      <c r="C346" s="4" t="s">
        <v>426</v>
      </c>
      <c r="D346" s="4" t="s">
        <v>3870</v>
      </c>
      <c r="E346" s="4" t="s">
        <v>3871</v>
      </c>
      <c r="F346" s="4" t="s">
        <v>644</v>
      </c>
      <c r="G346" s="4" t="s">
        <v>645</v>
      </c>
      <c r="H346" s="4" t="s">
        <v>382</v>
      </c>
      <c r="I346" s="4" t="s">
        <v>646</v>
      </c>
      <c r="J346" s="4" t="s">
        <v>3872</v>
      </c>
      <c r="K346" s="4" t="s">
        <v>385</v>
      </c>
      <c r="L346" s="4" t="s">
        <v>386</v>
      </c>
      <c r="M346" s="4" t="s">
        <v>3873</v>
      </c>
      <c r="N346" s="4" t="s">
        <v>386</v>
      </c>
      <c r="O346" s="4" t="s">
        <v>3874</v>
      </c>
      <c r="P346" s="4" t="s">
        <v>3875</v>
      </c>
      <c r="W346" s="4" t="s">
        <v>386</v>
      </c>
      <c r="X346" s="4" t="s">
        <v>3355</v>
      </c>
      <c r="Y346" s="4" t="s">
        <v>3876</v>
      </c>
      <c r="Z346" s="4" t="s">
        <v>3877</v>
      </c>
      <c r="AB346" s="13" t="s">
        <v>3863</v>
      </c>
      <c r="AC346" s="4" t="str">
        <f>VLOOKUP(Tabel2[[#This Row],[NISCODE]],'Bron niscode'!A:C,3,FALSE)</f>
        <v>Provincie Oost-Vlaanderen</v>
      </c>
      <c r="AD346" s="4" t="s">
        <v>3864</v>
      </c>
      <c r="AE346" s="4" t="s">
        <v>3865</v>
      </c>
      <c r="AG346" s="4" t="s">
        <v>396</v>
      </c>
      <c r="AH346" s="4" t="s">
        <v>397</v>
      </c>
      <c r="AM346" s="4" t="s">
        <v>3875</v>
      </c>
      <c r="AN346" s="4" t="s">
        <v>644</v>
      </c>
      <c r="AO346" s="4" t="s">
        <v>653</v>
      </c>
      <c r="AP346" s="4" t="s">
        <v>3878</v>
      </c>
      <c r="AQ346" s="4" t="s">
        <v>3879</v>
      </c>
      <c r="AR346" s="4" t="s">
        <v>3880</v>
      </c>
      <c r="AS346" s="4" t="s">
        <v>3875</v>
      </c>
      <c r="AV346" s="4" t="s">
        <v>3872</v>
      </c>
      <c r="AW346" s="4" t="s">
        <v>3881</v>
      </c>
      <c r="AX346" s="4" t="s">
        <v>405</v>
      </c>
      <c r="BI346" s="4" t="s">
        <v>3869</v>
      </c>
      <c r="BJ346" s="4" t="s">
        <v>3870</v>
      </c>
      <c r="BK346" s="4" t="s">
        <v>3871</v>
      </c>
      <c r="BN346" s="4" t="s">
        <v>3869</v>
      </c>
    </row>
    <row r="347" spans="1:66" x14ac:dyDescent="0.25">
      <c r="A347" s="4" t="s">
        <v>3882</v>
      </c>
      <c r="B347" s="4" t="str">
        <f>VLOOKUP('Bron VKBO'!A347,'Bron VSBaut'!A:B,2,FALSE)</f>
        <v>geraardsbergen.be/eprior</v>
      </c>
      <c r="C347" s="4" t="s">
        <v>426</v>
      </c>
      <c r="D347" s="4" t="s">
        <v>427</v>
      </c>
      <c r="E347" s="4" t="s">
        <v>381</v>
      </c>
      <c r="H347" s="4" t="s">
        <v>382</v>
      </c>
      <c r="I347" s="4" t="s">
        <v>383</v>
      </c>
      <c r="J347" s="4" t="s">
        <v>2184</v>
      </c>
      <c r="K347" s="4" t="s">
        <v>385</v>
      </c>
      <c r="L347" s="4" t="s">
        <v>386</v>
      </c>
      <c r="M347" s="4" t="s">
        <v>3883</v>
      </c>
      <c r="N347" s="4" t="s">
        <v>386</v>
      </c>
      <c r="O347" s="4" t="s">
        <v>3884</v>
      </c>
      <c r="P347" s="4" t="s">
        <v>444</v>
      </c>
      <c r="Q347" s="4" t="s">
        <v>386</v>
      </c>
      <c r="R347" s="4" t="s">
        <v>445</v>
      </c>
      <c r="S347" s="4" t="s">
        <v>444</v>
      </c>
      <c r="W347" s="4" t="s">
        <v>386</v>
      </c>
      <c r="X347" s="4" t="s">
        <v>3885</v>
      </c>
      <c r="Y347" s="4" t="s">
        <v>3886</v>
      </c>
      <c r="Z347" s="4" t="s">
        <v>1432</v>
      </c>
      <c r="AB347" s="13" t="s">
        <v>3863</v>
      </c>
      <c r="AC347" s="4" t="str">
        <f>VLOOKUP(Tabel2[[#This Row],[NISCODE]],'Bron niscode'!A:C,3,FALSE)</f>
        <v>Provincie Oost-Vlaanderen</v>
      </c>
      <c r="AD347" s="4" t="s">
        <v>3864</v>
      </c>
      <c r="AE347" s="4" t="s">
        <v>3865</v>
      </c>
      <c r="AG347" s="4" t="s">
        <v>396</v>
      </c>
      <c r="AH347" s="4" t="s">
        <v>397</v>
      </c>
      <c r="AM347" s="4" t="s">
        <v>3887</v>
      </c>
      <c r="AN347" s="4" t="s">
        <v>399</v>
      </c>
      <c r="AO347" s="4" t="s">
        <v>400</v>
      </c>
      <c r="AP347" s="4" t="s">
        <v>431</v>
      </c>
      <c r="AQ347" s="4" t="s">
        <v>412</v>
      </c>
      <c r="AR347" s="4" t="s">
        <v>413</v>
      </c>
      <c r="AS347" s="4" t="s">
        <v>431</v>
      </c>
      <c r="AV347" s="4" t="s">
        <v>478</v>
      </c>
      <c r="AW347" s="4" t="s">
        <v>3888</v>
      </c>
      <c r="AX347" s="4" t="s">
        <v>405</v>
      </c>
      <c r="BI347" s="4" t="s">
        <v>3882</v>
      </c>
      <c r="BJ347" s="4" t="s">
        <v>427</v>
      </c>
      <c r="BK347" s="4" t="s">
        <v>382</v>
      </c>
      <c r="BN347" s="4" t="s">
        <v>3882</v>
      </c>
    </row>
    <row r="348" spans="1:66" x14ac:dyDescent="0.25">
      <c r="A348" s="4" t="s">
        <v>3889</v>
      </c>
      <c r="B348" s="4" t="str">
        <f>VLOOKUP('Bron VKBO'!A348,'Bron VSBaut'!A:B,2,FALSE)</f>
        <v>geraardsbergen.be/eprior</v>
      </c>
      <c r="C348" s="4" t="s">
        <v>3890</v>
      </c>
      <c r="D348" s="4" t="s">
        <v>3891</v>
      </c>
      <c r="E348" s="4" t="s">
        <v>381</v>
      </c>
      <c r="H348" s="4" t="s">
        <v>382</v>
      </c>
      <c r="I348" s="4" t="s">
        <v>383</v>
      </c>
      <c r="J348" s="4" t="s">
        <v>3892</v>
      </c>
      <c r="K348" s="4" t="s">
        <v>385</v>
      </c>
      <c r="L348" s="4" t="s">
        <v>386</v>
      </c>
      <c r="M348" s="4" t="s">
        <v>3893</v>
      </c>
      <c r="N348" s="4" t="s">
        <v>386</v>
      </c>
      <c r="O348" s="4" t="s">
        <v>3894</v>
      </c>
      <c r="P348" s="4" t="s">
        <v>3895</v>
      </c>
      <c r="W348" s="4" t="s">
        <v>386</v>
      </c>
      <c r="X348" s="4" t="s">
        <v>3861</v>
      </c>
      <c r="Y348" s="4" t="s">
        <v>3862</v>
      </c>
      <c r="Z348" s="4" t="s">
        <v>1467</v>
      </c>
      <c r="AB348" s="13" t="s">
        <v>3863</v>
      </c>
      <c r="AC348" s="4" t="str">
        <f>VLOOKUP(Tabel2[[#This Row],[NISCODE]],'Bron niscode'!A:C,3,FALSE)</f>
        <v>Provincie Oost-Vlaanderen</v>
      </c>
      <c r="AD348" s="4" t="s">
        <v>3864</v>
      </c>
      <c r="AE348" s="4" t="s">
        <v>3865</v>
      </c>
      <c r="AG348" s="4" t="s">
        <v>396</v>
      </c>
      <c r="AH348" s="4" t="s">
        <v>397</v>
      </c>
      <c r="AM348" s="4" t="s">
        <v>3895</v>
      </c>
      <c r="AN348" s="4" t="s">
        <v>399</v>
      </c>
      <c r="AO348" s="4" t="s">
        <v>400</v>
      </c>
      <c r="AP348" s="4" t="s">
        <v>3895</v>
      </c>
      <c r="AQ348" s="4" t="s">
        <v>422</v>
      </c>
      <c r="AR348" s="4" t="s">
        <v>423</v>
      </c>
      <c r="AS348" s="4" t="s">
        <v>3895</v>
      </c>
      <c r="AV348" s="4" t="s">
        <v>3892</v>
      </c>
      <c r="AW348" s="4" t="s">
        <v>3896</v>
      </c>
      <c r="AX348" s="4" t="s">
        <v>405</v>
      </c>
      <c r="BI348" s="4" t="s">
        <v>3889</v>
      </c>
      <c r="BJ348" s="4" t="s">
        <v>3891</v>
      </c>
      <c r="BK348" s="4" t="s">
        <v>382</v>
      </c>
      <c r="BN348" s="4" t="s">
        <v>3889</v>
      </c>
    </row>
    <row r="349" spans="1:66" x14ac:dyDescent="0.25">
      <c r="A349" s="4" t="s">
        <v>3897</v>
      </c>
      <c r="B349" s="4" t="str">
        <f>VLOOKUP('Bron VKBO'!A349,'Bron VSBaut'!A:B,2,FALSE)</f>
        <v>gooik.be/eprior</v>
      </c>
      <c r="C349" s="4" t="s">
        <v>426</v>
      </c>
      <c r="D349" s="4" t="s">
        <v>427</v>
      </c>
      <c r="E349" s="4" t="s">
        <v>381</v>
      </c>
      <c r="H349" s="4" t="s">
        <v>382</v>
      </c>
      <c r="I349" s="4" t="s">
        <v>383</v>
      </c>
      <c r="J349" s="4" t="s">
        <v>458</v>
      </c>
      <c r="K349" s="4" t="s">
        <v>385</v>
      </c>
      <c r="L349" s="4" t="s">
        <v>386</v>
      </c>
      <c r="M349" s="4" t="s">
        <v>3898</v>
      </c>
      <c r="N349" s="4" t="s">
        <v>386</v>
      </c>
      <c r="O349" s="4" t="s">
        <v>3899</v>
      </c>
      <c r="P349" s="4" t="s">
        <v>431</v>
      </c>
      <c r="W349" s="4" t="s">
        <v>386</v>
      </c>
      <c r="X349" s="4" t="s">
        <v>3900</v>
      </c>
      <c r="Y349" s="4" t="s">
        <v>3901</v>
      </c>
      <c r="Z349" s="4" t="s">
        <v>386</v>
      </c>
      <c r="AB349" s="13" t="s">
        <v>3902</v>
      </c>
      <c r="AC349" s="4" t="str">
        <f>VLOOKUP(Tabel2[[#This Row],[NISCODE]],'Bron niscode'!A:C,3,FALSE)</f>
        <v>Provincie Vlaams-Brabant</v>
      </c>
      <c r="AD349" s="4" t="s">
        <v>3903</v>
      </c>
      <c r="AE349" s="4" t="s">
        <v>3904</v>
      </c>
      <c r="AG349" s="4" t="s">
        <v>396</v>
      </c>
      <c r="AH349" s="4" t="s">
        <v>397</v>
      </c>
      <c r="AM349" s="4" t="s">
        <v>562</v>
      </c>
      <c r="AN349" s="4" t="s">
        <v>399</v>
      </c>
      <c r="AO349" s="4" t="s">
        <v>400</v>
      </c>
      <c r="AP349" s="4" t="s">
        <v>431</v>
      </c>
      <c r="AQ349" s="4" t="s">
        <v>401</v>
      </c>
      <c r="AR349" s="4" t="s">
        <v>402</v>
      </c>
      <c r="AS349" s="4" t="s">
        <v>431</v>
      </c>
      <c r="AV349" s="4" t="s">
        <v>3905</v>
      </c>
      <c r="AW349" s="4" t="s">
        <v>3906</v>
      </c>
      <c r="AX349" s="4" t="s">
        <v>405</v>
      </c>
      <c r="BI349" s="4" t="s">
        <v>3897</v>
      </c>
      <c r="BJ349" s="4" t="s">
        <v>427</v>
      </c>
      <c r="BK349" s="4" t="s">
        <v>382</v>
      </c>
      <c r="BN349" s="4" t="s">
        <v>3897</v>
      </c>
    </row>
    <row r="350" spans="1:66" x14ac:dyDescent="0.25">
      <c r="A350" s="4" t="s">
        <v>3907</v>
      </c>
      <c r="B350" s="4" t="str">
        <f>VLOOKUP('Bron VKBO'!A350,'Bron VSBaut'!A:B,2,FALSE)</f>
        <v>gooik.be/eprior</v>
      </c>
      <c r="C350" s="4" t="s">
        <v>426</v>
      </c>
      <c r="D350" s="4" t="s">
        <v>427</v>
      </c>
      <c r="E350" s="4" t="s">
        <v>381</v>
      </c>
      <c r="H350" s="4" t="s">
        <v>382</v>
      </c>
      <c r="I350" s="4" t="s">
        <v>383</v>
      </c>
      <c r="J350" s="4" t="s">
        <v>2184</v>
      </c>
      <c r="K350" s="4" t="s">
        <v>385</v>
      </c>
      <c r="L350" s="4" t="s">
        <v>386</v>
      </c>
      <c r="M350" s="4" t="s">
        <v>3908</v>
      </c>
      <c r="N350" s="4" t="s">
        <v>386</v>
      </c>
      <c r="O350" s="4" t="s">
        <v>3909</v>
      </c>
      <c r="P350" s="4" t="s">
        <v>444</v>
      </c>
      <c r="Q350" s="4" t="s">
        <v>386</v>
      </c>
      <c r="R350" s="4" t="s">
        <v>445</v>
      </c>
      <c r="S350" s="4" t="s">
        <v>444</v>
      </c>
      <c r="W350" s="4" t="s">
        <v>386</v>
      </c>
      <c r="X350" s="4" t="s">
        <v>3910</v>
      </c>
      <c r="Y350" s="4" t="s">
        <v>3911</v>
      </c>
      <c r="Z350" s="4" t="s">
        <v>1317</v>
      </c>
      <c r="AB350" s="13" t="s">
        <v>3902</v>
      </c>
      <c r="AC350" s="4" t="str">
        <f>VLOOKUP(Tabel2[[#This Row],[NISCODE]],'Bron niscode'!A:C,3,FALSE)</f>
        <v>Provincie Vlaams-Brabant</v>
      </c>
      <c r="AD350" s="4" t="s">
        <v>3903</v>
      </c>
      <c r="AE350" s="4" t="s">
        <v>3904</v>
      </c>
      <c r="AG350" s="4" t="s">
        <v>396</v>
      </c>
      <c r="AH350" s="4" t="s">
        <v>397</v>
      </c>
      <c r="AM350" s="4" t="s">
        <v>562</v>
      </c>
      <c r="AN350" s="4" t="s">
        <v>399</v>
      </c>
      <c r="AO350" s="4" t="s">
        <v>400</v>
      </c>
      <c r="AP350" s="4" t="s">
        <v>431</v>
      </c>
      <c r="AQ350" s="4" t="s">
        <v>412</v>
      </c>
      <c r="AR350" s="4" t="s">
        <v>413</v>
      </c>
      <c r="AS350" s="4" t="s">
        <v>431</v>
      </c>
      <c r="AV350" s="4" t="s">
        <v>3912</v>
      </c>
      <c r="AW350" s="4" t="s">
        <v>3913</v>
      </c>
      <c r="AX350" s="4" t="s">
        <v>405</v>
      </c>
      <c r="BI350" s="4" t="s">
        <v>3907</v>
      </c>
      <c r="BJ350" s="4" t="s">
        <v>427</v>
      </c>
      <c r="BK350" s="4" t="s">
        <v>382</v>
      </c>
      <c r="BN350" s="4" t="s">
        <v>3907</v>
      </c>
    </row>
    <row r="351" spans="1:66" x14ac:dyDescent="0.25">
      <c r="A351" s="4" t="s">
        <v>3914</v>
      </c>
      <c r="B351" s="4" t="str">
        <f>VLOOKUP('Bron VKBO'!A351,'Bron VSBaut'!A:B,2,FALSE)</f>
        <v>gooik.be/eprior</v>
      </c>
      <c r="C351" s="4" t="s">
        <v>3915</v>
      </c>
      <c r="D351" s="4" t="s">
        <v>2505</v>
      </c>
      <c r="E351" s="4" t="s">
        <v>381</v>
      </c>
      <c r="H351" s="4" t="s">
        <v>382</v>
      </c>
      <c r="I351" s="4" t="s">
        <v>383</v>
      </c>
      <c r="J351" s="4" t="s">
        <v>3916</v>
      </c>
      <c r="K351" s="4" t="s">
        <v>385</v>
      </c>
      <c r="L351" s="4" t="s">
        <v>386</v>
      </c>
      <c r="M351" s="4" t="s">
        <v>3917</v>
      </c>
      <c r="N351" s="4" t="s">
        <v>386</v>
      </c>
      <c r="O351" s="4" t="s">
        <v>3918</v>
      </c>
      <c r="P351" s="4" t="s">
        <v>2509</v>
      </c>
      <c r="T351" s="4" t="s">
        <v>386</v>
      </c>
      <c r="U351" s="4" t="s">
        <v>3919</v>
      </c>
      <c r="V351" s="4" t="s">
        <v>2509</v>
      </c>
      <c r="W351" s="4" t="s">
        <v>386</v>
      </c>
      <c r="X351" s="4" t="s">
        <v>3900</v>
      </c>
      <c r="Y351" s="4" t="s">
        <v>3901</v>
      </c>
      <c r="Z351" s="4" t="s">
        <v>386</v>
      </c>
      <c r="AB351" s="13" t="s">
        <v>3902</v>
      </c>
      <c r="AC351" s="4" t="str">
        <f>VLOOKUP(Tabel2[[#This Row],[NISCODE]],'Bron niscode'!A:C,3,FALSE)</f>
        <v>Provincie Vlaams-Brabant</v>
      </c>
      <c r="AD351" s="4" t="s">
        <v>3903</v>
      </c>
      <c r="AE351" s="4" t="s">
        <v>3904</v>
      </c>
      <c r="AG351" s="4" t="s">
        <v>396</v>
      </c>
      <c r="AH351" s="4" t="s">
        <v>397</v>
      </c>
      <c r="AM351" s="4" t="s">
        <v>2509</v>
      </c>
      <c r="AN351" s="4" t="s">
        <v>399</v>
      </c>
      <c r="AO351" s="4" t="s">
        <v>400</v>
      </c>
      <c r="AP351" s="4" t="s">
        <v>2509</v>
      </c>
      <c r="AQ351" s="4" t="s">
        <v>422</v>
      </c>
      <c r="AR351" s="4" t="s">
        <v>423</v>
      </c>
      <c r="AS351" s="4" t="s">
        <v>2509</v>
      </c>
      <c r="AV351" s="4" t="s">
        <v>3916</v>
      </c>
      <c r="AW351" s="4" t="s">
        <v>3920</v>
      </c>
      <c r="AX351" s="4" t="s">
        <v>405</v>
      </c>
      <c r="BI351" s="4" t="s">
        <v>3914</v>
      </c>
      <c r="BJ351" s="4" t="s">
        <v>2505</v>
      </c>
      <c r="BK351" s="4" t="s">
        <v>382</v>
      </c>
      <c r="BN351" s="4" t="s">
        <v>3914</v>
      </c>
    </row>
    <row r="352" spans="1:66" x14ac:dyDescent="0.25">
      <c r="A352" s="4" t="s">
        <v>3921</v>
      </c>
      <c r="B352" s="4" t="str">
        <f>VLOOKUP('Bron VKBO'!A352,'Bron VSBaut'!A:B,2,FALSE)</f>
        <v>ond.vlaanderen.be/g-o/eprior</v>
      </c>
      <c r="C352" s="4" t="s">
        <v>426</v>
      </c>
      <c r="D352" s="4" t="s">
        <v>3922</v>
      </c>
      <c r="E352" s="4" t="s">
        <v>381</v>
      </c>
      <c r="H352" s="4" t="s">
        <v>382</v>
      </c>
      <c r="I352" s="4" t="s">
        <v>383</v>
      </c>
      <c r="J352" s="4" t="s">
        <v>3923</v>
      </c>
      <c r="K352" s="4" t="s">
        <v>385</v>
      </c>
      <c r="L352" s="4" t="s">
        <v>386</v>
      </c>
      <c r="M352" s="4" t="s">
        <v>3924</v>
      </c>
      <c r="N352" s="4" t="s">
        <v>386</v>
      </c>
      <c r="O352" s="4" t="s">
        <v>3925</v>
      </c>
      <c r="P352" s="4" t="s">
        <v>3926</v>
      </c>
      <c r="Q352" s="4" t="s">
        <v>386</v>
      </c>
      <c r="R352" s="4" t="s">
        <v>3927</v>
      </c>
      <c r="S352" s="4" t="s">
        <v>3928</v>
      </c>
      <c r="W352" s="4" t="s">
        <v>386</v>
      </c>
      <c r="X352" s="4" t="s">
        <v>3929</v>
      </c>
      <c r="Y352" s="4" t="s">
        <v>3930</v>
      </c>
      <c r="Z352" s="4" t="s">
        <v>3931</v>
      </c>
      <c r="AB352" s="13" t="s">
        <v>2163</v>
      </c>
      <c r="AC352" s="4" t="str">
        <f>VLOOKUP(Tabel2[[#This Row],[NISCODE]],'Bron niscode'!A:C,3,FALSE)</f>
        <v>Arrondissement Brussel Hoofdstad</v>
      </c>
      <c r="AD352" s="4" t="s">
        <v>2164</v>
      </c>
      <c r="AE352" s="4" t="s">
        <v>2165</v>
      </c>
      <c r="AG352" s="4" t="s">
        <v>396</v>
      </c>
      <c r="AH352" s="4" t="s">
        <v>397</v>
      </c>
      <c r="AM352" s="4" t="s">
        <v>634</v>
      </c>
      <c r="AN352" s="4" t="s">
        <v>399</v>
      </c>
      <c r="AO352" s="4" t="s">
        <v>400</v>
      </c>
      <c r="AP352" s="4" t="s">
        <v>3928</v>
      </c>
      <c r="AQ352" s="4" t="s">
        <v>3879</v>
      </c>
      <c r="AR352" s="4" t="s">
        <v>3880</v>
      </c>
      <c r="AS352" s="4" t="s">
        <v>3928</v>
      </c>
      <c r="AV352" s="4" t="s">
        <v>3932</v>
      </c>
      <c r="AW352" s="4" t="s">
        <v>3933</v>
      </c>
      <c r="AX352" s="4" t="s">
        <v>405</v>
      </c>
      <c r="BI352" s="4" t="s">
        <v>3921</v>
      </c>
      <c r="BJ352" s="4" t="s">
        <v>3922</v>
      </c>
      <c r="BK352" s="4" t="s">
        <v>382</v>
      </c>
      <c r="BN352" s="4" t="s">
        <v>3921</v>
      </c>
    </row>
    <row r="353" spans="1:66" x14ac:dyDescent="0.25">
      <c r="A353" s="4" t="s">
        <v>3934</v>
      </c>
      <c r="B353" s="4" t="str">
        <f>VLOOKUP('Bron VKBO'!A353,'Bron VSBaut'!A:B,2,FALSE)</f>
        <v>ond.vlaanderen.be/g-o/eprior</v>
      </c>
      <c r="C353" s="4" t="s">
        <v>426</v>
      </c>
      <c r="D353" s="4" t="s">
        <v>3935</v>
      </c>
      <c r="E353" s="4" t="s">
        <v>381</v>
      </c>
      <c r="H353" s="4" t="s">
        <v>382</v>
      </c>
      <c r="I353" s="4" t="s">
        <v>383</v>
      </c>
      <c r="J353" s="4" t="s">
        <v>3936</v>
      </c>
      <c r="K353" s="4" t="s">
        <v>385</v>
      </c>
      <c r="L353" s="4" t="s">
        <v>386</v>
      </c>
      <c r="M353" s="4" t="s">
        <v>3937</v>
      </c>
      <c r="N353" s="4" t="s">
        <v>386</v>
      </c>
      <c r="O353" s="4" t="s">
        <v>3938</v>
      </c>
      <c r="P353" s="4" t="s">
        <v>3939</v>
      </c>
      <c r="T353" s="4" t="s">
        <v>386</v>
      </c>
      <c r="U353" s="4" t="s">
        <v>3940</v>
      </c>
      <c r="V353" s="4" t="s">
        <v>3941</v>
      </c>
      <c r="W353" s="4" t="s">
        <v>386</v>
      </c>
      <c r="X353" s="4" t="s">
        <v>751</v>
      </c>
      <c r="Y353" s="4" t="s">
        <v>3942</v>
      </c>
      <c r="Z353" s="4" t="s">
        <v>1358</v>
      </c>
      <c r="AA353" s="4" t="s">
        <v>2537</v>
      </c>
      <c r="AB353" s="13" t="s">
        <v>581</v>
      </c>
      <c r="AC353" s="4" t="str">
        <f>VLOOKUP(Tabel2[[#This Row],[NISCODE]],'Bron niscode'!A:C,3,FALSE)</f>
        <v>Provincie Antwerpen</v>
      </c>
      <c r="AD353" s="4" t="s">
        <v>3943</v>
      </c>
      <c r="AE353" s="4" t="s">
        <v>583</v>
      </c>
      <c r="AG353" s="4" t="s">
        <v>396</v>
      </c>
      <c r="AH353" s="4" t="s">
        <v>397</v>
      </c>
      <c r="AL353" s="4" t="s">
        <v>3944</v>
      </c>
      <c r="AM353" s="4" t="s">
        <v>3945</v>
      </c>
      <c r="AN353" s="4" t="s">
        <v>399</v>
      </c>
      <c r="AO353" s="4" t="s">
        <v>400</v>
      </c>
      <c r="AP353" s="4" t="s">
        <v>3941</v>
      </c>
      <c r="AQ353" s="4" t="s">
        <v>3946</v>
      </c>
      <c r="AR353" s="4" t="s">
        <v>3947</v>
      </c>
      <c r="AS353" s="4" t="s">
        <v>3941</v>
      </c>
      <c r="AV353" s="4" t="s">
        <v>3948</v>
      </c>
      <c r="AW353" s="4" t="s">
        <v>3949</v>
      </c>
      <c r="AX353" s="4" t="s">
        <v>405</v>
      </c>
      <c r="BI353" s="4" t="s">
        <v>3934</v>
      </c>
      <c r="BJ353" s="4" t="s">
        <v>3935</v>
      </c>
      <c r="BK353" s="4" t="s">
        <v>382</v>
      </c>
      <c r="BN353" s="4" t="s">
        <v>3934</v>
      </c>
    </row>
    <row r="354" spans="1:66" x14ac:dyDescent="0.25">
      <c r="A354" s="4" t="s">
        <v>3950</v>
      </c>
      <c r="B354" s="4" t="str">
        <f>VLOOKUP('Bron VKBO'!A354,'Bron VSBaut'!A:B,2,FALSE)</f>
        <v>ond.vlaanderen.be/g-o/eprior</v>
      </c>
      <c r="C354" s="4" t="s">
        <v>426</v>
      </c>
      <c r="D354" s="4" t="s">
        <v>3935</v>
      </c>
      <c r="E354" s="4" t="s">
        <v>381</v>
      </c>
      <c r="H354" s="4" t="s">
        <v>382</v>
      </c>
      <c r="I354" s="4" t="s">
        <v>383</v>
      </c>
      <c r="J354" s="4" t="s">
        <v>3936</v>
      </c>
      <c r="K354" s="4" t="s">
        <v>385</v>
      </c>
      <c r="L354" s="4" t="s">
        <v>386</v>
      </c>
      <c r="M354" s="4" t="s">
        <v>3951</v>
      </c>
      <c r="N354" s="4" t="s">
        <v>386</v>
      </c>
      <c r="O354" s="4" t="s">
        <v>3952</v>
      </c>
      <c r="P354" s="4" t="s">
        <v>3953</v>
      </c>
      <c r="W354" s="4" t="s">
        <v>386</v>
      </c>
      <c r="X354" s="4" t="s">
        <v>3752</v>
      </c>
      <c r="Y354" s="4" t="s">
        <v>3954</v>
      </c>
      <c r="Z354" s="4" t="s">
        <v>3955</v>
      </c>
      <c r="AB354" s="13" t="s">
        <v>3149</v>
      </c>
      <c r="AC354" s="4" t="str">
        <f>VLOOKUP(Tabel2[[#This Row],[NISCODE]],'Bron niscode'!A:C,3,FALSE)</f>
        <v>Provincie Antwerpen</v>
      </c>
      <c r="AD354" s="4" t="s">
        <v>3150</v>
      </c>
      <c r="AE354" s="4" t="s">
        <v>3151</v>
      </c>
      <c r="AG354" s="4" t="s">
        <v>396</v>
      </c>
      <c r="AH354" s="4" t="s">
        <v>397</v>
      </c>
      <c r="AM354" s="4" t="s">
        <v>3953</v>
      </c>
      <c r="AN354" s="4" t="s">
        <v>399</v>
      </c>
      <c r="AO354" s="4" t="s">
        <v>400</v>
      </c>
      <c r="AP354" s="4" t="s">
        <v>3941</v>
      </c>
      <c r="AQ354" s="4" t="s">
        <v>3946</v>
      </c>
      <c r="AR354" s="4" t="s">
        <v>3947</v>
      </c>
      <c r="AS354" s="4" t="s">
        <v>3941</v>
      </c>
      <c r="AV354" s="4" t="s">
        <v>3956</v>
      </c>
      <c r="AW354" s="4" t="s">
        <v>3957</v>
      </c>
      <c r="AX354" s="4" t="s">
        <v>405</v>
      </c>
      <c r="BI354" s="4" t="s">
        <v>3950</v>
      </c>
      <c r="BJ354" s="4" t="s">
        <v>3935</v>
      </c>
      <c r="BK354" s="4" t="s">
        <v>382</v>
      </c>
      <c r="BN354" s="4" t="s">
        <v>3950</v>
      </c>
    </row>
    <row r="355" spans="1:66" x14ac:dyDescent="0.25">
      <c r="A355" s="4" t="s">
        <v>3958</v>
      </c>
      <c r="B355" s="4" t="str">
        <f>VLOOKUP('Bron VKBO'!A355,'Bron VSBaut'!A:B,2,FALSE)</f>
        <v>ond.vlaanderen.be/g-o/eprior</v>
      </c>
      <c r="C355" s="4" t="s">
        <v>426</v>
      </c>
      <c r="D355" s="4" t="s">
        <v>3935</v>
      </c>
      <c r="E355" s="4" t="s">
        <v>381</v>
      </c>
      <c r="H355" s="4" t="s">
        <v>382</v>
      </c>
      <c r="I355" s="4" t="s">
        <v>383</v>
      </c>
      <c r="J355" s="4" t="s">
        <v>3936</v>
      </c>
      <c r="K355" s="4" t="s">
        <v>385</v>
      </c>
      <c r="L355" s="4" t="s">
        <v>386</v>
      </c>
      <c r="M355" s="4" t="s">
        <v>3959</v>
      </c>
      <c r="N355" s="4" t="s">
        <v>386</v>
      </c>
      <c r="O355" s="4" t="s">
        <v>3960</v>
      </c>
      <c r="P355" s="4" t="s">
        <v>3941</v>
      </c>
      <c r="W355" s="4" t="s">
        <v>386</v>
      </c>
      <c r="X355" s="4" t="s">
        <v>1409</v>
      </c>
      <c r="Y355" s="4" t="s">
        <v>3961</v>
      </c>
      <c r="Z355" s="4" t="s">
        <v>3962</v>
      </c>
      <c r="AB355" s="13" t="s">
        <v>3963</v>
      </c>
      <c r="AC355" s="4" t="str">
        <f>VLOOKUP(Tabel2[[#This Row],[NISCODE]],'Bron niscode'!A:C,3,FALSE)</f>
        <v>Provincie Antwerpen</v>
      </c>
      <c r="AD355" s="4" t="s">
        <v>3964</v>
      </c>
      <c r="AE355" s="4" t="s">
        <v>3965</v>
      </c>
      <c r="AG355" s="4" t="s">
        <v>396</v>
      </c>
      <c r="AH355" s="4" t="s">
        <v>397</v>
      </c>
      <c r="AM355" s="4" t="s">
        <v>3966</v>
      </c>
      <c r="AN355" s="4" t="s">
        <v>399</v>
      </c>
      <c r="AO355" s="4" t="s">
        <v>400</v>
      </c>
      <c r="AP355" s="4" t="s">
        <v>3941</v>
      </c>
      <c r="AQ355" s="4" t="s">
        <v>3946</v>
      </c>
      <c r="AR355" s="4" t="s">
        <v>3947</v>
      </c>
      <c r="AS355" s="4" t="s">
        <v>3941</v>
      </c>
      <c r="AV355" s="4" t="s">
        <v>3967</v>
      </c>
      <c r="AW355" s="4" t="s">
        <v>3968</v>
      </c>
      <c r="AX355" s="4" t="s">
        <v>405</v>
      </c>
      <c r="BI355" s="4" t="s">
        <v>3958</v>
      </c>
      <c r="BJ355" s="4" t="s">
        <v>3935</v>
      </c>
      <c r="BK355" s="4" t="s">
        <v>382</v>
      </c>
      <c r="BN355" s="4" t="s">
        <v>3958</v>
      </c>
    </row>
    <row r="356" spans="1:66" x14ac:dyDescent="0.25">
      <c r="A356" s="4" t="s">
        <v>3969</v>
      </c>
      <c r="B356" s="4" t="str">
        <f>VLOOKUP('Bron VKBO'!A356,'Bron VSBaut'!A:B,2,FALSE)</f>
        <v>ond.vlaanderen.be/g-o/eprior</v>
      </c>
      <c r="C356" s="4" t="s">
        <v>426</v>
      </c>
      <c r="D356" s="4" t="s">
        <v>3935</v>
      </c>
      <c r="E356" s="4" t="s">
        <v>381</v>
      </c>
      <c r="H356" s="4" t="s">
        <v>382</v>
      </c>
      <c r="I356" s="4" t="s">
        <v>383</v>
      </c>
      <c r="J356" s="4" t="s">
        <v>3936</v>
      </c>
      <c r="K356" s="4" t="s">
        <v>385</v>
      </c>
      <c r="L356" s="4" t="s">
        <v>386</v>
      </c>
      <c r="M356" s="4" t="s">
        <v>3970</v>
      </c>
      <c r="N356" s="4" t="s">
        <v>386</v>
      </c>
      <c r="O356" s="4" t="s">
        <v>3971</v>
      </c>
      <c r="P356" s="4" t="s">
        <v>3972</v>
      </c>
      <c r="W356" s="4" t="s">
        <v>386</v>
      </c>
      <c r="X356" s="4" t="s">
        <v>3973</v>
      </c>
      <c r="Y356" s="4" t="s">
        <v>509</v>
      </c>
      <c r="Z356" s="4" t="s">
        <v>1383</v>
      </c>
      <c r="AB356" s="13" t="s">
        <v>782</v>
      </c>
      <c r="AC356" s="4" t="str">
        <f>VLOOKUP(Tabel2[[#This Row],[NISCODE]],'Bron niscode'!A:C,3,FALSE)</f>
        <v>Provincie Antwerpen</v>
      </c>
      <c r="AD356" s="4" t="s">
        <v>783</v>
      </c>
      <c r="AE356" s="4" t="s">
        <v>784</v>
      </c>
      <c r="AG356" s="4" t="s">
        <v>396</v>
      </c>
      <c r="AH356" s="4" t="s">
        <v>397</v>
      </c>
      <c r="AM356" s="4" t="s">
        <v>3941</v>
      </c>
      <c r="AN356" s="4" t="s">
        <v>399</v>
      </c>
      <c r="AO356" s="4" t="s">
        <v>400</v>
      </c>
      <c r="AP356" s="4" t="s">
        <v>3941</v>
      </c>
      <c r="AQ356" s="4" t="s">
        <v>3946</v>
      </c>
      <c r="AR356" s="4" t="s">
        <v>3947</v>
      </c>
      <c r="AS356" s="4" t="s">
        <v>3941</v>
      </c>
      <c r="AV356" s="4" t="s">
        <v>3974</v>
      </c>
      <c r="AW356" s="4" t="s">
        <v>3975</v>
      </c>
      <c r="AX356" s="4" t="s">
        <v>405</v>
      </c>
      <c r="BI356" s="4" t="s">
        <v>3969</v>
      </c>
      <c r="BJ356" s="4" t="s">
        <v>3935</v>
      </c>
      <c r="BK356" s="4" t="s">
        <v>382</v>
      </c>
      <c r="BN356" s="4" t="s">
        <v>3969</v>
      </c>
    </row>
    <row r="357" spans="1:66" x14ac:dyDescent="0.25">
      <c r="A357" s="4" t="s">
        <v>3976</v>
      </c>
      <c r="B357" s="4" t="str">
        <f>VLOOKUP('Bron VKBO'!A357,'Bron VSBaut'!A:B,2,FALSE)</f>
        <v>ond.vlaanderen.be/g-o/eprior</v>
      </c>
      <c r="C357" s="4" t="s">
        <v>426</v>
      </c>
      <c r="D357" s="4" t="s">
        <v>3935</v>
      </c>
      <c r="E357" s="4" t="s">
        <v>381</v>
      </c>
      <c r="H357" s="4" t="s">
        <v>382</v>
      </c>
      <c r="I357" s="4" t="s">
        <v>383</v>
      </c>
      <c r="J357" s="4" t="s">
        <v>3936</v>
      </c>
      <c r="K357" s="4" t="s">
        <v>385</v>
      </c>
      <c r="L357" s="4" t="s">
        <v>386</v>
      </c>
      <c r="M357" s="4" t="s">
        <v>3977</v>
      </c>
      <c r="N357" s="4" t="s">
        <v>386</v>
      </c>
      <c r="O357" s="4" t="s">
        <v>3978</v>
      </c>
      <c r="P357" s="4" t="s">
        <v>3941</v>
      </c>
      <c r="W357" s="4" t="s">
        <v>386</v>
      </c>
      <c r="X357" s="4" t="s">
        <v>3979</v>
      </c>
      <c r="Y357" s="4" t="s">
        <v>3980</v>
      </c>
      <c r="Z357" s="4" t="s">
        <v>3981</v>
      </c>
      <c r="AB357" s="13" t="s">
        <v>3982</v>
      </c>
      <c r="AC357" s="4" t="str">
        <f>VLOOKUP(Tabel2[[#This Row],[NISCODE]],'Bron niscode'!A:C,3,FALSE)</f>
        <v>Arrondissement Brussel Hoofdstad</v>
      </c>
      <c r="AD357" s="4" t="s">
        <v>2793</v>
      </c>
      <c r="AE357" s="4" t="s">
        <v>3983</v>
      </c>
      <c r="AG357" s="4" t="s">
        <v>396</v>
      </c>
      <c r="AH357" s="4" t="s">
        <v>397</v>
      </c>
      <c r="AJ357" s="4" t="s">
        <v>3984</v>
      </c>
      <c r="AK357" s="4" t="s">
        <v>3985</v>
      </c>
      <c r="AL357" s="4" t="s">
        <v>3986</v>
      </c>
      <c r="AM357" s="4" t="s">
        <v>3941</v>
      </c>
      <c r="AN357" s="4" t="s">
        <v>399</v>
      </c>
      <c r="AO357" s="4" t="s">
        <v>400</v>
      </c>
      <c r="AP357" s="4" t="s">
        <v>3941</v>
      </c>
      <c r="AQ357" s="4" t="s">
        <v>3946</v>
      </c>
      <c r="AR357" s="4" t="s">
        <v>3947</v>
      </c>
      <c r="AS357" s="4" t="s">
        <v>3941</v>
      </c>
      <c r="AV357" s="4" t="s">
        <v>3987</v>
      </c>
      <c r="AW357" s="4" t="s">
        <v>3988</v>
      </c>
      <c r="AX357" s="4" t="s">
        <v>405</v>
      </c>
      <c r="BI357" s="4" t="s">
        <v>3976</v>
      </c>
      <c r="BJ357" s="4" t="s">
        <v>3935</v>
      </c>
      <c r="BK357" s="4" t="s">
        <v>382</v>
      </c>
      <c r="BN357" s="4" t="s">
        <v>3976</v>
      </c>
    </row>
    <row r="358" spans="1:66" x14ac:dyDescent="0.25">
      <c r="A358" s="4" t="s">
        <v>3989</v>
      </c>
      <c r="B358" s="4" t="str">
        <f>VLOOKUP('Bron VKBO'!A358,'Bron VSBaut'!A:B,2,FALSE)</f>
        <v>ond.vlaanderen.be/g-o/eprior</v>
      </c>
      <c r="C358" s="4" t="s">
        <v>426</v>
      </c>
      <c r="D358" s="4" t="s">
        <v>3935</v>
      </c>
      <c r="E358" s="4" t="s">
        <v>381</v>
      </c>
      <c r="H358" s="4" t="s">
        <v>382</v>
      </c>
      <c r="I358" s="4" t="s">
        <v>383</v>
      </c>
      <c r="J358" s="4" t="s">
        <v>3936</v>
      </c>
      <c r="K358" s="4" t="s">
        <v>385</v>
      </c>
      <c r="L358" s="4" t="s">
        <v>386</v>
      </c>
      <c r="M358" s="4" t="s">
        <v>3990</v>
      </c>
      <c r="N358" s="4" t="s">
        <v>386</v>
      </c>
      <c r="O358" s="4" t="s">
        <v>3991</v>
      </c>
      <c r="P358" s="4" t="s">
        <v>3992</v>
      </c>
      <c r="W358" s="4" t="s">
        <v>386</v>
      </c>
      <c r="X358" s="4" t="s">
        <v>3993</v>
      </c>
      <c r="Y358" s="4" t="s">
        <v>3994</v>
      </c>
      <c r="Z358" s="4" t="s">
        <v>3995</v>
      </c>
      <c r="AA358" s="4" t="s">
        <v>2960</v>
      </c>
      <c r="AB358" s="13" t="s">
        <v>3996</v>
      </c>
      <c r="AC358" s="4" t="str">
        <f>VLOOKUP(Tabel2[[#This Row],[NISCODE]],'Bron niscode'!A:C,3,FALSE)</f>
        <v>Provincie Vlaams-Brabant</v>
      </c>
      <c r="AD358" s="4" t="s">
        <v>891</v>
      </c>
      <c r="AE358" s="4" t="s">
        <v>3997</v>
      </c>
      <c r="AG358" s="4" t="s">
        <v>396</v>
      </c>
      <c r="AH358" s="4" t="s">
        <v>397</v>
      </c>
      <c r="AJ358" s="4" t="s">
        <v>3998</v>
      </c>
      <c r="AL358" s="4" t="s">
        <v>3999</v>
      </c>
      <c r="AM358" s="4" t="s">
        <v>3992</v>
      </c>
      <c r="AN358" s="4" t="s">
        <v>399</v>
      </c>
      <c r="AO358" s="4" t="s">
        <v>400</v>
      </c>
      <c r="AP358" s="4" t="s">
        <v>3941</v>
      </c>
      <c r="AQ358" s="4" t="s">
        <v>3946</v>
      </c>
      <c r="AR358" s="4" t="s">
        <v>3947</v>
      </c>
      <c r="AS358" s="4" t="s">
        <v>3941</v>
      </c>
      <c r="AV358" s="4" t="s">
        <v>4000</v>
      </c>
      <c r="AW358" s="4" t="s">
        <v>4001</v>
      </c>
      <c r="AX358" s="4" t="s">
        <v>405</v>
      </c>
      <c r="BI358" s="4" t="s">
        <v>3989</v>
      </c>
      <c r="BJ358" s="4" t="s">
        <v>3935</v>
      </c>
      <c r="BK358" s="4" t="s">
        <v>382</v>
      </c>
      <c r="BN358" s="4" t="s">
        <v>3989</v>
      </c>
    </row>
    <row r="359" spans="1:66" x14ac:dyDescent="0.25">
      <c r="A359" s="4" t="s">
        <v>4002</v>
      </c>
      <c r="B359" s="4" t="str">
        <f>VLOOKUP('Bron VKBO'!A359,'Bron VSBaut'!A:B,2,FALSE)</f>
        <v>ond.vlaanderen.be/g-o/eprior</v>
      </c>
      <c r="C359" s="4" t="s">
        <v>426</v>
      </c>
      <c r="D359" s="4" t="s">
        <v>3935</v>
      </c>
      <c r="E359" s="4" t="s">
        <v>381</v>
      </c>
      <c r="H359" s="4" t="s">
        <v>382</v>
      </c>
      <c r="I359" s="4" t="s">
        <v>383</v>
      </c>
      <c r="J359" s="4" t="s">
        <v>3936</v>
      </c>
      <c r="K359" s="4" t="s">
        <v>385</v>
      </c>
      <c r="L359" s="4" t="s">
        <v>386</v>
      </c>
      <c r="M359" s="4" t="s">
        <v>4003</v>
      </c>
      <c r="N359" s="4" t="s">
        <v>386</v>
      </c>
      <c r="O359" s="4" t="s">
        <v>4004</v>
      </c>
      <c r="P359" s="4" t="s">
        <v>4005</v>
      </c>
      <c r="W359" s="4" t="s">
        <v>386</v>
      </c>
      <c r="X359" s="4" t="s">
        <v>4006</v>
      </c>
      <c r="Y359" s="4" t="s">
        <v>1962</v>
      </c>
      <c r="Z359" s="4" t="s">
        <v>385</v>
      </c>
      <c r="AB359" s="13" t="s">
        <v>544</v>
      </c>
      <c r="AC359" s="4" t="str">
        <f>VLOOKUP(Tabel2[[#This Row],[NISCODE]],'Bron niscode'!A:C,3,FALSE)</f>
        <v>Provincie Vlaams-Brabant</v>
      </c>
      <c r="AD359" s="4" t="s">
        <v>4007</v>
      </c>
      <c r="AE359" s="4" t="s">
        <v>546</v>
      </c>
      <c r="AG359" s="4" t="s">
        <v>396</v>
      </c>
      <c r="AH359" s="4" t="s">
        <v>397</v>
      </c>
      <c r="AM359" s="4" t="s">
        <v>4008</v>
      </c>
      <c r="AN359" s="4" t="s">
        <v>399</v>
      </c>
      <c r="AO359" s="4" t="s">
        <v>400</v>
      </c>
      <c r="AP359" s="4" t="s">
        <v>3941</v>
      </c>
      <c r="AQ359" s="4" t="s">
        <v>3946</v>
      </c>
      <c r="AR359" s="4" t="s">
        <v>3947</v>
      </c>
      <c r="AS359" s="4" t="s">
        <v>3941</v>
      </c>
      <c r="AV359" s="4" t="s">
        <v>4009</v>
      </c>
      <c r="AW359" s="4" t="s">
        <v>4010</v>
      </c>
      <c r="AX359" s="4" t="s">
        <v>405</v>
      </c>
      <c r="BI359" s="4" t="s">
        <v>4002</v>
      </c>
      <c r="BJ359" s="4" t="s">
        <v>3935</v>
      </c>
      <c r="BK359" s="4" t="s">
        <v>382</v>
      </c>
      <c r="BN359" s="4" t="s">
        <v>4002</v>
      </c>
    </row>
    <row r="360" spans="1:66" x14ac:dyDescent="0.25">
      <c r="A360" s="4" t="s">
        <v>4011</v>
      </c>
      <c r="B360" s="4" t="str">
        <f>VLOOKUP('Bron VKBO'!A360,'Bron VSBaut'!A:B,2,FALSE)</f>
        <v>ond.vlaanderen.be/g-o/eprior</v>
      </c>
      <c r="C360" s="4" t="s">
        <v>426</v>
      </c>
      <c r="D360" s="4" t="s">
        <v>3935</v>
      </c>
      <c r="E360" s="4" t="s">
        <v>381</v>
      </c>
      <c r="H360" s="4" t="s">
        <v>382</v>
      </c>
      <c r="I360" s="4" t="s">
        <v>383</v>
      </c>
      <c r="J360" s="4" t="s">
        <v>3936</v>
      </c>
      <c r="K360" s="4" t="s">
        <v>385</v>
      </c>
      <c r="L360" s="4" t="s">
        <v>386</v>
      </c>
      <c r="M360" s="4" t="s">
        <v>4012</v>
      </c>
      <c r="N360" s="4" t="s">
        <v>386</v>
      </c>
      <c r="O360" s="4" t="s">
        <v>4013</v>
      </c>
      <c r="P360" s="4" t="s">
        <v>3941</v>
      </c>
      <c r="Q360" s="4" t="s">
        <v>386</v>
      </c>
      <c r="R360" s="4" t="s">
        <v>4014</v>
      </c>
      <c r="S360" s="4" t="s">
        <v>3941</v>
      </c>
      <c r="W360" s="4" t="s">
        <v>386</v>
      </c>
      <c r="X360" s="4" t="s">
        <v>3370</v>
      </c>
      <c r="Y360" s="4" t="s">
        <v>4015</v>
      </c>
      <c r="Z360" s="4" t="s">
        <v>385</v>
      </c>
      <c r="AB360" s="13" t="s">
        <v>1671</v>
      </c>
      <c r="AC360" s="4" t="str">
        <f>VLOOKUP(Tabel2[[#This Row],[NISCODE]],'Bron niscode'!A:C,3,FALSE)</f>
        <v>Provincie Vlaams-Brabant</v>
      </c>
      <c r="AD360" s="4" t="s">
        <v>1672</v>
      </c>
      <c r="AE360" s="4" t="s">
        <v>1673</v>
      </c>
      <c r="AG360" s="4" t="s">
        <v>396</v>
      </c>
      <c r="AH360" s="4" t="s">
        <v>397</v>
      </c>
      <c r="AM360" s="4" t="s">
        <v>3941</v>
      </c>
      <c r="AN360" s="4" t="s">
        <v>399</v>
      </c>
      <c r="AO360" s="4" t="s">
        <v>400</v>
      </c>
      <c r="AP360" s="4" t="s">
        <v>3941</v>
      </c>
      <c r="AQ360" s="4" t="s">
        <v>3946</v>
      </c>
      <c r="AR360" s="4" t="s">
        <v>3947</v>
      </c>
      <c r="AS360" s="4" t="s">
        <v>3941</v>
      </c>
      <c r="AV360" s="4" t="s">
        <v>4016</v>
      </c>
      <c r="AW360" s="4" t="s">
        <v>4017</v>
      </c>
      <c r="AX360" s="4" t="s">
        <v>405</v>
      </c>
      <c r="BI360" s="4" t="s">
        <v>4011</v>
      </c>
      <c r="BJ360" s="4" t="s">
        <v>3935</v>
      </c>
      <c r="BK360" s="4" t="s">
        <v>382</v>
      </c>
      <c r="BN360" s="4" t="s">
        <v>4011</v>
      </c>
    </row>
    <row r="361" spans="1:66" x14ac:dyDescent="0.25">
      <c r="A361" s="4" t="s">
        <v>4018</v>
      </c>
      <c r="B361" s="4" t="str">
        <f>VLOOKUP('Bron VKBO'!A361,'Bron VSBaut'!A:B,2,FALSE)</f>
        <v>ond.vlaanderen.be/g-o/eprior</v>
      </c>
      <c r="C361" s="4" t="s">
        <v>426</v>
      </c>
      <c r="D361" s="4" t="s">
        <v>3935</v>
      </c>
      <c r="E361" s="4" t="s">
        <v>381</v>
      </c>
      <c r="H361" s="4" t="s">
        <v>382</v>
      </c>
      <c r="I361" s="4" t="s">
        <v>383</v>
      </c>
      <c r="J361" s="4" t="s">
        <v>3936</v>
      </c>
      <c r="K361" s="4" t="s">
        <v>385</v>
      </c>
      <c r="L361" s="4" t="s">
        <v>386</v>
      </c>
      <c r="M361" s="4" t="s">
        <v>4019</v>
      </c>
      <c r="N361" s="4" t="s">
        <v>386</v>
      </c>
      <c r="O361" s="4" t="s">
        <v>4020</v>
      </c>
      <c r="P361" s="4" t="s">
        <v>3941</v>
      </c>
      <c r="T361" s="4" t="s">
        <v>386</v>
      </c>
      <c r="U361" s="4" t="s">
        <v>4021</v>
      </c>
      <c r="V361" s="4" t="s">
        <v>3941</v>
      </c>
      <c r="W361" s="4" t="s">
        <v>386</v>
      </c>
      <c r="X361" s="4" t="s">
        <v>4022</v>
      </c>
      <c r="Y361" s="4" t="s">
        <v>4023</v>
      </c>
      <c r="Z361" s="4" t="s">
        <v>4024</v>
      </c>
      <c r="AB361" s="13" t="s">
        <v>1216</v>
      </c>
      <c r="AC361" s="4" t="str">
        <f>VLOOKUP(Tabel2[[#This Row],[NISCODE]],'Bron niscode'!A:C,3,FALSE)</f>
        <v>Provincie Limburg</v>
      </c>
      <c r="AD361" s="4" t="s">
        <v>1217</v>
      </c>
      <c r="AE361" s="4" t="s">
        <v>1218</v>
      </c>
      <c r="AG361" s="4" t="s">
        <v>396</v>
      </c>
      <c r="AH361" s="4" t="s">
        <v>397</v>
      </c>
      <c r="AM361" s="4" t="s">
        <v>4025</v>
      </c>
      <c r="AN361" s="4" t="s">
        <v>399</v>
      </c>
      <c r="AO361" s="4" t="s">
        <v>400</v>
      </c>
      <c r="AP361" s="4" t="s">
        <v>3941</v>
      </c>
      <c r="AQ361" s="4" t="s">
        <v>3946</v>
      </c>
      <c r="AR361" s="4" t="s">
        <v>3947</v>
      </c>
      <c r="AS361" s="4" t="s">
        <v>3941</v>
      </c>
      <c r="AV361" s="4" t="s">
        <v>4026</v>
      </c>
      <c r="AW361" s="4" t="s">
        <v>4027</v>
      </c>
      <c r="AX361" s="4" t="s">
        <v>405</v>
      </c>
      <c r="BI361" s="4" t="s">
        <v>4018</v>
      </c>
      <c r="BJ361" s="4" t="s">
        <v>3935</v>
      </c>
      <c r="BK361" s="4" t="s">
        <v>382</v>
      </c>
      <c r="BN361" s="4" t="s">
        <v>4018</v>
      </c>
    </row>
    <row r="362" spans="1:66" x14ac:dyDescent="0.25">
      <c r="A362" s="4" t="s">
        <v>4028</v>
      </c>
      <c r="B362" s="4" t="str">
        <f>VLOOKUP('Bron VKBO'!A362,'Bron VSBaut'!A:B,2,FALSE)</f>
        <v>ond.vlaanderen.be/g-o/eprior</v>
      </c>
      <c r="C362" s="4" t="s">
        <v>426</v>
      </c>
      <c r="D362" s="4" t="s">
        <v>3935</v>
      </c>
      <c r="E362" s="4" t="s">
        <v>381</v>
      </c>
      <c r="H362" s="4" t="s">
        <v>382</v>
      </c>
      <c r="I362" s="4" t="s">
        <v>383</v>
      </c>
      <c r="J362" s="4" t="s">
        <v>3936</v>
      </c>
      <c r="K362" s="4" t="s">
        <v>385</v>
      </c>
      <c r="L362" s="4" t="s">
        <v>386</v>
      </c>
      <c r="M362" s="4" t="s">
        <v>4029</v>
      </c>
      <c r="N362" s="4" t="s">
        <v>386</v>
      </c>
      <c r="O362" s="4" t="s">
        <v>4030</v>
      </c>
      <c r="P362" s="4" t="s">
        <v>3941</v>
      </c>
      <c r="W362" s="4" t="s">
        <v>386</v>
      </c>
      <c r="X362" s="4" t="s">
        <v>4031</v>
      </c>
      <c r="Y362" s="4" t="s">
        <v>4032</v>
      </c>
      <c r="Z362" s="4" t="s">
        <v>1368</v>
      </c>
      <c r="AB362" s="13" t="s">
        <v>3763</v>
      </c>
      <c r="AC362" s="4" t="str">
        <f>VLOOKUP(Tabel2[[#This Row],[NISCODE]],'Bron niscode'!A:C,3,FALSE)</f>
        <v>Provincie Limburg</v>
      </c>
      <c r="AD362" s="4" t="s">
        <v>3764</v>
      </c>
      <c r="AE362" s="4" t="s">
        <v>3765</v>
      </c>
      <c r="AG362" s="4" t="s">
        <v>396</v>
      </c>
      <c r="AH362" s="4" t="s">
        <v>397</v>
      </c>
      <c r="AM362" s="4" t="s">
        <v>4033</v>
      </c>
      <c r="AN362" s="4" t="s">
        <v>399</v>
      </c>
      <c r="AO362" s="4" t="s">
        <v>400</v>
      </c>
      <c r="AP362" s="4" t="s">
        <v>3941</v>
      </c>
      <c r="AQ362" s="4" t="s">
        <v>3946</v>
      </c>
      <c r="AR362" s="4" t="s">
        <v>3947</v>
      </c>
      <c r="AS362" s="4" t="s">
        <v>3941</v>
      </c>
      <c r="AV362" s="4" t="s">
        <v>4034</v>
      </c>
      <c r="AW362" s="4" t="s">
        <v>4035</v>
      </c>
      <c r="AX362" s="4" t="s">
        <v>405</v>
      </c>
      <c r="BI362" s="4" t="s">
        <v>4028</v>
      </c>
      <c r="BJ362" s="4" t="s">
        <v>3935</v>
      </c>
      <c r="BK362" s="4" t="s">
        <v>382</v>
      </c>
      <c r="BN362" s="4" t="s">
        <v>4028</v>
      </c>
    </row>
    <row r="363" spans="1:66" x14ac:dyDescent="0.25">
      <c r="A363" s="4" t="s">
        <v>4036</v>
      </c>
      <c r="B363" s="4" t="str">
        <f>VLOOKUP('Bron VKBO'!A363,'Bron VSBaut'!A:B,2,FALSE)</f>
        <v>ond.vlaanderen.be/g-o/eprior</v>
      </c>
      <c r="C363" s="4" t="s">
        <v>426</v>
      </c>
      <c r="D363" s="4" t="s">
        <v>3935</v>
      </c>
      <c r="E363" s="4" t="s">
        <v>381</v>
      </c>
      <c r="H363" s="4" t="s">
        <v>382</v>
      </c>
      <c r="I363" s="4" t="s">
        <v>383</v>
      </c>
      <c r="J363" s="4" t="s">
        <v>3936</v>
      </c>
      <c r="K363" s="4" t="s">
        <v>385</v>
      </c>
      <c r="L363" s="4" t="s">
        <v>386</v>
      </c>
      <c r="M363" s="4" t="s">
        <v>4037</v>
      </c>
      <c r="N363" s="4" t="s">
        <v>386</v>
      </c>
      <c r="O363" s="4" t="s">
        <v>4038</v>
      </c>
      <c r="P363" s="4" t="s">
        <v>4039</v>
      </c>
      <c r="W363" s="4" t="s">
        <v>386</v>
      </c>
      <c r="X363" s="4" t="s">
        <v>2116</v>
      </c>
      <c r="Y363" s="4" t="s">
        <v>4040</v>
      </c>
      <c r="Z363" s="4" t="s">
        <v>4041</v>
      </c>
      <c r="AB363" s="13" t="s">
        <v>2458</v>
      </c>
      <c r="AC363" s="4" t="str">
        <f>VLOOKUP(Tabel2[[#This Row],[NISCODE]],'Bron niscode'!A:C,3,FALSE)</f>
        <v>Provincie Limburg</v>
      </c>
      <c r="AD363" s="4" t="s">
        <v>2459</v>
      </c>
      <c r="AE363" s="4" t="s">
        <v>2460</v>
      </c>
      <c r="AG363" s="4" t="s">
        <v>396</v>
      </c>
      <c r="AH363" s="4" t="s">
        <v>397</v>
      </c>
      <c r="AM363" s="4" t="s">
        <v>4042</v>
      </c>
      <c r="AN363" s="4" t="s">
        <v>399</v>
      </c>
      <c r="AO363" s="4" t="s">
        <v>400</v>
      </c>
      <c r="AP363" s="4" t="s">
        <v>3941</v>
      </c>
      <c r="AQ363" s="4" t="s">
        <v>3946</v>
      </c>
      <c r="AR363" s="4" t="s">
        <v>3947</v>
      </c>
      <c r="AS363" s="4" t="s">
        <v>3941</v>
      </c>
      <c r="AV363" s="4" t="s">
        <v>4043</v>
      </c>
      <c r="AW363" s="4" t="s">
        <v>4044</v>
      </c>
      <c r="AX363" s="4" t="s">
        <v>405</v>
      </c>
      <c r="BI363" s="4" t="s">
        <v>4036</v>
      </c>
      <c r="BJ363" s="4" t="s">
        <v>3935</v>
      </c>
      <c r="BK363" s="4" t="s">
        <v>382</v>
      </c>
      <c r="BN363" s="4" t="s">
        <v>4036</v>
      </c>
    </row>
    <row r="364" spans="1:66" x14ac:dyDescent="0.25">
      <c r="A364" s="4" t="s">
        <v>4045</v>
      </c>
      <c r="B364" s="4" t="str">
        <f>VLOOKUP('Bron VKBO'!A364,'Bron VSBaut'!A:B,2,FALSE)</f>
        <v>ond.vlaanderen.be/g-o/eprior</v>
      </c>
      <c r="C364" s="4" t="s">
        <v>426</v>
      </c>
      <c r="D364" s="4" t="s">
        <v>3935</v>
      </c>
      <c r="E364" s="4" t="s">
        <v>381</v>
      </c>
      <c r="H364" s="4" t="s">
        <v>382</v>
      </c>
      <c r="I364" s="4" t="s">
        <v>383</v>
      </c>
      <c r="J364" s="4" t="s">
        <v>3936</v>
      </c>
      <c r="K364" s="4" t="s">
        <v>385</v>
      </c>
      <c r="L364" s="4" t="s">
        <v>386</v>
      </c>
      <c r="M364" s="4" t="s">
        <v>4046</v>
      </c>
      <c r="N364" s="4" t="s">
        <v>386</v>
      </c>
      <c r="O364" s="4" t="s">
        <v>4047</v>
      </c>
      <c r="P364" s="4" t="s">
        <v>4048</v>
      </c>
      <c r="T364" s="4" t="s">
        <v>386</v>
      </c>
      <c r="U364" s="4" t="s">
        <v>4047</v>
      </c>
      <c r="V364" s="4" t="s">
        <v>4048</v>
      </c>
      <c r="W364" s="4" t="s">
        <v>386</v>
      </c>
      <c r="X364" s="4" t="s">
        <v>2658</v>
      </c>
      <c r="Y364" s="4" t="s">
        <v>4049</v>
      </c>
      <c r="Z364" s="4" t="s">
        <v>385</v>
      </c>
      <c r="AB364" s="13" t="s">
        <v>1613</v>
      </c>
      <c r="AC364" s="4" t="str">
        <f>VLOOKUP(Tabel2[[#This Row],[NISCODE]],'Bron niscode'!A:C,3,FALSE)</f>
        <v>Provincie Limburg</v>
      </c>
      <c r="AD364" s="4" t="s">
        <v>1614</v>
      </c>
      <c r="AE364" s="4" t="s">
        <v>1615</v>
      </c>
      <c r="AG364" s="4" t="s">
        <v>396</v>
      </c>
      <c r="AH364" s="4" t="s">
        <v>397</v>
      </c>
      <c r="AM364" s="4" t="s">
        <v>4050</v>
      </c>
      <c r="AN364" s="4" t="s">
        <v>399</v>
      </c>
      <c r="AO364" s="4" t="s">
        <v>400</v>
      </c>
      <c r="AP364" s="4" t="s">
        <v>3941</v>
      </c>
      <c r="AQ364" s="4" t="s">
        <v>3946</v>
      </c>
      <c r="AR364" s="4" t="s">
        <v>3947</v>
      </c>
      <c r="AS364" s="4" t="s">
        <v>3941</v>
      </c>
      <c r="AV364" s="4" t="s">
        <v>4051</v>
      </c>
      <c r="AW364" s="4" t="s">
        <v>4052</v>
      </c>
      <c r="AX364" s="4" t="s">
        <v>405</v>
      </c>
      <c r="BI364" s="4" t="s">
        <v>4045</v>
      </c>
      <c r="BJ364" s="4" t="s">
        <v>3935</v>
      </c>
      <c r="BK364" s="4" t="s">
        <v>382</v>
      </c>
      <c r="BN364" s="4" t="s">
        <v>4045</v>
      </c>
    </row>
    <row r="365" spans="1:66" x14ac:dyDescent="0.25">
      <c r="A365" s="4" t="s">
        <v>4053</v>
      </c>
      <c r="B365" s="4" t="str">
        <f>VLOOKUP('Bron VKBO'!A365,'Bron VSBaut'!A:B,2,FALSE)</f>
        <v>ond.vlaanderen.be/g-o/eprior</v>
      </c>
      <c r="C365" s="4" t="s">
        <v>426</v>
      </c>
      <c r="D365" s="4" t="s">
        <v>3935</v>
      </c>
      <c r="E365" s="4" t="s">
        <v>381</v>
      </c>
      <c r="H365" s="4" t="s">
        <v>382</v>
      </c>
      <c r="I365" s="4" t="s">
        <v>383</v>
      </c>
      <c r="J365" s="4" t="s">
        <v>4054</v>
      </c>
      <c r="K365" s="4" t="s">
        <v>385</v>
      </c>
      <c r="L365" s="4" t="s">
        <v>386</v>
      </c>
      <c r="M365" s="4" t="s">
        <v>4055</v>
      </c>
      <c r="N365" s="4" t="s">
        <v>386</v>
      </c>
      <c r="O365" s="4" t="s">
        <v>4056</v>
      </c>
      <c r="P365" s="4" t="s">
        <v>3941</v>
      </c>
      <c r="W365" s="4" t="s">
        <v>386</v>
      </c>
      <c r="X365" s="4" t="s">
        <v>4057</v>
      </c>
      <c r="Y365" s="4" t="s">
        <v>4058</v>
      </c>
      <c r="Z365" s="4" t="s">
        <v>386</v>
      </c>
      <c r="AB365" s="13" t="s">
        <v>4059</v>
      </c>
      <c r="AC365" s="4" t="str">
        <f>VLOOKUP(Tabel2[[#This Row],[NISCODE]],'Bron niscode'!A:C,3,FALSE)</f>
        <v>Provincie Oost-Vlaanderen</v>
      </c>
      <c r="AD365" s="4" t="s">
        <v>4060</v>
      </c>
      <c r="AE365" s="4" t="s">
        <v>4061</v>
      </c>
      <c r="AG365" s="4" t="s">
        <v>396</v>
      </c>
      <c r="AH365" s="4" t="s">
        <v>397</v>
      </c>
      <c r="AM365" s="4" t="s">
        <v>4062</v>
      </c>
      <c r="AN365" s="4" t="s">
        <v>399</v>
      </c>
      <c r="AO365" s="4" t="s">
        <v>400</v>
      </c>
      <c r="AP365" s="4" t="s">
        <v>3941</v>
      </c>
      <c r="AQ365" s="4" t="s">
        <v>3946</v>
      </c>
      <c r="AR365" s="4" t="s">
        <v>3947</v>
      </c>
      <c r="AS365" s="4" t="s">
        <v>3941</v>
      </c>
      <c r="AV365" s="4" t="s">
        <v>4063</v>
      </c>
      <c r="AW365" s="4" t="s">
        <v>4064</v>
      </c>
      <c r="AX365" s="4" t="s">
        <v>405</v>
      </c>
      <c r="BI365" s="4" t="s">
        <v>4053</v>
      </c>
      <c r="BJ365" s="4" t="s">
        <v>3935</v>
      </c>
      <c r="BK365" s="4" t="s">
        <v>382</v>
      </c>
      <c r="BN365" s="4" t="s">
        <v>4053</v>
      </c>
    </row>
    <row r="366" spans="1:66" x14ac:dyDescent="0.25">
      <c r="A366" s="4" t="s">
        <v>4065</v>
      </c>
      <c r="B366" s="4" t="str">
        <f>VLOOKUP('Bron VKBO'!A366,'Bron VSBaut'!A:B,2,FALSE)</f>
        <v>ond.vlaanderen.be/g-o/eprior</v>
      </c>
      <c r="C366" s="4" t="s">
        <v>426</v>
      </c>
      <c r="D366" s="4" t="s">
        <v>3935</v>
      </c>
      <c r="E366" s="4" t="s">
        <v>381</v>
      </c>
      <c r="H366" s="4" t="s">
        <v>382</v>
      </c>
      <c r="I366" s="4" t="s">
        <v>383</v>
      </c>
      <c r="J366" s="4" t="s">
        <v>4054</v>
      </c>
      <c r="K366" s="4" t="s">
        <v>385</v>
      </c>
      <c r="L366" s="4" t="s">
        <v>386</v>
      </c>
      <c r="M366" s="4" t="s">
        <v>4066</v>
      </c>
      <c r="N366" s="4" t="s">
        <v>386</v>
      </c>
      <c r="O366" s="4" t="s">
        <v>4067</v>
      </c>
      <c r="P366" s="4" t="s">
        <v>4068</v>
      </c>
      <c r="T366" s="4" t="s">
        <v>386</v>
      </c>
      <c r="U366" s="4" t="s">
        <v>4069</v>
      </c>
      <c r="V366" s="4" t="s">
        <v>3056</v>
      </c>
      <c r="W366" s="4" t="s">
        <v>386</v>
      </c>
      <c r="X366" s="4" t="s">
        <v>4070</v>
      </c>
      <c r="Y366" s="4" t="s">
        <v>4071</v>
      </c>
      <c r="Z366" s="4" t="s">
        <v>4072</v>
      </c>
      <c r="AB366" s="13" t="s">
        <v>1482</v>
      </c>
      <c r="AC366" s="4" t="str">
        <f>VLOOKUP(Tabel2[[#This Row],[NISCODE]],'Bron niscode'!A:C,3,FALSE)</f>
        <v>Provincie Oost-Vlaanderen</v>
      </c>
      <c r="AD366" s="4" t="s">
        <v>1483</v>
      </c>
      <c r="AE366" s="4" t="s">
        <v>1484</v>
      </c>
      <c r="AG366" s="4" t="s">
        <v>396</v>
      </c>
      <c r="AH366" s="4" t="s">
        <v>397</v>
      </c>
      <c r="AJ366" s="4" t="s">
        <v>4073</v>
      </c>
      <c r="AM366" s="4" t="s">
        <v>4074</v>
      </c>
      <c r="AN366" s="4" t="s">
        <v>399</v>
      </c>
      <c r="AO366" s="4" t="s">
        <v>400</v>
      </c>
      <c r="AP366" s="4" t="s">
        <v>3941</v>
      </c>
      <c r="AQ366" s="4" t="s">
        <v>3946</v>
      </c>
      <c r="AR366" s="4" t="s">
        <v>3947</v>
      </c>
      <c r="AS366" s="4" t="s">
        <v>3941</v>
      </c>
      <c r="AV366" s="4" t="s">
        <v>4075</v>
      </c>
      <c r="AW366" s="4" t="s">
        <v>4076</v>
      </c>
      <c r="AX366" s="4" t="s">
        <v>405</v>
      </c>
      <c r="BI366" s="4" t="s">
        <v>4065</v>
      </c>
      <c r="BJ366" s="4" t="s">
        <v>3935</v>
      </c>
      <c r="BK366" s="4" t="s">
        <v>382</v>
      </c>
      <c r="BN366" s="4" t="s">
        <v>4065</v>
      </c>
    </row>
    <row r="367" spans="1:66" x14ac:dyDescent="0.25">
      <c r="A367" s="4" t="s">
        <v>4077</v>
      </c>
      <c r="B367" s="4" t="str">
        <f>VLOOKUP('Bron VKBO'!A367,'Bron VSBaut'!A:B,2,FALSE)</f>
        <v>ond.vlaanderen.be/g-o/eprior</v>
      </c>
      <c r="C367" s="4" t="s">
        <v>426</v>
      </c>
      <c r="D367" s="4" t="s">
        <v>3935</v>
      </c>
      <c r="E367" s="4" t="s">
        <v>381</v>
      </c>
      <c r="H367" s="4" t="s">
        <v>382</v>
      </c>
      <c r="I367" s="4" t="s">
        <v>383</v>
      </c>
      <c r="J367" s="4" t="s">
        <v>4054</v>
      </c>
      <c r="K367" s="4" t="s">
        <v>385</v>
      </c>
      <c r="L367" s="4" t="s">
        <v>386</v>
      </c>
      <c r="M367" s="4" t="s">
        <v>4078</v>
      </c>
      <c r="N367" s="4" t="s">
        <v>386</v>
      </c>
      <c r="O367" s="4" t="s">
        <v>4079</v>
      </c>
      <c r="P367" s="4" t="s">
        <v>3941</v>
      </c>
      <c r="T367" s="4" t="s">
        <v>386</v>
      </c>
      <c r="U367" s="4" t="s">
        <v>4080</v>
      </c>
      <c r="V367" s="4" t="s">
        <v>3941</v>
      </c>
      <c r="W367" s="4" t="s">
        <v>386</v>
      </c>
      <c r="X367" s="4" t="s">
        <v>4081</v>
      </c>
      <c r="Y367" s="4" t="s">
        <v>4082</v>
      </c>
      <c r="Z367" s="4" t="s">
        <v>385</v>
      </c>
      <c r="AB367" s="13" t="s">
        <v>4083</v>
      </c>
      <c r="AC367" s="4" t="str">
        <f>VLOOKUP(Tabel2[[#This Row],[NISCODE]],'Bron niscode'!A:C,3,FALSE)</f>
        <v>Provincie Oost-Vlaanderen</v>
      </c>
      <c r="AD367" s="4" t="s">
        <v>4084</v>
      </c>
      <c r="AE367" s="4" t="s">
        <v>4085</v>
      </c>
      <c r="AG367" s="4" t="s">
        <v>396</v>
      </c>
      <c r="AH367" s="4" t="s">
        <v>397</v>
      </c>
      <c r="AM367" s="4" t="s">
        <v>4086</v>
      </c>
      <c r="AN367" s="4" t="s">
        <v>399</v>
      </c>
      <c r="AO367" s="4" t="s">
        <v>400</v>
      </c>
      <c r="AP367" s="4" t="s">
        <v>3941</v>
      </c>
      <c r="AQ367" s="4" t="s">
        <v>3946</v>
      </c>
      <c r="AR367" s="4" t="s">
        <v>3947</v>
      </c>
      <c r="AS367" s="4" t="s">
        <v>3941</v>
      </c>
      <c r="AV367" s="4" t="s">
        <v>4087</v>
      </c>
      <c r="AW367" s="4" t="s">
        <v>4088</v>
      </c>
      <c r="AX367" s="4" t="s">
        <v>405</v>
      </c>
      <c r="BI367" s="4" t="s">
        <v>4077</v>
      </c>
      <c r="BJ367" s="4" t="s">
        <v>3935</v>
      </c>
      <c r="BK367" s="4" t="s">
        <v>382</v>
      </c>
      <c r="BN367" s="4" t="s">
        <v>4077</v>
      </c>
    </row>
    <row r="368" spans="1:66" x14ac:dyDescent="0.25">
      <c r="A368" s="4" t="s">
        <v>4089</v>
      </c>
      <c r="B368" s="4" t="str">
        <f>VLOOKUP('Bron VKBO'!A368,'Bron VSBaut'!A:B,2,FALSE)</f>
        <v>ond.vlaanderen.be/g-o/eprior</v>
      </c>
      <c r="C368" s="4" t="s">
        <v>426</v>
      </c>
      <c r="D368" s="4" t="s">
        <v>3935</v>
      </c>
      <c r="E368" s="4" t="s">
        <v>381</v>
      </c>
      <c r="H368" s="4" t="s">
        <v>382</v>
      </c>
      <c r="I368" s="4" t="s">
        <v>383</v>
      </c>
      <c r="J368" s="4" t="s">
        <v>4054</v>
      </c>
      <c r="K368" s="4" t="s">
        <v>385</v>
      </c>
      <c r="L368" s="4" t="s">
        <v>386</v>
      </c>
      <c r="M368" s="4" t="s">
        <v>4090</v>
      </c>
      <c r="N368" s="4" t="s">
        <v>386</v>
      </c>
      <c r="O368" s="4" t="s">
        <v>4091</v>
      </c>
      <c r="P368" s="4" t="s">
        <v>3941</v>
      </c>
      <c r="T368" s="4" t="s">
        <v>386</v>
      </c>
      <c r="U368" s="4" t="s">
        <v>4092</v>
      </c>
      <c r="V368" s="4" t="s">
        <v>4093</v>
      </c>
      <c r="W368" s="4" t="s">
        <v>386</v>
      </c>
      <c r="X368" s="4" t="s">
        <v>4094</v>
      </c>
      <c r="Y368" s="4" t="s">
        <v>4095</v>
      </c>
      <c r="Z368" s="4" t="s">
        <v>1278</v>
      </c>
      <c r="AB368" s="13" t="s">
        <v>3789</v>
      </c>
      <c r="AC368" s="4" t="str">
        <f>VLOOKUP(Tabel2[[#This Row],[NISCODE]],'Bron niscode'!A:C,3,FALSE)</f>
        <v>Provincie Oost-Vlaanderen</v>
      </c>
      <c r="AD368" s="4" t="s">
        <v>3790</v>
      </c>
      <c r="AE368" s="4" t="s">
        <v>3791</v>
      </c>
      <c r="AG368" s="4" t="s">
        <v>396</v>
      </c>
      <c r="AH368" s="4" t="s">
        <v>397</v>
      </c>
      <c r="AJ368" s="4" t="s">
        <v>4096</v>
      </c>
      <c r="AL368" s="4" t="s">
        <v>4097</v>
      </c>
      <c r="AM368" s="4" t="s">
        <v>4098</v>
      </c>
      <c r="AN368" s="4" t="s">
        <v>399</v>
      </c>
      <c r="AO368" s="4" t="s">
        <v>400</v>
      </c>
      <c r="AP368" s="4" t="s">
        <v>3941</v>
      </c>
      <c r="AQ368" s="4" t="s">
        <v>3946</v>
      </c>
      <c r="AR368" s="4" t="s">
        <v>3947</v>
      </c>
      <c r="AS368" s="4" t="s">
        <v>3941</v>
      </c>
      <c r="AV368" s="4" t="s">
        <v>4099</v>
      </c>
      <c r="AW368" s="4" t="s">
        <v>4100</v>
      </c>
      <c r="AX368" s="4" t="s">
        <v>405</v>
      </c>
      <c r="BI368" s="4" t="s">
        <v>4089</v>
      </c>
      <c r="BJ368" s="4" t="s">
        <v>3935</v>
      </c>
      <c r="BK368" s="4" t="s">
        <v>382</v>
      </c>
      <c r="BN368" s="4" t="s">
        <v>4089</v>
      </c>
    </row>
    <row r="369" spans="1:66" x14ac:dyDescent="0.25">
      <c r="A369" s="4" t="s">
        <v>4101</v>
      </c>
      <c r="B369" s="4" t="str">
        <f>VLOOKUP('Bron VKBO'!A369,'Bron VSBaut'!A:B,2,FALSE)</f>
        <v>ond.vlaanderen.be/g-o/eprior</v>
      </c>
      <c r="C369" s="4" t="s">
        <v>426</v>
      </c>
      <c r="D369" s="4" t="s">
        <v>3935</v>
      </c>
      <c r="E369" s="4" t="s">
        <v>381</v>
      </c>
      <c r="H369" s="4" t="s">
        <v>382</v>
      </c>
      <c r="I369" s="4" t="s">
        <v>383</v>
      </c>
      <c r="J369" s="4" t="s">
        <v>4054</v>
      </c>
      <c r="K369" s="4" t="s">
        <v>385</v>
      </c>
      <c r="L369" s="4" t="s">
        <v>386</v>
      </c>
      <c r="M369" s="4" t="s">
        <v>4102</v>
      </c>
      <c r="N369" s="4" t="s">
        <v>386</v>
      </c>
      <c r="O369" s="4" t="s">
        <v>4103</v>
      </c>
      <c r="P369" s="4" t="s">
        <v>4104</v>
      </c>
      <c r="W369" s="4" t="s">
        <v>386</v>
      </c>
      <c r="X369" s="4" t="s">
        <v>4105</v>
      </c>
      <c r="Y369" s="4" t="s">
        <v>4106</v>
      </c>
      <c r="Z369" s="4" t="s">
        <v>385</v>
      </c>
      <c r="AB369" s="13" t="s">
        <v>1824</v>
      </c>
      <c r="AC369" s="4" t="str">
        <f>VLOOKUP(Tabel2[[#This Row],[NISCODE]],'Bron niscode'!A:C,3,FALSE)</f>
        <v>Provincie Oost-Vlaanderen</v>
      </c>
      <c r="AD369" s="4" t="s">
        <v>1825</v>
      </c>
      <c r="AE369" s="4" t="s">
        <v>1826</v>
      </c>
      <c r="AG369" s="4" t="s">
        <v>396</v>
      </c>
      <c r="AH369" s="4" t="s">
        <v>397</v>
      </c>
      <c r="AM369" s="4" t="s">
        <v>4107</v>
      </c>
      <c r="AN369" s="4" t="s">
        <v>399</v>
      </c>
      <c r="AO369" s="4" t="s">
        <v>400</v>
      </c>
      <c r="AP369" s="4" t="s">
        <v>3941</v>
      </c>
      <c r="AQ369" s="4" t="s">
        <v>3946</v>
      </c>
      <c r="AR369" s="4" t="s">
        <v>3947</v>
      </c>
      <c r="AS369" s="4" t="s">
        <v>3941</v>
      </c>
      <c r="AV369" s="4" t="s">
        <v>4108</v>
      </c>
      <c r="AW369" s="4" t="s">
        <v>4109</v>
      </c>
      <c r="AX369" s="4" t="s">
        <v>405</v>
      </c>
      <c r="BI369" s="4" t="s">
        <v>4101</v>
      </c>
      <c r="BJ369" s="4" t="s">
        <v>3935</v>
      </c>
      <c r="BK369" s="4" t="s">
        <v>382</v>
      </c>
      <c r="BN369" s="4" t="s">
        <v>4101</v>
      </c>
    </row>
    <row r="370" spans="1:66" x14ac:dyDescent="0.25">
      <c r="A370" s="4" t="s">
        <v>4110</v>
      </c>
      <c r="B370" s="4" t="str">
        <f>VLOOKUP('Bron VKBO'!A370,'Bron VSBaut'!A:B,2,FALSE)</f>
        <v>ond.vlaanderen.be/g-o/eprior</v>
      </c>
      <c r="C370" s="4" t="s">
        <v>426</v>
      </c>
      <c r="D370" s="4" t="s">
        <v>3935</v>
      </c>
      <c r="E370" s="4" t="s">
        <v>381</v>
      </c>
      <c r="H370" s="4" t="s">
        <v>382</v>
      </c>
      <c r="I370" s="4" t="s">
        <v>383</v>
      </c>
      <c r="J370" s="4" t="s">
        <v>4054</v>
      </c>
      <c r="K370" s="4" t="s">
        <v>385</v>
      </c>
      <c r="L370" s="4" t="s">
        <v>386</v>
      </c>
      <c r="M370" s="4" t="s">
        <v>4111</v>
      </c>
      <c r="N370" s="4" t="s">
        <v>386</v>
      </c>
      <c r="O370" s="4" t="s">
        <v>4112</v>
      </c>
      <c r="P370" s="4" t="s">
        <v>4104</v>
      </c>
      <c r="W370" s="4" t="s">
        <v>386</v>
      </c>
      <c r="X370" s="4" t="s">
        <v>1338</v>
      </c>
      <c r="Y370" s="4" t="s">
        <v>4113</v>
      </c>
      <c r="Z370" s="4" t="s">
        <v>4114</v>
      </c>
      <c r="AB370" s="13" t="s">
        <v>1591</v>
      </c>
      <c r="AC370" s="4" t="str">
        <f>VLOOKUP(Tabel2[[#This Row],[NISCODE]],'Bron niscode'!A:C,3,FALSE)</f>
        <v>Provincie Oost-Vlaanderen</v>
      </c>
      <c r="AD370" s="4" t="s">
        <v>1592</v>
      </c>
      <c r="AE370" s="4" t="s">
        <v>1593</v>
      </c>
      <c r="AG370" s="4" t="s">
        <v>396</v>
      </c>
      <c r="AH370" s="4" t="s">
        <v>397</v>
      </c>
      <c r="AM370" s="4" t="s">
        <v>3941</v>
      </c>
      <c r="AN370" s="4" t="s">
        <v>399</v>
      </c>
      <c r="AO370" s="4" t="s">
        <v>400</v>
      </c>
      <c r="AP370" s="4" t="s">
        <v>3941</v>
      </c>
      <c r="AQ370" s="4" t="s">
        <v>3946</v>
      </c>
      <c r="AR370" s="4" t="s">
        <v>3947</v>
      </c>
      <c r="AS370" s="4" t="s">
        <v>3941</v>
      </c>
      <c r="AV370" s="4" t="s">
        <v>4115</v>
      </c>
      <c r="AW370" s="4" t="s">
        <v>4116</v>
      </c>
      <c r="AX370" s="4" t="s">
        <v>405</v>
      </c>
      <c r="BI370" s="4" t="s">
        <v>4110</v>
      </c>
      <c r="BJ370" s="4" t="s">
        <v>3935</v>
      </c>
      <c r="BK370" s="4" t="s">
        <v>382</v>
      </c>
      <c r="BN370" s="4" t="s">
        <v>4110</v>
      </c>
    </row>
    <row r="371" spans="1:66" x14ac:dyDescent="0.25">
      <c r="A371" s="4" t="s">
        <v>4117</v>
      </c>
      <c r="B371" s="4" t="str">
        <f>VLOOKUP('Bron VKBO'!A371,'Bron VSBaut'!A:B,2,FALSE)</f>
        <v>ond.vlaanderen.be/g-o/eprior</v>
      </c>
      <c r="C371" s="4" t="s">
        <v>426</v>
      </c>
      <c r="D371" s="4" t="s">
        <v>3935</v>
      </c>
      <c r="E371" s="4" t="s">
        <v>381</v>
      </c>
      <c r="H371" s="4" t="s">
        <v>382</v>
      </c>
      <c r="I371" s="4" t="s">
        <v>383</v>
      </c>
      <c r="J371" s="4" t="s">
        <v>4054</v>
      </c>
      <c r="K371" s="4" t="s">
        <v>385</v>
      </c>
      <c r="L371" s="4" t="s">
        <v>386</v>
      </c>
      <c r="M371" s="4" t="s">
        <v>4118</v>
      </c>
      <c r="N371" s="4" t="s">
        <v>386</v>
      </c>
      <c r="O371" s="4" t="s">
        <v>4119</v>
      </c>
      <c r="P371" s="4" t="s">
        <v>3939</v>
      </c>
      <c r="T371" s="4" t="s">
        <v>386</v>
      </c>
      <c r="U371" s="4" t="s">
        <v>4119</v>
      </c>
      <c r="V371" s="4" t="s">
        <v>3939</v>
      </c>
      <c r="W371" s="4" t="s">
        <v>386</v>
      </c>
      <c r="X371" s="4" t="s">
        <v>4120</v>
      </c>
      <c r="Y371" s="4" t="s">
        <v>4121</v>
      </c>
      <c r="Z371" s="4" t="s">
        <v>4122</v>
      </c>
      <c r="AB371" s="13" t="s">
        <v>1369</v>
      </c>
      <c r="AC371" s="4" t="str">
        <f>VLOOKUP(Tabel2[[#This Row],[NISCODE]],'Bron niscode'!A:C,3,FALSE)</f>
        <v>Provincie West-Vlaanderen</v>
      </c>
      <c r="AD371" s="4" t="s">
        <v>4123</v>
      </c>
      <c r="AE371" s="4" t="s">
        <v>1371</v>
      </c>
      <c r="AG371" s="4" t="s">
        <v>396</v>
      </c>
      <c r="AH371" s="4" t="s">
        <v>397</v>
      </c>
      <c r="AJ371" s="4" t="s">
        <v>4124</v>
      </c>
      <c r="AL371" s="4" t="s">
        <v>4125</v>
      </c>
      <c r="AM371" s="4" t="s">
        <v>4126</v>
      </c>
      <c r="AN371" s="4" t="s">
        <v>399</v>
      </c>
      <c r="AO371" s="4" t="s">
        <v>400</v>
      </c>
      <c r="AP371" s="4" t="s">
        <v>3941</v>
      </c>
      <c r="AQ371" s="4" t="s">
        <v>3946</v>
      </c>
      <c r="AR371" s="4" t="s">
        <v>3947</v>
      </c>
      <c r="AS371" s="4" t="s">
        <v>3941</v>
      </c>
      <c r="AV371" s="4" t="s">
        <v>4127</v>
      </c>
      <c r="AW371" s="4" t="s">
        <v>4128</v>
      </c>
      <c r="AX371" s="4" t="s">
        <v>405</v>
      </c>
      <c r="BI371" s="4" t="s">
        <v>4117</v>
      </c>
      <c r="BJ371" s="4" t="s">
        <v>3935</v>
      </c>
      <c r="BK371" s="4" t="s">
        <v>382</v>
      </c>
      <c r="BN371" s="4" t="s">
        <v>4117</v>
      </c>
    </row>
    <row r="372" spans="1:66" x14ac:dyDescent="0.25">
      <c r="A372" s="4" t="s">
        <v>4129</v>
      </c>
      <c r="B372" s="4" t="str">
        <f>VLOOKUP('Bron VKBO'!A372,'Bron VSBaut'!A:B,2,FALSE)</f>
        <v>ond.vlaanderen.be/g-o/eprior</v>
      </c>
      <c r="C372" s="4" t="s">
        <v>426</v>
      </c>
      <c r="D372" s="4" t="s">
        <v>3935</v>
      </c>
      <c r="E372" s="4" t="s">
        <v>381</v>
      </c>
      <c r="H372" s="4" t="s">
        <v>382</v>
      </c>
      <c r="I372" s="4" t="s">
        <v>383</v>
      </c>
      <c r="J372" s="4" t="s">
        <v>4054</v>
      </c>
      <c r="K372" s="4" t="s">
        <v>385</v>
      </c>
      <c r="L372" s="4" t="s">
        <v>386</v>
      </c>
      <c r="M372" s="4" t="s">
        <v>4130</v>
      </c>
      <c r="N372" s="4" t="s">
        <v>386</v>
      </c>
      <c r="O372" s="4" t="s">
        <v>4131</v>
      </c>
      <c r="P372" s="4" t="s">
        <v>4132</v>
      </c>
      <c r="W372" s="4" t="s">
        <v>386</v>
      </c>
      <c r="X372" s="4" t="s">
        <v>4133</v>
      </c>
      <c r="Y372" s="4" t="s">
        <v>4134</v>
      </c>
      <c r="Z372" s="4" t="s">
        <v>1544</v>
      </c>
      <c r="AB372" s="13" t="s">
        <v>1928</v>
      </c>
      <c r="AC372" s="4" t="str">
        <f>VLOOKUP(Tabel2[[#This Row],[NISCODE]],'Bron niscode'!A:C,3,FALSE)</f>
        <v>Provincie West-Vlaanderen</v>
      </c>
      <c r="AD372" s="4" t="s">
        <v>1929</v>
      </c>
      <c r="AE372" s="4" t="s">
        <v>1930</v>
      </c>
      <c r="AG372" s="4" t="s">
        <v>396</v>
      </c>
      <c r="AH372" s="4" t="s">
        <v>397</v>
      </c>
      <c r="AM372" s="4" t="s">
        <v>4132</v>
      </c>
      <c r="AN372" s="4" t="s">
        <v>399</v>
      </c>
      <c r="AO372" s="4" t="s">
        <v>400</v>
      </c>
      <c r="AP372" s="4" t="s">
        <v>3941</v>
      </c>
      <c r="AQ372" s="4" t="s">
        <v>3946</v>
      </c>
      <c r="AR372" s="4" t="s">
        <v>3947</v>
      </c>
      <c r="AS372" s="4" t="s">
        <v>3941</v>
      </c>
      <c r="AV372" s="4" t="s">
        <v>4135</v>
      </c>
      <c r="AW372" s="4" t="s">
        <v>4136</v>
      </c>
      <c r="AX372" s="4" t="s">
        <v>405</v>
      </c>
      <c r="BI372" s="4" t="s">
        <v>4129</v>
      </c>
      <c r="BJ372" s="4" t="s">
        <v>3935</v>
      </c>
      <c r="BK372" s="4" t="s">
        <v>382</v>
      </c>
      <c r="BN372" s="4" t="s">
        <v>4129</v>
      </c>
    </row>
    <row r="373" spans="1:66" x14ac:dyDescent="0.25">
      <c r="A373" s="4" t="s">
        <v>4137</v>
      </c>
      <c r="B373" s="4" t="str">
        <f>VLOOKUP('Bron VKBO'!A373,'Bron VSBaut'!A:B,2,FALSE)</f>
        <v>ond.vlaanderen.be/g-o/eprior</v>
      </c>
      <c r="C373" s="4" t="s">
        <v>426</v>
      </c>
      <c r="D373" s="4" t="s">
        <v>3935</v>
      </c>
      <c r="E373" s="4" t="s">
        <v>381</v>
      </c>
      <c r="H373" s="4" t="s">
        <v>382</v>
      </c>
      <c r="I373" s="4" t="s">
        <v>383</v>
      </c>
      <c r="J373" s="4" t="s">
        <v>4054</v>
      </c>
      <c r="K373" s="4" t="s">
        <v>385</v>
      </c>
      <c r="L373" s="4" t="s">
        <v>386</v>
      </c>
      <c r="M373" s="4" t="s">
        <v>4138</v>
      </c>
      <c r="N373" s="4" t="s">
        <v>386</v>
      </c>
      <c r="O373" s="4" t="s">
        <v>4139</v>
      </c>
      <c r="P373" s="4" t="s">
        <v>4140</v>
      </c>
      <c r="W373" s="4" t="s">
        <v>386</v>
      </c>
      <c r="X373" s="4" t="s">
        <v>4141</v>
      </c>
      <c r="Y373" s="4" t="s">
        <v>4142</v>
      </c>
      <c r="Z373" s="4" t="s">
        <v>392</v>
      </c>
      <c r="AB373" s="13" t="s">
        <v>4143</v>
      </c>
      <c r="AC373" s="4" t="str">
        <f>VLOOKUP(Tabel2[[#This Row],[NISCODE]],'Bron niscode'!A:C,3,FALSE)</f>
        <v>Provincie West-Vlaanderen</v>
      </c>
      <c r="AD373" s="4" t="s">
        <v>4144</v>
      </c>
      <c r="AE373" s="4" t="s">
        <v>4145</v>
      </c>
      <c r="AG373" s="4" t="s">
        <v>396</v>
      </c>
      <c r="AH373" s="4" t="s">
        <v>397</v>
      </c>
      <c r="AM373" s="4" t="s">
        <v>3941</v>
      </c>
      <c r="AN373" s="4" t="s">
        <v>399</v>
      </c>
      <c r="AO373" s="4" t="s">
        <v>400</v>
      </c>
      <c r="AP373" s="4" t="s">
        <v>3941</v>
      </c>
      <c r="AQ373" s="4" t="s">
        <v>3946</v>
      </c>
      <c r="AR373" s="4" t="s">
        <v>3947</v>
      </c>
      <c r="AS373" s="4" t="s">
        <v>3941</v>
      </c>
      <c r="AV373" s="4" t="s">
        <v>4146</v>
      </c>
      <c r="AW373" s="4" t="s">
        <v>4147</v>
      </c>
      <c r="AX373" s="4" t="s">
        <v>405</v>
      </c>
      <c r="BI373" s="4" t="s">
        <v>4137</v>
      </c>
      <c r="BJ373" s="4" t="s">
        <v>3935</v>
      </c>
      <c r="BK373" s="4" t="s">
        <v>382</v>
      </c>
      <c r="BN373" s="4" t="s">
        <v>4137</v>
      </c>
    </row>
    <row r="374" spans="1:66" x14ac:dyDescent="0.25">
      <c r="A374" s="4" t="s">
        <v>4148</v>
      </c>
      <c r="B374" s="4" t="str">
        <f>VLOOKUP('Bron VKBO'!A374,'Bron VSBaut'!A:B,2,FALSE)</f>
        <v>ond.vlaanderen.be/g-o/eprior</v>
      </c>
      <c r="C374" s="4" t="s">
        <v>4149</v>
      </c>
      <c r="D374" s="4" t="s">
        <v>4150</v>
      </c>
      <c r="E374" s="4" t="s">
        <v>381</v>
      </c>
      <c r="H374" s="4" t="s">
        <v>382</v>
      </c>
      <c r="I374" s="4" t="s">
        <v>383</v>
      </c>
      <c r="J374" s="4" t="s">
        <v>4151</v>
      </c>
      <c r="K374" s="4" t="s">
        <v>385</v>
      </c>
      <c r="L374" s="4" t="s">
        <v>386</v>
      </c>
      <c r="M374" s="4" t="s">
        <v>4152</v>
      </c>
      <c r="N374" s="4" t="s">
        <v>386</v>
      </c>
      <c r="O374" s="4" t="s">
        <v>4153</v>
      </c>
      <c r="P374" s="4" t="s">
        <v>4154</v>
      </c>
      <c r="W374" s="4" t="s">
        <v>386</v>
      </c>
      <c r="X374" s="4" t="s">
        <v>3929</v>
      </c>
      <c r="Y374" s="4" t="s">
        <v>3930</v>
      </c>
      <c r="Z374" s="4" t="s">
        <v>3931</v>
      </c>
      <c r="AB374" s="13" t="s">
        <v>2163</v>
      </c>
      <c r="AC374" s="4" t="str">
        <f>VLOOKUP(Tabel2[[#This Row],[NISCODE]],'Bron niscode'!A:C,3,FALSE)</f>
        <v>Arrondissement Brussel Hoofdstad</v>
      </c>
      <c r="AD374" s="4" t="s">
        <v>2164</v>
      </c>
      <c r="AE374" s="4" t="s">
        <v>2165</v>
      </c>
      <c r="AG374" s="4" t="s">
        <v>396</v>
      </c>
      <c r="AH374" s="4" t="s">
        <v>397</v>
      </c>
      <c r="AM374" s="4" t="s">
        <v>4154</v>
      </c>
      <c r="AN374" s="4" t="s">
        <v>399</v>
      </c>
      <c r="AO374" s="4" t="s">
        <v>400</v>
      </c>
      <c r="AP374" s="4" t="s">
        <v>1974</v>
      </c>
      <c r="AQ374" s="4" t="s">
        <v>3879</v>
      </c>
      <c r="AR374" s="4" t="s">
        <v>3880</v>
      </c>
      <c r="AS374" s="4" t="s">
        <v>1974</v>
      </c>
      <c r="AV374" s="4" t="s">
        <v>4155</v>
      </c>
      <c r="AW374" s="4" t="s">
        <v>4156</v>
      </c>
      <c r="AX374" s="4" t="s">
        <v>405</v>
      </c>
      <c r="BI374" s="4" t="s">
        <v>4148</v>
      </c>
      <c r="BJ374" s="4" t="s">
        <v>4150</v>
      </c>
      <c r="BK374" s="4" t="s">
        <v>382</v>
      </c>
      <c r="BN374" s="4" t="s">
        <v>4148</v>
      </c>
    </row>
    <row r="375" spans="1:66" x14ac:dyDescent="0.25">
      <c r="A375" s="4" t="s">
        <v>4157</v>
      </c>
      <c r="B375" s="4" t="str">
        <f>VLOOKUP('Bron VKBO'!A375,'Bron VSBaut'!A:B,2,FALSE)</f>
        <v>ond.vlaanderen.be/g-o/eprior</v>
      </c>
      <c r="C375" s="4" t="s">
        <v>4149</v>
      </c>
      <c r="D375" s="4" t="s">
        <v>4158</v>
      </c>
      <c r="E375" s="4" t="s">
        <v>381</v>
      </c>
      <c r="H375" s="4" t="s">
        <v>382</v>
      </c>
      <c r="I375" s="4" t="s">
        <v>383</v>
      </c>
      <c r="J375" s="4" t="s">
        <v>4159</v>
      </c>
      <c r="K375" s="4" t="s">
        <v>385</v>
      </c>
      <c r="L375" s="4" t="s">
        <v>386</v>
      </c>
      <c r="M375" s="4" t="s">
        <v>4160</v>
      </c>
      <c r="N375" s="4" t="s">
        <v>386</v>
      </c>
      <c r="O375" s="4" t="s">
        <v>4161</v>
      </c>
      <c r="P375" s="4" t="s">
        <v>4162</v>
      </c>
      <c r="W375" s="4" t="s">
        <v>386</v>
      </c>
      <c r="X375" s="4" t="s">
        <v>4163</v>
      </c>
      <c r="Y375" s="4" t="s">
        <v>872</v>
      </c>
      <c r="Z375" s="4" t="s">
        <v>4164</v>
      </c>
      <c r="AB375" s="13" t="s">
        <v>4165</v>
      </c>
      <c r="AC375" s="4" t="str">
        <f>VLOOKUP(Tabel2[[#This Row],[NISCODE]],'Bron niscode'!A:C,3,FALSE)</f>
        <v>Provincie Antwerpen</v>
      </c>
      <c r="AD375" s="4" t="s">
        <v>4166</v>
      </c>
      <c r="AE375" s="4" t="s">
        <v>4167</v>
      </c>
      <c r="AG375" s="4" t="s">
        <v>396</v>
      </c>
      <c r="AH375" s="4" t="s">
        <v>397</v>
      </c>
      <c r="AM375" s="4" t="s">
        <v>4168</v>
      </c>
      <c r="AN375" s="4" t="s">
        <v>399</v>
      </c>
      <c r="AO375" s="4" t="s">
        <v>400</v>
      </c>
      <c r="AP375" s="4" t="s">
        <v>2763</v>
      </c>
      <c r="AQ375" s="4" t="s">
        <v>3946</v>
      </c>
      <c r="AR375" s="4" t="s">
        <v>3947</v>
      </c>
      <c r="AS375" s="4" t="s">
        <v>2763</v>
      </c>
      <c r="AV375" s="4" t="s">
        <v>4169</v>
      </c>
      <c r="AW375" s="4" t="s">
        <v>4170</v>
      </c>
      <c r="AX375" s="4" t="s">
        <v>405</v>
      </c>
      <c r="BI375" s="4" t="s">
        <v>4157</v>
      </c>
      <c r="BJ375" s="4" t="s">
        <v>4158</v>
      </c>
      <c r="BK375" s="4" t="s">
        <v>382</v>
      </c>
      <c r="BN375" s="4" t="s">
        <v>4157</v>
      </c>
    </row>
    <row r="376" spans="1:66" x14ac:dyDescent="0.25">
      <c r="A376" s="4" t="s">
        <v>4171</v>
      </c>
      <c r="B376" s="4" t="str">
        <f>VLOOKUP('Bron VKBO'!A376,'Bron VSBaut'!A:B,2,FALSE)</f>
        <v>ond.vlaanderen.be/g-o/eprior</v>
      </c>
      <c r="C376" s="4" t="s">
        <v>4149</v>
      </c>
      <c r="D376" s="4" t="s">
        <v>4158</v>
      </c>
      <c r="E376" s="4" t="s">
        <v>381</v>
      </c>
      <c r="H376" s="4" t="s">
        <v>382</v>
      </c>
      <c r="I376" s="4" t="s">
        <v>383</v>
      </c>
      <c r="J376" s="4" t="s">
        <v>4159</v>
      </c>
      <c r="K376" s="4" t="s">
        <v>385</v>
      </c>
      <c r="L376" s="4" t="s">
        <v>386</v>
      </c>
      <c r="M376" s="4" t="s">
        <v>4172</v>
      </c>
      <c r="N376" s="4" t="s">
        <v>386</v>
      </c>
      <c r="O376" s="4" t="s">
        <v>4173</v>
      </c>
      <c r="P376" s="4" t="s">
        <v>2763</v>
      </c>
      <c r="T376" s="4" t="s">
        <v>386</v>
      </c>
      <c r="U376" s="4" t="s">
        <v>4174</v>
      </c>
      <c r="V376" s="4" t="s">
        <v>2763</v>
      </c>
      <c r="W376" s="4" t="s">
        <v>386</v>
      </c>
      <c r="X376" s="4" t="s">
        <v>4175</v>
      </c>
      <c r="Y376" s="4" t="s">
        <v>4176</v>
      </c>
      <c r="Z376" s="4" t="s">
        <v>3065</v>
      </c>
      <c r="AB376" s="13" t="s">
        <v>4177</v>
      </c>
      <c r="AC376" s="4" t="str">
        <f>VLOOKUP(Tabel2[[#This Row],[NISCODE]],'Bron niscode'!A:C,3,FALSE)</f>
        <v>Provincie West-Vlaanderen</v>
      </c>
      <c r="AD376" s="4" t="s">
        <v>4178</v>
      </c>
      <c r="AE376" s="4" t="s">
        <v>4179</v>
      </c>
      <c r="AG376" s="4" t="s">
        <v>396</v>
      </c>
      <c r="AH376" s="4" t="s">
        <v>397</v>
      </c>
      <c r="AM376" s="4" t="s">
        <v>2763</v>
      </c>
      <c r="AN376" s="4" t="s">
        <v>399</v>
      </c>
      <c r="AO376" s="4" t="s">
        <v>400</v>
      </c>
      <c r="AP376" s="4" t="s">
        <v>2763</v>
      </c>
      <c r="AQ376" s="4" t="s">
        <v>3946</v>
      </c>
      <c r="AR376" s="4" t="s">
        <v>3947</v>
      </c>
      <c r="AS376" s="4" t="s">
        <v>2763</v>
      </c>
      <c r="AV376" s="4" t="s">
        <v>4180</v>
      </c>
      <c r="AW376" s="4" t="s">
        <v>4181</v>
      </c>
      <c r="AX376" s="4" t="s">
        <v>405</v>
      </c>
      <c r="BI376" s="4" t="s">
        <v>4171</v>
      </c>
      <c r="BJ376" s="4" t="s">
        <v>4158</v>
      </c>
      <c r="BK376" s="4" t="s">
        <v>382</v>
      </c>
      <c r="BN376" s="4" t="s">
        <v>4171</v>
      </c>
    </row>
    <row r="377" spans="1:66" x14ac:dyDescent="0.25">
      <c r="A377" s="4" t="s">
        <v>4182</v>
      </c>
      <c r="B377" s="4" t="str">
        <f>VLOOKUP('Bron VKBO'!A377,'Bron VSBaut'!A:B,2,FALSE)</f>
        <v>ond.vlaanderen.be/g-o/eprior</v>
      </c>
      <c r="C377" s="4" t="s">
        <v>4149</v>
      </c>
      <c r="D377" s="4" t="s">
        <v>4158</v>
      </c>
      <c r="E377" s="4" t="s">
        <v>381</v>
      </c>
      <c r="H377" s="4" t="s">
        <v>382</v>
      </c>
      <c r="I377" s="4" t="s">
        <v>383</v>
      </c>
      <c r="J377" s="4" t="s">
        <v>4159</v>
      </c>
      <c r="K377" s="4" t="s">
        <v>385</v>
      </c>
      <c r="L377" s="4" t="s">
        <v>386</v>
      </c>
      <c r="M377" s="4" t="s">
        <v>4183</v>
      </c>
      <c r="N377" s="4" t="s">
        <v>386</v>
      </c>
      <c r="O377" s="4" t="s">
        <v>4184</v>
      </c>
      <c r="P377" s="4" t="s">
        <v>4185</v>
      </c>
      <c r="W377" s="4" t="s">
        <v>386</v>
      </c>
      <c r="X377" s="4" t="s">
        <v>3885</v>
      </c>
      <c r="Y377" s="4" t="s">
        <v>3886</v>
      </c>
      <c r="Z377" s="4" t="s">
        <v>570</v>
      </c>
      <c r="AB377" s="13" t="s">
        <v>3863</v>
      </c>
      <c r="AC377" s="4" t="str">
        <f>VLOOKUP(Tabel2[[#This Row],[NISCODE]],'Bron niscode'!A:C,3,FALSE)</f>
        <v>Provincie Oost-Vlaanderen</v>
      </c>
      <c r="AD377" s="4" t="s">
        <v>3864</v>
      </c>
      <c r="AE377" s="4" t="s">
        <v>3865</v>
      </c>
      <c r="AG377" s="4" t="s">
        <v>396</v>
      </c>
      <c r="AH377" s="4" t="s">
        <v>397</v>
      </c>
      <c r="AM377" s="4" t="s">
        <v>4186</v>
      </c>
      <c r="AN377" s="4" t="s">
        <v>399</v>
      </c>
      <c r="AO377" s="4" t="s">
        <v>400</v>
      </c>
      <c r="AP377" s="4" t="s">
        <v>2763</v>
      </c>
      <c r="AQ377" s="4" t="s">
        <v>3946</v>
      </c>
      <c r="AR377" s="4" t="s">
        <v>3947</v>
      </c>
      <c r="AS377" s="4" t="s">
        <v>2763</v>
      </c>
      <c r="AV377" s="4" t="s">
        <v>4187</v>
      </c>
      <c r="AW377" s="4" t="s">
        <v>4188</v>
      </c>
      <c r="AX377" s="4" t="s">
        <v>405</v>
      </c>
      <c r="BI377" s="4" t="s">
        <v>4182</v>
      </c>
      <c r="BJ377" s="4" t="s">
        <v>4158</v>
      </c>
      <c r="BK377" s="4" t="s">
        <v>382</v>
      </c>
      <c r="BN377" s="4" t="s">
        <v>4182</v>
      </c>
    </row>
    <row r="378" spans="1:66" x14ac:dyDescent="0.25">
      <c r="A378" s="4" t="s">
        <v>4189</v>
      </c>
      <c r="B378" s="4" t="str">
        <f>VLOOKUP('Bron VKBO'!A378,'Bron VSBaut'!A:B,2,FALSE)</f>
        <v>ond.vlaanderen.be/g-o/eprior</v>
      </c>
      <c r="C378" s="4" t="s">
        <v>4149</v>
      </c>
      <c r="D378" s="4" t="s">
        <v>4158</v>
      </c>
      <c r="E378" s="4" t="s">
        <v>381</v>
      </c>
      <c r="H378" s="4" t="s">
        <v>382</v>
      </c>
      <c r="I378" s="4" t="s">
        <v>383</v>
      </c>
      <c r="J378" s="4" t="s">
        <v>4190</v>
      </c>
      <c r="K378" s="4" t="s">
        <v>385</v>
      </c>
      <c r="L378" s="4" t="s">
        <v>386</v>
      </c>
      <c r="M378" s="4" t="s">
        <v>4191</v>
      </c>
      <c r="N378" s="4" t="s">
        <v>386</v>
      </c>
      <c r="O378" s="4" t="s">
        <v>4192</v>
      </c>
      <c r="P378" s="4" t="s">
        <v>2763</v>
      </c>
      <c r="W378" s="4" t="s">
        <v>386</v>
      </c>
      <c r="X378" s="4" t="s">
        <v>4193</v>
      </c>
      <c r="Y378" s="4" t="s">
        <v>4194</v>
      </c>
      <c r="Z378" s="4" t="s">
        <v>3808</v>
      </c>
      <c r="AA378" s="4" t="s">
        <v>4195</v>
      </c>
      <c r="AB378" s="13" t="s">
        <v>1852</v>
      </c>
      <c r="AC378" s="4" t="str">
        <f>VLOOKUP(Tabel2[[#This Row],[NISCODE]],'Bron niscode'!A:C,3,FALSE)</f>
        <v>Provincie Oost-Vlaanderen</v>
      </c>
      <c r="AD378" s="4" t="s">
        <v>1853</v>
      </c>
      <c r="AE378" s="4" t="s">
        <v>1854</v>
      </c>
      <c r="AG378" s="4" t="s">
        <v>396</v>
      </c>
      <c r="AH378" s="4" t="s">
        <v>397</v>
      </c>
      <c r="AM378" s="4" t="s">
        <v>2763</v>
      </c>
      <c r="AN378" s="4" t="s">
        <v>399</v>
      </c>
      <c r="AO378" s="4" t="s">
        <v>400</v>
      </c>
      <c r="AP378" s="4" t="s">
        <v>2763</v>
      </c>
      <c r="AQ378" s="4" t="s">
        <v>3946</v>
      </c>
      <c r="AR378" s="4" t="s">
        <v>3947</v>
      </c>
      <c r="AS378" s="4" t="s">
        <v>2763</v>
      </c>
      <c r="AV378" s="4" t="s">
        <v>4196</v>
      </c>
      <c r="AW378" s="4" t="s">
        <v>4197</v>
      </c>
      <c r="AX378" s="4" t="s">
        <v>405</v>
      </c>
      <c r="BI378" s="4" t="s">
        <v>4189</v>
      </c>
      <c r="BJ378" s="4" t="s">
        <v>4158</v>
      </c>
      <c r="BK378" s="4" t="s">
        <v>382</v>
      </c>
      <c r="BN378" s="4" t="s">
        <v>4189</v>
      </c>
    </row>
    <row r="379" spans="1:66" x14ac:dyDescent="0.25">
      <c r="A379" s="4" t="s">
        <v>4198</v>
      </c>
      <c r="B379" s="4" t="str">
        <f>VLOOKUP('Bron VKBO'!A379,'Bron VSBaut'!A:B,2,FALSE)</f>
        <v>ond.vlaanderen.be/g-o/eprior</v>
      </c>
      <c r="C379" s="4" t="s">
        <v>4149</v>
      </c>
      <c r="D379" s="4" t="s">
        <v>4158</v>
      </c>
      <c r="E379" s="4" t="s">
        <v>381</v>
      </c>
      <c r="H379" s="4" t="s">
        <v>382</v>
      </c>
      <c r="I379" s="4" t="s">
        <v>383</v>
      </c>
      <c r="J379" s="4" t="s">
        <v>4190</v>
      </c>
      <c r="K379" s="4" t="s">
        <v>385</v>
      </c>
      <c r="L379" s="4" t="s">
        <v>386</v>
      </c>
      <c r="M379" s="4" t="s">
        <v>4199</v>
      </c>
      <c r="N379" s="4" t="s">
        <v>386</v>
      </c>
      <c r="O379" s="4" t="s">
        <v>4200</v>
      </c>
      <c r="P379" s="4" t="s">
        <v>2763</v>
      </c>
      <c r="W379" s="4" t="s">
        <v>386</v>
      </c>
      <c r="X379" s="4" t="s">
        <v>580</v>
      </c>
      <c r="Y379" s="4" t="s">
        <v>2622</v>
      </c>
      <c r="Z379" s="4" t="s">
        <v>4201</v>
      </c>
      <c r="AB379" s="13" t="s">
        <v>816</v>
      </c>
      <c r="AC379" s="4" t="str">
        <f>VLOOKUP(Tabel2[[#This Row],[NISCODE]],'Bron niscode'!A:C,3,FALSE)</f>
        <v>Provincie Vlaams-Brabant</v>
      </c>
      <c r="AD379" s="4" t="s">
        <v>817</v>
      </c>
      <c r="AE379" s="4" t="s">
        <v>818</v>
      </c>
      <c r="AG379" s="4" t="s">
        <v>396</v>
      </c>
      <c r="AH379" s="4" t="s">
        <v>397</v>
      </c>
      <c r="AM379" s="4" t="s">
        <v>4202</v>
      </c>
      <c r="AN379" s="4" t="s">
        <v>399</v>
      </c>
      <c r="AO379" s="4" t="s">
        <v>400</v>
      </c>
      <c r="AP379" s="4" t="s">
        <v>2763</v>
      </c>
      <c r="AQ379" s="4" t="s">
        <v>3946</v>
      </c>
      <c r="AR379" s="4" t="s">
        <v>3947</v>
      </c>
      <c r="AS379" s="4" t="s">
        <v>2763</v>
      </c>
      <c r="AV379" s="4" t="s">
        <v>4203</v>
      </c>
      <c r="AW379" s="4" t="s">
        <v>4204</v>
      </c>
      <c r="AX379" s="4" t="s">
        <v>405</v>
      </c>
      <c r="BI379" s="4" t="s">
        <v>4198</v>
      </c>
      <c r="BJ379" s="4" t="s">
        <v>4158</v>
      </c>
      <c r="BK379" s="4" t="s">
        <v>382</v>
      </c>
      <c r="BN379" s="4" t="s">
        <v>4198</v>
      </c>
    </row>
    <row r="380" spans="1:66" x14ac:dyDescent="0.25">
      <c r="A380" s="4" t="s">
        <v>4205</v>
      </c>
      <c r="B380" s="4" t="str">
        <f>VLOOKUP('Bron VKBO'!A380,'Bron VSBaut'!A:B,2,FALSE)</f>
        <v>grimbergen.be/eprior</v>
      </c>
      <c r="C380" s="4" t="s">
        <v>426</v>
      </c>
      <c r="D380" s="4" t="s">
        <v>427</v>
      </c>
      <c r="E380" s="4" t="s">
        <v>381</v>
      </c>
      <c r="H380" s="4" t="s">
        <v>382</v>
      </c>
      <c r="I380" s="4" t="s">
        <v>383</v>
      </c>
      <c r="J380" s="4" t="s">
        <v>458</v>
      </c>
      <c r="K380" s="4" t="s">
        <v>385</v>
      </c>
      <c r="L380" s="4" t="s">
        <v>386</v>
      </c>
      <c r="M380" s="4" t="s">
        <v>4206</v>
      </c>
      <c r="N380" s="4" t="s">
        <v>386</v>
      </c>
      <c r="O380" s="4" t="s">
        <v>4207</v>
      </c>
      <c r="P380" s="4" t="s">
        <v>431</v>
      </c>
      <c r="W380" s="4" t="s">
        <v>386</v>
      </c>
      <c r="X380" s="4" t="s">
        <v>4208</v>
      </c>
      <c r="Y380" s="4" t="s">
        <v>4209</v>
      </c>
      <c r="Z380" s="4" t="s">
        <v>2960</v>
      </c>
      <c r="AB380" s="13" t="s">
        <v>4210</v>
      </c>
      <c r="AC380" s="4" t="str">
        <f>VLOOKUP(Tabel2[[#This Row],[NISCODE]],'Bron niscode'!A:C,3,FALSE)</f>
        <v>Provincie Vlaams-Brabant</v>
      </c>
      <c r="AD380" s="4" t="s">
        <v>4211</v>
      </c>
      <c r="AE380" s="4" t="s">
        <v>4212</v>
      </c>
      <c r="AG380" s="4" t="s">
        <v>396</v>
      </c>
      <c r="AH380" s="4" t="s">
        <v>397</v>
      </c>
      <c r="AM380" s="4" t="s">
        <v>467</v>
      </c>
      <c r="AN380" s="4" t="s">
        <v>399</v>
      </c>
      <c r="AO380" s="4" t="s">
        <v>400</v>
      </c>
      <c r="AP380" s="4" t="s">
        <v>431</v>
      </c>
      <c r="AQ380" s="4" t="s">
        <v>401</v>
      </c>
      <c r="AR380" s="4" t="s">
        <v>402</v>
      </c>
      <c r="AS380" s="4" t="s">
        <v>431</v>
      </c>
      <c r="AV380" s="4" t="s">
        <v>4213</v>
      </c>
      <c r="AW380" s="4" t="s">
        <v>4214</v>
      </c>
      <c r="AX380" s="4" t="s">
        <v>405</v>
      </c>
      <c r="BI380" s="4" t="s">
        <v>4205</v>
      </c>
      <c r="BJ380" s="4" t="s">
        <v>427</v>
      </c>
      <c r="BK380" s="4" t="s">
        <v>382</v>
      </c>
      <c r="BN380" s="4" t="s">
        <v>4205</v>
      </c>
    </row>
    <row r="381" spans="1:66" x14ac:dyDescent="0.25">
      <c r="A381" s="4" t="s">
        <v>4215</v>
      </c>
      <c r="B381" s="4" t="str">
        <f>VLOOKUP('Bron VKBO'!A381,'Bron VSBaut'!A:B,2,FALSE)</f>
        <v>grimbergen.be/eprior</v>
      </c>
      <c r="C381" s="4" t="s">
        <v>426</v>
      </c>
      <c r="D381" s="4" t="s">
        <v>427</v>
      </c>
      <c r="E381" s="4" t="s">
        <v>381</v>
      </c>
      <c r="H381" s="4" t="s">
        <v>382</v>
      </c>
      <c r="I381" s="4" t="s">
        <v>383</v>
      </c>
      <c r="J381" s="4" t="s">
        <v>2184</v>
      </c>
      <c r="K381" s="4" t="s">
        <v>385</v>
      </c>
      <c r="L381" s="4" t="s">
        <v>386</v>
      </c>
      <c r="M381" s="4" t="s">
        <v>4216</v>
      </c>
      <c r="N381" s="4" t="s">
        <v>386</v>
      </c>
      <c r="O381" s="4" t="s">
        <v>4217</v>
      </c>
      <c r="P381" s="4" t="s">
        <v>444</v>
      </c>
      <c r="Q381" s="4" t="s">
        <v>386</v>
      </c>
      <c r="R381" s="4" t="s">
        <v>445</v>
      </c>
      <c r="S381" s="4" t="s">
        <v>444</v>
      </c>
      <c r="W381" s="4" t="s">
        <v>386</v>
      </c>
      <c r="X381" s="4" t="s">
        <v>4218</v>
      </c>
      <c r="Y381" s="4" t="s">
        <v>4219</v>
      </c>
      <c r="Z381" s="4" t="s">
        <v>1682</v>
      </c>
      <c r="AB381" s="13" t="s">
        <v>4210</v>
      </c>
      <c r="AC381" s="4" t="str">
        <f>VLOOKUP(Tabel2[[#This Row],[NISCODE]],'Bron niscode'!A:C,3,FALSE)</f>
        <v>Provincie Vlaams-Brabant</v>
      </c>
      <c r="AD381" s="4" t="s">
        <v>4220</v>
      </c>
      <c r="AE381" s="4" t="s">
        <v>4212</v>
      </c>
      <c r="AG381" s="4" t="s">
        <v>396</v>
      </c>
      <c r="AH381" s="4" t="s">
        <v>397</v>
      </c>
      <c r="AM381" s="4" t="s">
        <v>4221</v>
      </c>
      <c r="AN381" s="4" t="s">
        <v>399</v>
      </c>
      <c r="AO381" s="4" t="s">
        <v>400</v>
      </c>
      <c r="AP381" s="4" t="s">
        <v>431</v>
      </c>
      <c r="AQ381" s="4" t="s">
        <v>412</v>
      </c>
      <c r="AR381" s="4" t="s">
        <v>413</v>
      </c>
      <c r="AS381" s="4" t="s">
        <v>431</v>
      </c>
      <c r="AV381" s="4" t="s">
        <v>478</v>
      </c>
      <c r="AW381" s="4" t="s">
        <v>4222</v>
      </c>
      <c r="AX381" s="4" t="s">
        <v>405</v>
      </c>
      <c r="BI381" s="4" t="s">
        <v>4215</v>
      </c>
      <c r="BJ381" s="4" t="s">
        <v>427</v>
      </c>
      <c r="BK381" s="4" t="s">
        <v>382</v>
      </c>
      <c r="BN381" s="4" t="s">
        <v>4215</v>
      </c>
    </row>
    <row r="382" spans="1:66" x14ac:dyDescent="0.25">
      <c r="A382" s="4" t="s">
        <v>4223</v>
      </c>
      <c r="B382" s="4" t="str">
        <f>VLOOKUP('Bron VKBO'!A382,'Bron VSBaut'!A:B,2,FALSE)</f>
        <v>grimbergen.be/eprior</v>
      </c>
      <c r="C382" s="4" t="s">
        <v>4224</v>
      </c>
      <c r="D382" s="4" t="s">
        <v>4225</v>
      </c>
      <c r="E382" s="4" t="s">
        <v>381</v>
      </c>
      <c r="H382" s="4" t="s">
        <v>382</v>
      </c>
      <c r="I382" s="4" t="s">
        <v>383</v>
      </c>
      <c r="J382" s="4" t="s">
        <v>4226</v>
      </c>
      <c r="K382" s="4" t="s">
        <v>385</v>
      </c>
      <c r="L382" s="4" t="s">
        <v>386</v>
      </c>
      <c r="M382" s="4" t="s">
        <v>4227</v>
      </c>
      <c r="N382" s="4" t="s">
        <v>386</v>
      </c>
      <c r="O382" s="4" t="s">
        <v>4228</v>
      </c>
      <c r="P382" s="4" t="s">
        <v>4229</v>
      </c>
      <c r="W382" s="4" t="s">
        <v>386</v>
      </c>
      <c r="X382" s="4" t="s">
        <v>4208</v>
      </c>
      <c r="Y382" s="4" t="s">
        <v>4209</v>
      </c>
      <c r="Z382" s="4" t="s">
        <v>2960</v>
      </c>
      <c r="AB382" s="13" t="s">
        <v>4210</v>
      </c>
      <c r="AC382" s="4" t="str">
        <f>VLOOKUP(Tabel2[[#This Row],[NISCODE]],'Bron niscode'!A:C,3,FALSE)</f>
        <v>Provincie Vlaams-Brabant</v>
      </c>
      <c r="AD382" s="4" t="s">
        <v>4211</v>
      </c>
      <c r="AE382" s="4" t="s">
        <v>4212</v>
      </c>
      <c r="AG382" s="4" t="s">
        <v>396</v>
      </c>
      <c r="AH382" s="4" t="s">
        <v>397</v>
      </c>
      <c r="AJ382" s="4" t="s">
        <v>4230</v>
      </c>
      <c r="AM382" s="4" t="s">
        <v>4229</v>
      </c>
      <c r="AN382" s="4" t="s">
        <v>399</v>
      </c>
      <c r="AO382" s="4" t="s">
        <v>400</v>
      </c>
      <c r="AP382" s="4" t="s">
        <v>4229</v>
      </c>
      <c r="AQ382" s="4" t="s">
        <v>422</v>
      </c>
      <c r="AR382" s="4" t="s">
        <v>423</v>
      </c>
      <c r="AS382" s="4" t="s">
        <v>4229</v>
      </c>
      <c r="AV382" s="4" t="s">
        <v>4226</v>
      </c>
      <c r="AW382" s="4" t="s">
        <v>4231</v>
      </c>
      <c r="AX382" s="4" t="s">
        <v>405</v>
      </c>
      <c r="BI382" s="4" t="s">
        <v>4223</v>
      </c>
      <c r="BJ382" s="4" t="s">
        <v>4225</v>
      </c>
      <c r="BK382" s="4" t="s">
        <v>382</v>
      </c>
      <c r="BN382" s="4" t="s">
        <v>4223</v>
      </c>
    </row>
    <row r="383" spans="1:66" x14ac:dyDescent="0.25">
      <c r="A383" s="4" t="s">
        <v>4232</v>
      </c>
      <c r="B383" s="4" t="str">
        <f>VLOOKUP('Bron VKBO'!A383,'Bron VSBaut'!A:B,2,FALSE)</f>
        <v>grobbendonk.be/eprior</v>
      </c>
      <c r="C383" s="4" t="s">
        <v>426</v>
      </c>
      <c r="D383" s="4" t="s">
        <v>427</v>
      </c>
      <c r="E383" s="4" t="s">
        <v>381</v>
      </c>
      <c r="H383" s="4" t="s">
        <v>382</v>
      </c>
      <c r="I383" s="4" t="s">
        <v>383</v>
      </c>
      <c r="J383" s="4" t="s">
        <v>2366</v>
      </c>
      <c r="K383" s="4" t="s">
        <v>385</v>
      </c>
      <c r="L383" s="4" t="s">
        <v>386</v>
      </c>
      <c r="M383" s="4" t="s">
        <v>4233</v>
      </c>
      <c r="N383" s="4" t="s">
        <v>386</v>
      </c>
      <c r="O383" s="4" t="s">
        <v>4234</v>
      </c>
      <c r="P383" s="4" t="s">
        <v>431</v>
      </c>
      <c r="W383" s="4" t="s">
        <v>386</v>
      </c>
      <c r="X383" s="4" t="s">
        <v>824</v>
      </c>
      <c r="Y383" s="4" t="s">
        <v>4235</v>
      </c>
      <c r="Z383" s="4" t="s">
        <v>1423</v>
      </c>
      <c r="AB383" s="13" t="s">
        <v>4236</v>
      </c>
      <c r="AC383" s="4" t="str">
        <f>VLOOKUP(Tabel2[[#This Row],[NISCODE]],'Bron niscode'!A:C,3,FALSE)</f>
        <v>Provincie Antwerpen</v>
      </c>
      <c r="AD383" s="4" t="s">
        <v>4237</v>
      </c>
      <c r="AE383" s="4" t="s">
        <v>4238</v>
      </c>
      <c r="AG383" s="4" t="s">
        <v>396</v>
      </c>
      <c r="AH383" s="4" t="s">
        <v>397</v>
      </c>
      <c r="AM383" s="4" t="s">
        <v>467</v>
      </c>
      <c r="AN383" s="4" t="s">
        <v>399</v>
      </c>
      <c r="AO383" s="4" t="s">
        <v>400</v>
      </c>
      <c r="AP383" s="4" t="s">
        <v>431</v>
      </c>
      <c r="AQ383" s="4" t="s">
        <v>401</v>
      </c>
      <c r="AR383" s="4" t="s">
        <v>402</v>
      </c>
      <c r="AS383" s="4" t="s">
        <v>431</v>
      </c>
      <c r="AV383" s="4" t="s">
        <v>4239</v>
      </c>
      <c r="AW383" s="4" t="s">
        <v>4240</v>
      </c>
      <c r="AX383" s="4" t="s">
        <v>405</v>
      </c>
      <c r="BI383" s="4" t="s">
        <v>4232</v>
      </c>
      <c r="BJ383" s="4" t="s">
        <v>427</v>
      </c>
      <c r="BK383" s="4" t="s">
        <v>382</v>
      </c>
      <c r="BN383" s="4" t="s">
        <v>4232</v>
      </c>
    </row>
    <row r="384" spans="1:66" x14ac:dyDescent="0.25">
      <c r="A384" s="4" t="s">
        <v>4241</v>
      </c>
      <c r="B384" s="4" t="str">
        <f>VLOOKUP('Bron VKBO'!A384,'Bron VSBaut'!A:B,2,FALSE)</f>
        <v>grobbendonk.be/eprior</v>
      </c>
      <c r="C384" s="4" t="s">
        <v>426</v>
      </c>
      <c r="D384" s="4" t="s">
        <v>427</v>
      </c>
      <c r="E384" s="4" t="s">
        <v>381</v>
      </c>
      <c r="H384" s="4" t="s">
        <v>382</v>
      </c>
      <c r="I384" s="4" t="s">
        <v>383</v>
      </c>
      <c r="J384" s="4" t="s">
        <v>2225</v>
      </c>
      <c r="K384" s="4" t="s">
        <v>385</v>
      </c>
      <c r="L384" s="4" t="s">
        <v>386</v>
      </c>
      <c r="M384" s="4" t="s">
        <v>4242</v>
      </c>
      <c r="N384" s="4" t="s">
        <v>386</v>
      </c>
      <c r="O384" s="4" t="s">
        <v>4243</v>
      </c>
      <c r="P384" s="4" t="s">
        <v>444</v>
      </c>
      <c r="Q384" s="4" t="s">
        <v>386</v>
      </c>
      <c r="R384" s="4" t="s">
        <v>445</v>
      </c>
      <c r="S384" s="4" t="s">
        <v>444</v>
      </c>
      <c r="W384" s="4" t="s">
        <v>386</v>
      </c>
      <c r="X384" s="4" t="s">
        <v>824</v>
      </c>
      <c r="Y384" s="4" t="s">
        <v>4235</v>
      </c>
      <c r="Z384" s="4" t="s">
        <v>1423</v>
      </c>
      <c r="AB384" s="13" t="s">
        <v>4236</v>
      </c>
      <c r="AC384" s="4" t="str">
        <f>VLOOKUP(Tabel2[[#This Row],[NISCODE]],'Bron niscode'!A:C,3,FALSE)</f>
        <v>Provincie Antwerpen</v>
      </c>
      <c r="AD384" s="4" t="s">
        <v>4237</v>
      </c>
      <c r="AE384" s="4" t="s">
        <v>4238</v>
      </c>
      <c r="AG384" s="4" t="s">
        <v>396</v>
      </c>
      <c r="AH384" s="4" t="s">
        <v>397</v>
      </c>
      <c r="AM384" s="4" t="s">
        <v>3056</v>
      </c>
      <c r="AN384" s="4" t="s">
        <v>399</v>
      </c>
      <c r="AO384" s="4" t="s">
        <v>400</v>
      </c>
      <c r="AP384" s="4" t="s">
        <v>431</v>
      </c>
      <c r="AQ384" s="4" t="s">
        <v>412</v>
      </c>
      <c r="AR384" s="4" t="s">
        <v>413</v>
      </c>
      <c r="AS384" s="4" t="s">
        <v>431</v>
      </c>
      <c r="AV384" s="4" t="s">
        <v>4244</v>
      </c>
      <c r="AW384" s="4" t="s">
        <v>4245</v>
      </c>
      <c r="AX384" s="4" t="s">
        <v>405</v>
      </c>
      <c r="BI384" s="4" t="s">
        <v>4241</v>
      </c>
      <c r="BJ384" s="4" t="s">
        <v>427</v>
      </c>
      <c r="BK384" s="4" t="s">
        <v>382</v>
      </c>
      <c r="BN384" s="4" t="s">
        <v>4241</v>
      </c>
    </row>
    <row r="385" spans="1:66" x14ac:dyDescent="0.25">
      <c r="A385" s="4" t="s">
        <v>4246</v>
      </c>
      <c r="B385" s="4" t="str">
        <f>VLOOKUP('Bron VKBO'!A385,'Bron VSBaut'!A:B,2,FALSE)</f>
        <v>haacht.be/eprior</v>
      </c>
      <c r="C385" s="4" t="s">
        <v>426</v>
      </c>
      <c r="D385" s="4" t="s">
        <v>427</v>
      </c>
      <c r="E385" s="4" t="s">
        <v>381</v>
      </c>
      <c r="H385" s="4" t="s">
        <v>382</v>
      </c>
      <c r="I385" s="4" t="s">
        <v>383</v>
      </c>
      <c r="J385" s="4" t="s">
        <v>1667</v>
      </c>
      <c r="K385" s="4" t="s">
        <v>385</v>
      </c>
      <c r="L385" s="4" t="s">
        <v>386</v>
      </c>
      <c r="M385" s="4" t="s">
        <v>4247</v>
      </c>
      <c r="N385" s="4" t="s">
        <v>386</v>
      </c>
      <c r="O385" s="4" t="s">
        <v>4248</v>
      </c>
      <c r="P385" s="4" t="s">
        <v>431</v>
      </c>
      <c r="W385" s="4" t="s">
        <v>386</v>
      </c>
      <c r="X385" s="4" t="s">
        <v>4249</v>
      </c>
      <c r="Y385" s="4" t="s">
        <v>4250</v>
      </c>
      <c r="Z385" s="4" t="s">
        <v>4251</v>
      </c>
      <c r="AB385" s="13" t="s">
        <v>4252</v>
      </c>
      <c r="AC385" s="4" t="str">
        <f>VLOOKUP(Tabel2[[#This Row],[NISCODE]],'Bron niscode'!A:C,3,FALSE)</f>
        <v>Provincie Vlaams-Brabant</v>
      </c>
      <c r="AD385" s="4" t="s">
        <v>4253</v>
      </c>
      <c r="AE385" s="4" t="s">
        <v>4254</v>
      </c>
      <c r="AG385" s="4" t="s">
        <v>396</v>
      </c>
      <c r="AH385" s="4" t="s">
        <v>397</v>
      </c>
      <c r="AM385" s="4" t="s">
        <v>4255</v>
      </c>
      <c r="AN385" s="4" t="s">
        <v>399</v>
      </c>
      <c r="AO385" s="4" t="s">
        <v>400</v>
      </c>
      <c r="AP385" s="4" t="s">
        <v>431</v>
      </c>
      <c r="AQ385" s="4" t="s">
        <v>401</v>
      </c>
      <c r="AR385" s="4" t="s">
        <v>402</v>
      </c>
      <c r="AS385" s="4" t="s">
        <v>431</v>
      </c>
      <c r="AV385" s="4" t="s">
        <v>4256</v>
      </c>
      <c r="AW385" s="4" t="s">
        <v>4257</v>
      </c>
      <c r="AX385" s="4" t="s">
        <v>405</v>
      </c>
      <c r="BI385" s="4" t="s">
        <v>4246</v>
      </c>
      <c r="BJ385" s="4" t="s">
        <v>427</v>
      </c>
      <c r="BK385" s="4" t="s">
        <v>382</v>
      </c>
      <c r="BN385" s="4" t="s">
        <v>4246</v>
      </c>
    </row>
    <row r="386" spans="1:66" x14ac:dyDescent="0.25">
      <c r="A386" s="4" t="s">
        <v>4258</v>
      </c>
      <c r="B386" s="4" t="str">
        <f>VLOOKUP('Bron VKBO'!A386,'Bron VSBaut'!A:B,2,FALSE)</f>
        <v>haacht.be/eprior</v>
      </c>
      <c r="C386" s="4" t="s">
        <v>426</v>
      </c>
      <c r="D386" s="4" t="s">
        <v>427</v>
      </c>
      <c r="E386" s="4" t="s">
        <v>381</v>
      </c>
      <c r="H386" s="4" t="s">
        <v>382</v>
      </c>
      <c r="I386" s="4" t="s">
        <v>383</v>
      </c>
      <c r="J386" s="4" t="s">
        <v>2225</v>
      </c>
      <c r="K386" s="4" t="s">
        <v>385</v>
      </c>
      <c r="L386" s="4" t="s">
        <v>386</v>
      </c>
      <c r="M386" s="4" t="s">
        <v>4259</v>
      </c>
      <c r="N386" s="4" t="s">
        <v>386</v>
      </c>
      <c r="O386" s="4" t="s">
        <v>4260</v>
      </c>
      <c r="P386" s="4" t="s">
        <v>444</v>
      </c>
      <c r="Q386" s="4" t="s">
        <v>386</v>
      </c>
      <c r="R386" s="4" t="s">
        <v>445</v>
      </c>
      <c r="S386" s="4" t="s">
        <v>444</v>
      </c>
      <c r="W386" s="4" t="s">
        <v>386</v>
      </c>
      <c r="X386" s="4" t="s">
        <v>4249</v>
      </c>
      <c r="Y386" s="4" t="s">
        <v>4250</v>
      </c>
      <c r="Z386" s="4" t="s">
        <v>4251</v>
      </c>
      <c r="AB386" s="13" t="s">
        <v>4252</v>
      </c>
      <c r="AC386" s="4" t="str">
        <f>VLOOKUP(Tabel2[[#This Row],[NISCODE]],'Bron niscode'!A:C,3,FALSE)</f>
        <v>Provincie Vlaams-Brabant</v>
      </c>
      <c r="AD386" s="4" t="s">
        <v>4253</v>
      </c>
      <c r="AE386" s="4" t="s">
        <v>4254</v>
      </c>
      <c r="AG386" s="4" t="s">
        <v>396</v>
      </c>
      <c r="AH386" s="4" t="s">
        <v>397</v>
      </c>
      <c r="AM386" s="4" t="s">
        <v>4261</v>
      </c>
      <c r="AN386" s="4" t="s">
        <v>399</v>
      </c>
      <c r="AO386" s="4" t="s">
        <v>400</v>
      </c>
      <c r="AP386" s="4" t="s">
        <v>431</v>
      </c>
      <c r="AQ386" s="4" t="s">
        <v>412</v>
      </c>
      <c r="AR386" s="4" t="s">
        <v>413</v>
      </c>
      <c r="AS386" s="4" t="s">
        <v>431</v>
      </c>
      <c r="AV386" s="4" t="s">
        <v>4262</v>
      </c>
      <c r="AW386" s="4" t="s">
        <v>4263</v>
      </c>
      <c r="AX386" s="4" t="s">
        <v>405</v>
      </c>
      <c r="BI386" s="4" t="s">
        <v>4258</v>
      </c>
      <c r="BJ386" s="4" t="s">
        <v>427</v>
      </c>
      <c r="BK386" s="4" t="s">
        <v>382</v>
      </c>
      <c r="BN386" s="4" t="s">
        <v>4258</v>
      </c>
    </row>
    <row r="387" spans="1:66" x14ac:dyDescent="0.25">
      <c r="A387" s="4" t="s">
        <v>4264</v>
      </c>
      <c r="B387" s="4" t="str">
        <f>VLOOKUP('Bron VKBO'!A387,'Bron VSBaut'!A:B,2,FALSE)</f>
        <v>haacht.be/eprior</v>
      </c>
      <c r="C387" s="4" t="s">
        <v>537</v>
      </c>
      <c r="D387" s="4" t="s">
        <v>3616</v>
      </c>
      <c r="E387" s="4" t="s">
        <v>381</v>
      </c>
      <c r="H387" s="4" t="s">
        <v>382</v>
      </c>
      <c r="I387" s="4" t="s">
        <v>383</v>
      </c>
      <c r="J387" s="4" t="s">
        <v>4265</v>
      </c>
      <c r="K387" s="4" t="s">
        <v>385</v>
      </c>
      <c r="L387" s="4" t="s">
        <v>386</v>
      </c>
      <c r="M387" s="4" t="s">
        <v>4266</v>
      </c>
      <c r="N387" s="4" t="s">
        <v>386</v>
      </c>
      <c r="O387" s="4" t="s">
        <v>4267</v>
      </c>
      <c r="P387" s="4" t="s">
        <v>3620</v>
      </c>
      <c r="W387" s="4" t="s">
        <v>386</v>
      </c>
      <c r="X387" s="4" t="s">
        <v>4249</v>
      </c>
      <c r="Y387" s="4" t="s">
        <v>4250</v>
      </c>
      <c r="Z387" s="4" t="s">
        <v>4251</v>
      </c>
      <c r="AB387" s="13" t="s">
        <v>4252</v>
      </c>
      <c r="AC387" s="4" t="str">
        <f>VLOOKUP(Tabel2[[#This Row],[NISCODE]],'Bron niscode'!A:C,3,FALSE)</f>
        <v>Provincie Vlaams-Brabant</v>
      </c>
      <c r="AD387" s="4" t="s">
        <v>4253</v>
      </c>
      <c r="AE387" s="4" t="s">
        <v>4254</v>
      </c>
      <c r="AG387" s="4" t="s">
        <v>396</v>
      </c>
      <c r="AH387" s="4" t="s">
        <v>397</v>
      </c>
      <c r="AM387" s="4" t="s">
        <v>3620</v>
      </c>
      <c r="AN387" s="4" t="s">
        <v>399</v>
      </c>
      <c r="AO387" s="4" t="s">
        <v>400</v>
      </c>
      <c r="AP387" s="4" t="s">
        <v>3620</v>
      </c>
      <c r="AQ387" s="4" t="s">
        <v>422</v>
      </c>
      <c r="AR387" s="4" t="s">
        <v>423</v>
      </c>
      <c r="AS387" s="4" t="s">
        <v>3620</v>
      </c>
      <c r="AV387" s="4" t="s">
        <v>4268</v>
      </c>
      <c r="AW387" s="4" t="s">
        <v>4269</v>
      </c>
      <c r="AX387" s="4" t="s">
        <v>405</v>
      </c>
      <c r="BI387" s="4" t="s">
        <v>4264</v>
      </c>
      <c r="BJ387" s="4" t="s">
        <v>3616</v>
      </c>
      <c r="BK387" s="4" t="s">
        <v>382</v>
      </c>
      <c r="BN387" s="4" t="s">
        <v>4264</v>
      </c>
    </row>
    <row r="388" spans="1:66" x14ac:dyDescent="0.25">
      <c r="A388" s="4" t="s">
        <v>4270</v>
      </c>
      <c r="B388" s="4" t="str">
        <f>VLOOKUP('Bron VKBO'!A388,'Bron VSBaut'!A:B,2,FALSE)</f>
        <v>haaltert.be/eprior</v>
      </c>
      <c r="C388" s="4" t="s">
        <v>426</v>
      </c>
      <c r="D388" s="4" t="s">
        <v>427</v>
      </c>
      <c r="E388" s="4" t="s">
        <v>381</v>
      </c>
      <c r="H388" s="4" t="s">
        <v>382</v>
      </c>
      <c r="I388" s="4" t="s">
        <v>383</v>
      </c>
      <c r="J388" s="4" t="s">
        <v>4271</v>
      </c>
      <c r="K388" s="4" t="s">
        <v>385</v>
      </c>
      <c r="L388" s="4" t="s">
        <v>386</v>
      </c>
      <c r="M388" s="4" t="s">
        <v>4272</v>
      </c>
      <c r="N388" s="4" t="s">
        <v>386</v>
      </c>
      <c r="O388" s="4" t="s">
        <v>4273</v>
      </c>
      <c r="P388" s="4" t="s">
        <v>431</v>
      </c>
      <c r="W388" s="4" t="s">
        <v>386</v>
      </c>
      <c r="X388" s="4" t="s">
        <v>3031</v>
      </c>
      <c r="Y388" s="4" t="s">
        <v>4274</v>
      </c>
      <c r="Z388" s="4" t="s">
        <v>1601</v>
      </c>
      <c r="AB388" s="13" t="s">
        <v>4275</v>
      </c>
      <c r="AC388" s="4" t="str">
        <f>VLOOKUP(Tabel2[[#This Row],[NISCODE]],'Bron niscode'!A:C,3,FALSE)</f>
        <v>Provincie Oost-Vlaanderen</v>
      </c>
      <c r="AD388" s="4" t="s">
        <v>4276</v>
      </c>
      <c r="AE388" s="4" t="s">
        <v>4277</v>
      </c>
      <c r="AG388" s="4" t="s">
        <v>396</v>
      </c>
      <c r="AH388" s="4" t="s">
        <v>397</v>
      </c>
      <c r="AM388" s="4" t="s">
        <v>4278</v>
      </c>
      <c r="AN388" s="4" t="s">
        <v>399</v>
      </c>
      <c r="AO388" s="4" t="s">
        <v>400</v>
      </c>
      <c r="AP388" s="4" t="s">
        <v>431</v>
      </c>
      <c r="AQ388" s="4" t="s">
        <v>401</v>
      </c>
      <c r="AR388" s="4" t="s">
        <v>402</v>
      </c>
      <c r="AS388" s="4" t="s">
        <v>431</v>
      </c>
      <c r="AV388" s="4" t="s">
        <v>4279</v>
      </c>
      <c r="AW388" s="4" t="s">
        <v>4280</v>
      </c>
      <c r="AX388" s="4" t="s">
        <v>405</v>
      </c>
      <c r="BI388" s="4" t="s">
        <v>4270</v>
      </c>
      <c r="BJ388" s="4" t="s">
        <v>427</v>
      </c>
      <c r="BK388" s="4" t="s">
        <v>382</v>
      </c>
      <c r="BN388" s="4" t="s">
        <v>4270</v>
      </c>
    </row>
    <row r="389" spans="1:66" x14ac:dyDescent="0.25">
      <c r="A389" s="4" t="s">
        <v>4281</v>
      </c>
      <c r="B389" s="4" t="str">
        <f>VLOOKUP('Bron VKBO'!A389,'Bron VSBaut'!A:B,2,FALSE)</f>
        <v>haaltert.be/eprior</v>
      </c>
      <c r="C389" s="4" t="s">
        <v>426</v>
      </c>
      <c r="D389" s="4" t="s">
        <v>427</v>
      </c>
      <c r="E389" s="4" t="s">
        <v>381</v>
      </c>
      <c r="H389" s="4" t="s">
        <v>382</v>
      </c>
      <c r="I389" s="4" t="s">
        <v>383</v>
      </c>
      <c r="J389" s="4" t="s">
        <v>2225</v>
      </c>
      <c r="K389" s="4" t="s">
        <v>385</v>
      </c>
      <c r="L389" s="4" t="s">
        <v>386</v>
      </c>
      <c r="M389" s="4" t="s">
        <v>4282</v>
      </c>
      <c r="N389" s="4" t="s">
        <v>386</v>
      </c>
      <c r="O389" s="4" t="s">
        <v>4283</v>
      </c>
      <c r="P389" s="4" t="s">
        <v>444</v>
      </c>
      <c r="Q389" s="4" t="s">
        <v>386</v>
      </c>
      <c r="R389" s="4" t="s">
        <v>445</v>
      </c>
      <c r="S389" s="4" t="s">
        <v>444</v>
      </c>
      <c r="W389" s="4" t="s">
        <v>386</v>
      </c>
      <c r="X389" s="4" t="s">
        <v>3031</v>
      </c>
      <c r="Y389" s="4" t="s">
        <v>4274</v>
      </c>
      <c r="Z389" s="4" t="s">
        <v>1601</v>
      </c>
      <c r="AB389" s="13" t="s">
        <v>4275</v>
      </c>
      <c r="AC389" s="4" t="str">
        <f>VLOOKUP(Tabel2[[#This Row],[NISCODE]],'Bron niscode'!A:C,3,FALSE)</f>
        <v>Provincie Oost-Vlaanderen</v>
      </c>
      <c r="AD389" s="4" t="s">
        <v>4276</v>
      </c>
      <c r="AE389" s="4" t="s">
        <v>4277</v>
      </c>
      <c r="AG389" s="4" t="s">
        <v>396</v>
      </c>
      <c r="AH389" s="4" t="s">
        <v>397</v>
      </c>
      <c r="AM389" s="4" t="s">
        <v>4284</v>
      </c>
      <c r="AN389" s="4" t="s">
        <v>399</v>
      </c>
      <c r="AO389" s="4" t="s">
        <v>400</v>
      </c>
      <c r="AP389" s="4" t="s">
        <v>431</v>
      </c>
      <c r="AQ389" s="4" t="s">
        <v>412</v>
      </c>
      <c r="AR389" s="4" t="s">
        <v>413</v>
      </c>
      <c r="AS389" s="4" t="s">
        <v>431</v>
      </c>
      <c r="AV389" s="4" t="s">
        <v>4285</v>
      </c>
      <c r="AW389" s="4" t="s">
        <v>4286</v>
      </c>
      <c r="AX389" s="4" t="s">
        <v>405</v>
      </c>
      <c r="BI389" s="4" t="s">
        <v>4281</v>
      </c>
      <c r="BJ389" s="4" t="s">
        <v>427</v>
      </c>
      <c r="BK389" s="4" t="s">
        <v>382</v>
      </c>
      <c r="BN389" s="4" t="s">
        <v>4281</v>
      </c>
    </row>
    <row r="390" spans="1:66" x14ac:dyDescent="0.25">
      <c r="A390" s="4" t="s">
        <v>4287</v>
      </c>
      <c r="B390" s="4" t="str">
        <f>VLOOKUP('Bron VKBO'!A390,'Bron VSBaut'!A:B,2,FALSE)</f>
        <v>halle.be/eprior</v>
      </c>
      <c r="C390" s="4" t="s">
        <v>426</v>
      </c>
      <c r="D390" s="4" t="s">
        <v>427</v>
      </c>
      <c r="E390" s="4" t="s">
        <v>381</v>
      </c>
      <c r="H390" s="4" t="s">
        <v>382</v>
      </c>
      <c r="I390" s="4" t="s">
        <v>383</v>
      </c>
      <c r="J390" s="4" t="s">
        <v>3562</v>
      </c>
      <c r="K390" s="4" t="s">
        <v>385</v>
      </c>
      <c r="L390" s="4" t="s">
        <v>386</v>
      </c>
      <c r="M390" s="4" t="s">
        <v>4288</v>
      </c>
      <c r="N390" s="4" t="s">
        <v>386</v>
      </c>
      <c r="O390" s="4" t="s">
        <v>4289</v>
      </c>
      <c r="P390" s="4" t="s">
        <v>431</v>
      </c>
      <c r="W390" s="4" t="s">
        <v>386</v>
      </c>
      <c r="X390" s="4" t="s">
        <v>4290</v>
      </c>
      <c r="Y390" s="4" t="s">
        <v>4291</v>
      </c>
      <c r="Z390" s="4" t="s">
        <v>2196</v>
      </c>
      <c r="AB390" s="13" t="s">
        <v>4292</v>
      </c>
      <c r="AC390" s="4" t="str">
        <f>VLOOKUP(Tabel2[[#This Row],[NISCODE]],'Bron niscode'!A:C,3,FALSE)</f>
        <v>Provincie Vlaams-Brabant</v>
      </c>
      <c r="AD390" s="4" t="s">
        <v>4293</v>
      </c>
      <c r="AE390" s="4" t="s">
        <v>4294</v>
      </c>
      <c r="AG390" s="4" t="s">
        <v>396</v>
      </c>
      <c r="AH390" s="4" t="s">
        <v>397</v>
      </c>
      <c r="AM390" s="4" t="s">
        <v>4295</v>
      </c>
      <c r="AN390" s="4" t="s">
        <v>399</v>
      </c>
      <c r="AO390" s="4" t="s">
        <v>400</v>
      </c>
      <c r="AP390" s="4" t="s">
        <v>431</v>
      </c>
      <c r="AQ390" s="4" t="s">
        <v>401</v>
      </c>
      <c r="AR390" s="4" t="s">
        <v>402</v>
      </c>
      <c r="AS390" s="4" t="s">
        <v>431</v>
      </c>
      <c r="AV390" s="4" t="s">
        <v>4296</v>
      </c>
      <c r="AW390" s="4" t="s">
        <v>4297</v>
      </c>
      <c r="AX390" s="4" t="s">
        <v>405</v>
      </c>
      <c r="BI390" s="4" t="s">
        <v>4287</v>
      </c>
      <c r="BJ390" s="4" t="s">
        <v>427</v>
      </c>
      <c r="BK390" s="4" t="s">
        <v>382</v>
      </c>
      <c r="BN390" s="4" t="s">
        <v>4287</v>
      </c>
    </row>
    <row r="391" spans="1:66" x14ac:dyDescent="0.25">
      <c r="A391" s="4" t="s">
        <v>4298</v>
      </c>
      <c r="B391" s="4" t="str">
        <f>VLOOKUP('Bron VKBO'!A391,'Bron VSBaut'!A:B,2,FALSE)</f>
        <v>halle.be/eprior</v>
      </c>
      <c r="C391" s="4" t="s">
        <v>426</v>
      </c>
      <c r="D391" s="4" t="s">
        <v>427</v>
      </c>
      <c r="E391" s="4" t="s">
        <v>381</v>
      </c>
      <c r="H391" s="4" t="s">
        <v>382</v>
      </c>
      <c r="I391" s="4" t="s">
        <v>383</v>
      </c>
      <c r="J391" s="4" t="s">
        <v>2225</v>
      </c>
      <c r="K391" s="4" t="s">
        <v>385</v>
      </c>
      <c r="L391" s="4" t="s">
        <v>386</v>
      </c>
      <c r="M391" s="4" t="s">
        <v>4299</v>
      </c>
      <c r="N391" s="4" t="s">
        <v>386</v>
      </c>
      <c r="O391" s="4" t="s">
        <v>4300</v>
      </c>
      <c r="P391" s="4" t="s">
        <v>444</v>
      </c>
      <c r="Q391" s="4" t="s">
        <v>386</v>
      </c>
      <c r="R391" s="4" t="s">
        <v>445</v>
      </c>
      <c r="S391" s="4" t="s">
        <v>444</v>
      </c>
      <c r="W391" s="4" t="s">
        <v>386</v>
      </c>
      <c r="X391" s="4" t="s">
        <v>4290</v>
      </c>
      <c r="Y391" s="4" t="s">
        <v>4291</v>
      </c>
      <c r="Z391" s="4" t="s">
        <v>2196</v>
      </c>
      <c r="AB391" s="13" t="s">
        <v>4292</v>
      </c>
      <c r="AC391" s="4" t="str">
        <f>VLOOKUP(Tabel2[[#This Row],[NISCODE]],'Bron niscode'!A:C,3,FALSE)</f>
        <v>Provincie Vlaams-Brabant</v>
      </c>
      <c r="AD391" s="4" t="s">
        <v>4293</v>
      </c>
      <c r="AE391" s="4" t="s">
        <v>4294</v>
      </c>
      <c r="AG391" s="4" t="s">
        <v>396</v>
      </c>
      <c r="AH391" s="4" t="s">
        <v>397</v>
      </c>
      <c r="AM391" s="4" t="s">
        <v>4301</v>
      </c>
      <c r="AN391" s="4" t="s">
        <v>399</v>
      </c>
      <c r="AO391" s="4" t="s">
        <v>400</v>
      </c>
      <c r="AP391" s="4" t="s">
        <v>431</v>
      </c>
      <c r="AQ391" s="4" t="s">
        <v>412</v>
      </c>
      <c r="AR391" s="4" t="s">
        <v>413</v>
      </c>
      <c r="AS391" s="4" t="s">
        <v>431</v>
      </c>
      <c r="AV391" s="4" t="s">
        <v>4302</v>
      </c>
      <c r="AW391" s="4" t="s">
        <v>4303</v>
      </c>
      <c r="AX391" s="4" t="s">
        <v>405</v>
      </c>
      <c r="BI391" s="4" t="s">
        <v>4298</v>
      </c>
      <c r="BJ391" s="4" t="s">
        <v>427</v>
      </c>
      <c r="BK391" s="4" t="s">
        <v>382</v>
      </c>
      <c r="BN391" s="4" t="s">
        <v>4298</v>
      </c>
    </row>
    <row r="392" spans="1:66" x14ac:dyDescent="0.25">
      <c r="A392" s="4" t="s">
        <v>4304</v>
      </c>
      <c r="B392" s="4" t="str">
        <f>VLOOKUP('Bron VKBO'!A392,'Bron VSBaut'!A:B,2,FALSE)</f>
        <v>ham.be/eprior</v>
      </c>
      <c r="C392" s="4" t="s">
        <v>426</v>
      </c>
      <c r="D392" s="4" t="s">
        <v>715</v>
      </c>
      <c r="E392" s="4" t="s">
        <v>381</v>
      </c>
      <c r="H392" s="4" t="s">
        <v>382</v>
      </c>
      <c r="I392" s="4" t="s">
        <v>383</v>
      </c>
      <c r="J392" s="4" t="s">
        <v>2302</v>
      </c>
      <c r="K392" s="4" t="s">
        <v>385</v>
      </c>
      <c r="L392" s="4" t="s">
        <v>386</v>
      </c>
      <c r="M392" s="4" t="s">
        <v>4305</v>
      </c>
      <c r="N392" s="4" t="s">
        <v>386</v>
      </c>
      <c r="O392" s="4" t="s">
        <v>4306</v>
      </c>
      <c r="P392" s="4" t="s">
        <v>719</v>
      </c>
      <c r="W392" s="4" t="s">
        <v>386</v>
      </c>
      <c r="X392" s="4" t="s">
        <v>4307</v>
      </c>
      <c r="Y392" s="4" t="s">
        <v>524</v>
      </c>
      <c r="Z392" s="4" t="s">
        <v>1838</v>
      </c>
      <c r="AB392" s="13" t="s">
        <v>4308</v>
      </c>
      <c r="AC392" s="4" t="str">
        <f>VLOOKUP(Tabel2[[#This Row],[NISCODE]],'Bron niscode'!A:C,3,FALSE)</f>
        <v>Provincie Limburg</v>
      </c>
      <c r="AD392" s="4" t="s">
        <v>4309</v>
      </c>
      <c r="AE392" s="4" t="s">
        <v>4310</v>
      </c>
      <c r="AG392" s="4" t="s">
        <v>396</v>
      </c>
      <c r="AH392" s="4" t="s">
        <v>397</v>
      </c>
      <c r="AM392" s="4" t="s">
        <v>562</v>
      </c>
      <c r="AN392" s="4" t="s">
        <v>399</v>
      </c>
      <c r="AO392" s="4" t="s">
        <v>400</v>
      </c>
      <c r="AP392" s="4" t="s">
        <v>719</v>
      </c>
      <c r="AQ392" s="4" t="s">
        <v>401</v>
      </c>
      <c r="AR392" s="4" t="s">
        <v>402</v>
      </c>
      <c r="AS392" s="4" t="s">
        <v>719</v>
      </c>
      <c r="AV392" s="4" t="s">
        <v>4311</v>
      </c>
      <c r="AW392" s="4" t="s">
        <v>4312</v>
      </c>
      <c r="AX392" s="4" t="s">
        <v>405</v>
      </c>
      <c r="BI392" s="4" t="s">
        <v>4304</v>
      </c>
      <c r="BJ392" s="4" t="s">
        <v>715</v>
      </c>
      <c r="BK392" s="4" t="s">
        <v>382</v>
      </c>
      <c r="BN392" s="4" t="s">
        <v>4304</v>
      </c>
    </row>
    <row r="393" spans="1:66" x14ac:dyDescent="0.25">
      <c r="A393" s="4" t="s">
        <v>4313</v>
      </c>
      <c r="B393" s="4" t="str">
        <f>VLOOKUP('Bron VKBO'!A393,'Bron VSBaut'!A:B,2,FALSE)</f>
        <v>ham.be/eprior</v>
      </c>
      <c r="C393" s="4" t="s">
        <v>426</v>
      </c>
      <c r="D393" s="4" t="s">
        <v>730</v>
      </c>
      <c r="E393" s="4" t="s">
        <v>381</v>
      </c>
      <c r="H393" s="4" t="s">
        <v>382</v>
      </c>
      <c r="I393" s="4" t="s">
        <v>383</v>
      </c>
      <c r="J393" s="4" t="s">
        <v>2302</v>
      </c>
      <c r="K393" s="4" t="s">
        <v>385</v>
      </c>
      <c r="L393" s="4" t="s">
        <v>386</v>
      </c>
      <c r="M393" s="4" t="s">
        <v>4314</v>
      </c>
      <c r="N393" s="4" t="s">
        <v>386</v>
      </c>
      <c r="O393" s="4" t="s">
        <v>4315</v>
      </c>
      <c r="P393" s="4" t="s">
        <v>444</v>
      </c>
      <c r="Q393" s="4" t="s">
        <v>386</v>
      </c>
      <c r="R393" s="4" t="s">
        <v>445</v>
      </c>
      <c r="S393" s="4" t="s">
        <v>444</v>
      </c>
      <c r="W393" s="4" t="s">
        <v>386</v>
      </c>
      <c r="X393" s="4" t="s">
        <v>4307</v>
      </c>
      <c r="Y393" s="4" t="s">
        <v>524</v>
      </c>
      <c r="Z393" s="4" t="s">
        <v>1838</v>
      </c>
      <c r="AB393" s="13" t="s">
        <v>4308</v>
      </c>
      <c r="AC393" s="4" t="str">
        <f>VLOOKUP(Tabel2[[#This Row],[NISCODE]],'Bron niscode'!A:C,3,FALSE)</f>
        <v>Provincie Limburg</v>
      </c>
      <c r="AD393" s="4" t="s">
        <v>4309</v>
      </c>
      <c r="AE393" s="4" t="s">
        <v>4310</v>
      </c>
      <c r="AG393" s="4" t="s">
        <v>396</v>
      </c>
      <c r="AH393" s="4" t="s">
        <v>397</v>
      </c>
      <c r="AM393" s="4" t="s">
        <v>4316</v>
      </c>
      <c r="AN393" s="4" t="s">
        <v>399</v>
      </c>
      <c r="AO393" s="4" t="s">
        <v>400</v>
      </c>
      <c r="AP393" s="4" t="s">
        <v>444</v>
      </c>
      <c r="AQ393" s="4" t="s">
        <v>412</v>
      </c>
      <c r="AR393" s="4" t="s">
        <v>413</v>
      </c>
      <c r="AS393" s="4" t="s">
        <v>444</v>
      </c>
      <c r="AV393" s="4" t="s">
        <v>4317</v>
      </c>
      <c r="AW393" s="4" t="s">
        <v>4318</v>
      </c>
      <c r="AX393" s="4" t="s">
        <v>405</v>
      </c>
      <c r="BI393" s="4" t="s">
        <v>4313</v>
      </c>
      <c r="BJ393" s="4" t="s">
        <v>730</v>
      </c>
      <c r="BK393" s="4" t="s">
        <v>382</v>
      </c>
      <c r="BN393" s="4" t="s">
        <v>4313</v>
      </c>
    </row>
    <row r="394" spans="1:66" x14ac:dyDescent="0.25">
      <c r="A394" s="4" t="s">
        <v>4319</v>
      </c>
      <c r="B394" s="4" t="str">
        <f>VLOOKUP('Bron VKBO'!A394,'Bron VSBaut'!A:B,2,FALSE)</f>
        <v>hamont-achel.be/eprior</v>
      </c>
      <c r="C394" s="4" t="s">
        <v>426</v>
      </c>
      <c r="D394" s="4" t="s">
        <v>715</v>
      </c>
      <c r="E394" s="4" t="s">
        <v>381</v>
      </c>
      <c r="H394" s="4" t="s">
        <v>382</v>
      </c>
      <c r="I394" s="4" t="s">
        <v>383</v>
      </c>
      <c r="J394" s="4" t="s">
        <v>2302</v>
      </c>
      <c r="K394" s="4" t="s">
        <v>385</v>
      </c>
      <c r="L394" s="4" t="s">
        <v>386</v>
      </c>
      <c r="M394" s="4" t="s">
        <v>4320</v>
      </c>
      <c r="N394" s="4" t="s">
        <v>386</v>
      </c>
      <c r="O394" s="4" t="s">
        <v>4321</v>
      </c>
      <c r="P394" s="4" t="s">
        <v>719</v>
      </c>
      <c r="W394" s="4" t="s">
        <v>386</v>
      </c>
      <c r="X394" s="4" t="s">
        <v>4322</v>
      </c>
      <c r="Y394" s="4" t="s">
        <v>4323</v>
      </c>
      <c r="Z394" s="4" t="s">
        <v>1303</v>
      </c>
      <c r="AB394" s="13" t="s">
        <v>4324</v>
      </c>
      <c r="AC394" s="4" t="str">
        <f>VLOOKUP(Tabel2[[#This Row],[NISCODE]],'Bron niscode'!A:C,3,FALSE)</f>
        <v>Provincie Limburg</v>
      </c>
      <c r="AD394" s="4" t="s">
        <v>4325</v>
      </c>
      <c r="AE394" s="4" t="s">
        <v>4326</v>
      </c>
      <c r="AG394" s="4" t="s">
        <v>396</v>
      </c>
      <c r="AH394" s="4" t="s">
        <v>397</v>
      </c>
      <c r="AM394" s="4" t="s">
        <v>562</v>
      </c>
      <c r="AN394" s="4" t="s">
        <v>399</v>
      </c>
      <c r="AO394" s="4" t="s">
        <v>400</v>
      </c>
      <c r="AP394" s="4" t="s">
        <v>719</v>
      </c>
      <c r="AQ394" s="4" t="s">
        <v>401</v>
      </c>
      <c r="AR394" s="4" t="s">
        <v>402</v>
      </c>
      <c r="AS394" s="4" t="s">
        <v>719</v>
      </c>
      <c r="AV394" s="4" t="s">
        <v>4327</v>
      </c>
      <c r="AW394" s="4" t="s">
        <v>4328</v>
      </c>
      <c r="AX394" s="4" t="s">
        <v>405</v>
      </c>
      <c r="BI394" s="4" t="s">
        <v>4319</v>
      </c>
      <c r="BJ394" s="4" t="s">
        <v>715</v>
      </c>
      <c r="BK394" s="4" t="s">
        <v>382</v>
      </c>
      <c r="BN394" s="4" t="s">
        <v>4319</v>
      </c>
    </row>
    <row r="395" spans="1:66" x14ac:dyDescent="0.25">
      <c r="A395" s="4" t="s">
        <v>4329</v>
      </c>
      <c r="B395" s="4" t="str">
        <f>VLOOKUP('Bron VKBO'!A395,'Bron VSBaut'!A:B,2,FALSE)</f>
        <v>hamont-achel.be/eprior</v>
      </c>
      <c r="C395" s="4" t="s">
        <v>426</v>
      </c>
      <c r="D395" s="4" t="s">
        <v>730</v>
      </c>
      <c r="E395" s="4" t="s">
        <v>381</v>
      </c>
      <c r="H395" s="4" t="s">
        <v>382</v>
      </c>
      <c r="I395" s="4" t="s">
        <v>383</v>
      </c>
      <c r="J395" s="4" t="s">
        <v>2302</v>
      </c>
      <c r="K395" s="4" t="s">
        <v>385</v>
      </c>
      <c r="L395" s="4" t="s">
        <v>386</v>
      </c>
      <c r="M395" s="4" t="s">
        <v>4330</v>
      </c>
      <c r="N395" s="4" t="s">
        <v>386</v>
      </c>
      <c r="O395" s="4" t="s">
        <v>4331</v>
      </c>
      <c r="P395" s="4" t="s">
        <v>444</v>
      </c>
      <c r="Q395" s="4" t="s">
        <v>386</v>
      </c>
      <c r="R395" s="4" t="s">
        <v>445</v>
      </c>
      <c r="S395" s="4" t="s">
        <v>444</v>
      </c>
      <c r="W395" s="4" t="s">
        <v>386</v>
      </c>
      <c r="X395" s="4" t="s">
        <v>4332</v>
      </c>
      <c r="Y395" s="4" t="s">
        <v>4333</v>
      </c>
      <c r="Z395" s="4" t="s">
        <v>385</v>
      </c>
      <c r="AB395" s="13" t="s">
        <v>4324</v>
      </c>
      <c r="AC395" s="4" t="str">
        <f>VLOOKUP(Tabel2[[#This Row],[NISCODE]],'Bron niscode'!A:C,3,FALSE)</f>
        <v>Provincie Limburg</v>
      </c>
      <c r="AD395" s="4" t="s">
        <v>4325</v>
      </c>
      <c r="AE395" s="4" t="s">
        <v>4326</v>
      </c>
      <c r="AG395" s="4" t="s">
        <v>396</v>
      </c>
      <c r="AH395" s="4" t="s">
        <v>397</v>
      </c>
      <c r="AJ395" s="4" t="s">
        <v>4334</v>
      </c>
      <c r="AL395" s="4" t="s">
        <v>4335</v>
      </c>
      <c r="AM395" s="4" t="s">
        <v>562</v>
      </c>
      <c r="AN395" s="4" t="s">
        <v>399</v>
      </c>
      <c r="AO395" s="4" t="s">
        <v>400</v>
      </c>
      <c r="AP395" s="4" t="s">
        <v>444</v>
      </c>
      <c r="AQ395" s="4" t="s">
        <v>412</v>
      </c>
      <c r="AR395" s="4" t="s">
        <v>413</v>
      </c>
      <c r="AS395" s="4" t="s">
        <v>444</v>
      </c>
      <c r="AV395" s="4" t="s">
        <v>4336</v>
      </c>
      <c r="AW395" s="4" t="s">
        <v>4337</v>
      </c>
      <c r="AX395" s="4" t="s">
        <v>405</v>
      </c>
      <c r="BI395" s="4" t="s">
        <v>4329</v>
      </c>
      <c r="BJ395" s="4" t="s">
        <v>730</v>
      </c>
      <c r="BK395" s="4" t="s">
        <v>382</v>
      </c>
      <c r="BN395" s="4" t="s">
        <v>4329</v>
      </c>
    </row>
    <row r="396" spans="1:66" x14ac:dyDescent="0.25">
      <c r="A396" s="4" t="s">
        <v>4338</v>
      </c>
      <c r="B396" s="4" t="str">
        <f>VLOOKUP('Bron VKBO'!A396,'Bron VSBaut'!A:B,2,FALSE)</f>
        <v>hamont-achel.be/eprior</v>
      </c>
      <c r="C396" s="4" t="s">
        <v>4339</v>
      </c>
      <c r="D396" s="4" t="s">
        <v>4340</v>
      </c>
      <c r="E396" s="4" t="s">
        <v>381</v>
      </c>
      <c r="H396" s="4" t="s">
        <v>382</v>
      </c>
      <c r="I396" s="4" t="s">
        <v>383</v>
      </c>
      <c r="J396" s="4" t="s">
        <v>4341</v>
      </c>
      <c r="K396" s="4" t="s">
        <v>385</v>
      </c>
      <c r="L396" s="4" t="s">
        <v>386</v>
      </c>
      <c r="M396" s="4" t="s">
        <v>4342</v>
      </c>
      <c r="N396" s="4" t="s">
        <v>386</v>
      </c>
      <c r="O396" s="4" t="s">
        <v>4343</v>
      </c>
      <c r="P396" s="4" t="s">
        <v>4344</v>
      </c>
      <c r="W396" s="4" t="s">
        <v>386</v>
      </c>
      <c r="X396" s="4" t="s">
        <v>4322</v>
      </c>
      <c r="Y396" s="4" t="s">
        <v>4323</v>
      </c>
      <c r="Z396" s="4" t="s">
        <v>1303</v>
      </c>
      <c r="AB396" s="13" t="s">
        <v>4324</v>
      </c>
      <c r="AC396" s="4" t="str">
        <f>VLOOKUP(Tabel2[[#This Row],[NISCODE]],'Bron niscode'!A:C,3,FALSE)</f>
        <v>Provincie Limburg</v>
      </c>
      <c r="AD396" s="4" t="s">
        <v>4325</v>
      </c>
      <c r="AE396" s="4" t="s">
        <v>4326</v>
      </c>
      <c r="AG396" s="4" t="s">
        <v>396</v>
      </c>
      <c r="AH396" s="4" t="s">
        <v>397</v>
      </c>
      <c r="AJ396" s="4" t="s">
        <v>4345</v>
      </c>
      <c r="AK396" s="4" t="s">
        <v>4346</v>
      </c>
      <c r="AM396" s="4" t="s">
        <v>4344</v>
      </c>
      <c r="AN396" s="4" t="s">
        <v>399</v>
      </c>
      <c r="AO396" s="4" t="s">
        <v>400</v>
      </c>
      <c r="AP396" s="4" t="s">
        <v>4344</v>
      </c>
      <c r="AQ396" s="4" t="s">
        <v>422</v>
      </c>
      <c r="AR396" s="4" t="s">
        <v>423</v>
      </c>
      <c r="AS396" s="4" t="s">
        <v>4344</v>
      </c>
      <c r="AV396" s="4" t="s">
        <v>4341</v>
      </c>
      <c r="AW396" s="4" t="s">
        <v>4347</v>
      </c>
      <c r="AX396" s="4" t="s">
        <v>405</v>
      </c>
      <c r="BI396" s="4" t="s">
        <v>4338</v>
      </c>
      <c r="BJ396" s="4" t="s">
        <v>4340</v>
      </c>
      <c r="BK396" s="4" t="s">
        <v>382</v>
      </c>
      <c r="BN396" s="4" t="s">
        <v>4338</v>
      </c>
    </row>
    <row r="397" spans="1:66" x14ac:dyDescent="0.25">
      <c r="A397" s="4" t="s">
        <v>4348</v>
      </c>
      <c r="B397" s="4" t="str">
        <f>VLOOKUP('Bron VKBO'!A397,'Bron VSBaut'!A:B,2,FALSE)</f>
        <v>harelbeke.be/eprior</v>
      </c>
      <c r="C397" s="4" t="s">
        <v>426</v>
      </c>
      <c r="D397" s="4" t="s">
        <v>427</v>
      </c>
      <c r="E397" s="4" t="s">
        <v>381</v>
      </c>
      <c r="H397" s="4" t="s">
        <v>382</v>
      </c>
      <c r="I397" s="4" t="s">
        <v>383</v>
      </c>
      <c r="J397" s="4" t="s">
        <v>2191</v>
      </c>
      <c r="K397" s="4" t="s">
        <v>385</v>
      </c>
      <c r="L397" s="4" t="s">
        <v>386</v>
      </c>
      <c r="M397" s="4" t="s">
        <v>4349</v>
      </c>
      <c r="N397" s="4" t="s">
        <v>386</v>
      </c>
      <c r="O397" s="4" t="s">
        <v>4350</v>
      </c>
      <c r="P397" s="4" t="s">
        <v>431</v>
      </c>
      <c r="W397" s="4" t="s">
        <v>386</v>
      </c>
      <c r="X397" s="4" t="s">
        <v>3728</v>
      </c>
      <c r="Y397" s="4" t="s">
        <v>2672</v>
      </c>
      <c r="Z397" s="4" t="s">
        <v>749</v>
      </c>
      <c r="AB397" s="13" t="s">
        <v>4351</v>
      </c>
      <c r="AC397" s="4" t="str">
        <f>VLOOKUP(Tabel2[[#This Row],[NISCODE]],'Bron niscode'!A:C,3,FALSE)</f>
        <v>Provincie West-Vlaanderen</v>
      </c>
      <c r="AD397" s="4" t="s">
        <v>4352</v>
      </c>
      <c r="AE397" s="4" t="s">
        <v>4353</v>
      </c>
      <c r="AG397" s="4" t="s">
        <v>396</v>
      </c>
      <c r="AH397" s="4" t="s">
        <v>397</v>
      </c>
      <c r="AM397" s="4" t="s">
        <v>562</v>
      </c>
      <c r="AN397" s="4" t="s">
        <v>399</v>
      </c>
      <c r="AO397" s="4" t="s">
        <v>400</v>
      </c>
      <c r="AP397" s="4" t="s">
        <v>431</v>
      </c>
      <c r="AQ397" s="4" t="s">
        <v>401</v>
      </c>
      <c r="AR397" s="4" t="s">
        <v>402</v>
      </c>
      <c r="AS397" s="4" t="s">
        <v>431</v>
      </c>
      <c r="AV397" s="4" t="s">
        <v>2058</v>
      </c>
      <c r="AW397" s="4" t="s">
        <v>4354</v>
      </c>
      <c r="AX397" s="4" t="s">
        <v>405</v>
      </c>
      <c r="BI397" s="4" t="s">
        <v>4348</v>
      </c>
      <c r="BJ397" s="4" t="s">
        <v>427</v>
      </c>
      <c r="BK397" s="4" t="s">
        <v>382</v>
      </c>
      <c r="BN397" s="4" t="s">
        <v>4348</v>
      </c>
    </row>
    <row r="398" spans="1:66" x14ac:dyDescent="0.25">
      <c r="A398" s="4" t="s">
        <v>4355</v>
      </c>
      <c r="B398" s="4" t="str">
        <f>VLOOKUP('Bron VKBO'!A398,'Bron VSBaut'!A:B,2,FALSE)</f>
        <v>harelbeke.be/eprior</v>
      </c>
      <c r="C398" s="4" t="s">
        <v>426</v>
      </c>
      <c r="D398" s="4" t="s">
        <v>427</v>
      </c>
      <c r="E398" s="4" t="s">
        <v>381</v>
      </c>
      <c r="H398" s="4" t="s">
        <v>382</v>
      </c>
      <c r="I398" s="4" t="s">
        <v>383</v>
      </c>
      <c r="J398" s="4" t="s">
        <v>4356</v>
      </c>
      <c r="K398" s="4" t="s">
        <v>385</v>
      </c>
      <c r="L398" s="4" t="s">
        <v>386</v>
      </c>
      <c r="M398" s="4" t="s">
        <v>4357</v>
      </c>
      <c r="N398" s="4" t="s">
        <v>386</v>
      </c>
      <c r="O398" s="4" t="s">
        <v>4358</v>
      </c>
      <c r="P398" s="4" t="s">
        <v>444</v>
      </c>
      <c r="Q398" s="4" t="s">
        <v>386</v>
      </c>
      <c r="R398" s="4" t="s">
        <v>445</v>
      </c>
      <c r="S398" s="4" t="s">
        <v>444</v>
      </c>
      <c r="W398" s="4" t="s">
        <v>386</v>
      </c>
      <c r="X398" s="4" t="s">
        <v>4359</v>
      </c>
      <c r="Y398" s="4" t="s">
        <v>4360</v>
      </c>
      <c r="Z398" s="4" t="s">
        <v>1838</v>
      </c>
      <c r="AB398" s="13" t="s">
        <v>4351</v>
      </c>
      <c r="AC398" s="4" t="str">
        <f>VLOOKUP(Tabel2[[#This Row],[NISCODE]],'Bron niscode'!A:C,3,FALSE)</f>
        <v>Provincie West-Vlaanderen</v>
      </c>
      <c r="AD398" s="4" t="s">
        <v>4352</v>
      </c>
      <c r="AE398" s="4" t="s">
        <v>4353</v>
      </c>
      <c r="AG398" s="4" t="s">
        <v>396</v>
      </c>
      <c r="AH398" s="4" t="s">
        <v>397</v>
      </c>
      <c r="AJ398" s="4" t="s">
        <v>4361</v>
      </c>
      <c r="AL398" s="4" t="s">
        <v>4362</v>
      </c>
      <c r="AM398" s="4" t="s">
        <v>562</v>
      </c>
      <c r="AN398" s="4" t="s">
        <v>399</v>
      </c>
      <c r="AO398" s="4" t="s">
        <v>400</v>
      </c>
      <c r="AP398" s="4" t="s">
        <v>431</v>
      </c>
      <c r="AQ398" s="4" t="s">
        <v>412</v>
      </c>
      <c r="AR398" s="4" t="s">
        <v>413</v>
      </c>
      <c r="AS398" s="4" t="s">
        <v>431</v>
      </c>
      <c r="AV398" s="4" t="s">
        <v>4363</v>
      </c>
      <c r="AW398" s="4" t="s">
        <v>4364</v>
      </c>
      <c r="AX398" s="4" t="s">
        <v>405</v>
      </c>
      <c r="BI398" s="4" t="s">
        <v>4355</v>
      </c>
      <c r="BJ398" s="4" t="s">
        <v>427</v>
      </c>
      <c r="BK398" s="4" t="s">
        <v>382</v>
      </c>
      <c r="BN398" s="4" t="s">
        <v>4355</v>
      </c>
    </row>
    <row r="399" spans="1:66" x14ac:dyDescent="0.25">
      <c r="A399" s="4" t="s">
        <v>4365</v>
      </c>
      <c r="B399" s="4" t="str">
        <f>VLOOKUP('Bron VKBO'!A399,'Bron VSBaut'!A:B,2,FALSE)</f>
        <v>hasselt.be/eprior</v>
      </c>
      <c r="C399" s="4" t="s">
        <v>426</v>
      </c>
      <c r="D399" s="4" t="s">
        <v>427</v>
      </c>
      <c r="E399" s="4" t="s">
        <v>381</v>
      </c>
      <c r="H399" s="4" t="s">
        <v>382</v>
      </c>
      <c r="I399" s="4" t="s">
        <v>383</v>
      </c>
      <c r="J399" s="4" t="s">
        <v>4366</v>
      </c>
      <c r="K399" s="4" t="s">
        <v>385</v>
      </c>
      <c r="L399" s="4" t="s">
        <v>386</v>
      </c>
      <c r="M399" s="4" t="s">
        <v>4367</v>
      </c>
      <c r="N399" s="4" t="s">
        <v>386</v>
      </c>
      <c r="O399" s="4" t="s">
        <v>4368</v>
      </c>
      <c r="P399" s="4" t="s">
        <v>431</v>
      </c>
      <c r="W399" s="4" t="s">
        <v>386</v>
      </c>
      <c r="X399" s="4" t="s">
        <v>4369</v>
      </c>
      <c r="Y399" s="4" t="s">
        <v>4370</v>
      </c>
      <c r="Z399" s="4" t="s">
        <v>385</v>
      </c>
      <c r="AB399" s="13" t="s">
        <v>1613</v>
      </c>
      <c r="AC399" s="4" t="str">
        <f>VLOOKUP(Tabel2[[#This Row],[NISCODE]],'Bron niscode'!A:C,3,FALSE)</f>
        <v>Provincie Limburg</v>
      </c>
      <c r="AD399" s="4" t="s">
        <v>1614</v>
      </c>
      <c r="AE399" s="4" t="s">
        <v>1615</v>
      </c>
      <c r="AG399" s="4" t="s">
        <v>396</v>
      </c>
      <c r="AH399" s="4" t="s">
        <v>397</v>
      </c>
      <c r="AM399" s="4" t="s">
        <v>4371</v>
      </c>
      <c r="AN399" s="4" t="s">
        <v>399</v>
      </c>
      <c r="AO399" s="4" t="s">
        <v>400</v>
      </c>
      <c r="AP399" s="4" t="s">
        <v>431</v>
      </c>
      <c r="AQ399" s="4" t="s">
        <v>401</v>
      </c>
      <c r="AR399" s="4" t="s">
        <v>402</v>
      </c>
      <c r="AS399" s="4" t="s">
        <v>431</v>
      </c>
      <c r="AV399" s="4" t="s">
        <v>4372</v>
      </c>
      <c r="AW399" s="4" t="s">
        <v>4373</v>
      </c>
      <c r="AX399" s="4" t="s">
        <v>405</v>
      </c>
      <c r="BI399" s="4" t="s">
        <v>4365</v>
      </c>
      <c r="BJ399" s="4" t="s">
        <v>427</v>
      </c>
      <c r="BK399" s="4" t="s">
        <v>382</v>
      </c>
      <c r="BN399" s="4" t="s">
        <v>4365</v>
      </c>
    </row>
    <row r="400" spans="1:66" x14ac:dyDescent="0.25">
      <c r="A400" s="4" t="s">
        <v>4374</v>
      </c>
      <c r="B400" s="4" t="str">
        <f>VLOOKUP('Bron VKBO'!A400,'Bron VSBaut'!A:B,2,FALSE)</f>
        <v>hasselt.be/eprior</v>
      </c>
      <c r="C400" s="4" t="s">
        <v>426</v>
      </c>
      <c r="D400" s="4" t="s">
        <v>427</v>
      </c>
      <c r="E400" s="4" t="s">
        <v>381</v>
      </c>
      <c r="H400" s="4" t="s">
        <v>382</v>
      </c>
      <c r="I400" s="4" t="s">
        <v>383</v>
      </c>
      <c r="J400" s="4" t="s">
        <v>4375</v>
      </c>
      <c r="K400" s="4" t="s">
        <v>385</v>
      </c>
      <c r="L400" s="4" t="s">
        <v>386</v>
      </c>
      <c r="M400" s="4" t="s">
        <v>4376</v>
      </c>
      <c r="N400" s="4" t="s">
        <v>386</v>
      </c>
      <c r="O400" s="4" t="s">
        <v>4377</v>
      </c>
      <c r="P400" s="4" t="s">
        <v>444</v>
      </c>
      <c r="Q400" s="4" t="s">
        <v>386</v>
      </c>
      <c r="R400" s="4" t="s">
        <v>445</v>
      </c>
      <c r="S400" s="4" t="s">
        <v>444</v>
      </c>
      <c r="W400" s="4" t="s">
        <v>386</v>
      </c>
      <c r="X400" s="4" t="s">
        <v>4369</v>
      </c>
      <c r="Y400" s="4" t="s">
        <v>4370</v>
      </c>
      <c r="Z400" s="4" t="s">
        <v>385</v>
      </c>
      <c r="AA400" s="4" t="s">
        <v>2537</v>
      </c>
      <c r="AB400" s="13" t="s">
        <v>1613</v>
      </c>
      <c r="AC400" s="4" t="str">
        <f>VLOOKUP(Tabel2[[#This Row],[NISCODE]],'Bron niscode'!A:C,3,FALSE)</f>
        <v>Provincie Limburg</v>
      </c>
      <c r="AD400" s="4" t="s">
        <v>1614</v>
      </c>
      <c r="AE400" s="4" t="s">
        <v>1615</v>
      </c>
      <c r="AG400" s="4" t="s">
        <v>396</v>
      </c>
      <c r="AH400" s="4" t="s">
        <v>397</v>
      </c>
      <c r="AM400" s="4" t="s">
        <v>4378</v>
      </c>
      <c r="AN400" s="4" t="s">
        <v>399</v>
      </c>
      <c r="AO400" s="4" t="s">
        <v>400</v>
      </c>
      <c r="AP400" s="4" t="s">
        <v>431</v>
      </c>
      <c r="AQ400" s="4" t="s">
        <v>412</v>
      </c>
      <c r="AR400" s="4" t="s">
        <v>413</v>
      </c>
      <c r="AS400" s="4" t="s">
        <v>431</v>
      </c>
      <c r="AV400" s="4" t="s">
        <v>4379</v>
      </c>
      <c r="AW400" s="4" t="s">
        <v>4380</v>
      </c>
      <c r="AX400" s="4" t="s">
        <v>405</v>
      </c>
      <c r="BI400" s="4" t="s">
        <v>4374</v>
      </c>
      <c r="BJ400" s="4" t="s">
        <v>427</v>
      </c>
      <c r="BK400" s="4" t="s">
        <v>382</v>
      </c>
      <c r="BN400" s="4" t="s">
        <v>4374</v>
      </c>
    </row>
    <row r="401" spans="1:66" x14ac:dyDescent="0.25">
      <c r="A401" s="4" t="s">
        <v>4381</v>
      </c>
      <c r="B401" s="4" t="str">
        <f>VLOOKUP('Bron VKBO'!A401,'Bron VSBaut'!A:B,2,FALSE)</f>
        <v>hasselt.be/eprior</v>
      </c>
      <c r="C401" s="4" t="s">
        <v>426</v>
      </c>
      <c r="D401" s="4" t="s">
        <v>4382</v>
      </c>
      <c r="E401" s="4" t="s">
        <v>381</v>
      </c>
      <c r="H401" s="4" t="s">
        <v>382</v>
      </c>
      <c r="I401" s="4" t="s">
        <v>383</v>
      </c>
      <c r="J401" s="4" t="s">
        <v>4383</v>
      </c>
      <c r="K401" s="4" t="s">
        <v>385</v>
      </c>
      <c r="L401" s="4" t="s">
        <v>386</v>
      </c>
      <c r="M401" s="4" t="s">
        <v>4384</v>
      </c>
      <c r="N401" s="4" t="s">
        <v>386</v>
      </c>
      <c r="O401" s="4" t="s">
        <v>4385</v>
      </c>
      <c r="P401" s="4" t="s">
        <v>4386</v>
      </c>
      <c r="W401" s="4" t="s">
        <v>386</v>
      </c>
      <c r="X401" s="4" t="s">
        <v>4369</v>
      </c>
      <c r="Y401" s="4" t="s">
        <v>4370</v>
      </c>
      <c r="Z401" s="4" t="s">
        <v>385</v>
      </c>
      <c r="AB401" s="13" t="s">
        <v>1613</v>
      </c>
      <c r="AC401" s="4" t="str">
        <f>VLOOKUP(Tabel2[[#This Row],[NISCODE]],'Bron niscode'!A:C,3,FALSE)</f>
        <v>Provincie Limburg</v>
      </c>
      <c r="AD401" s="4" t="s">
        <v>1614</v>
      </c>
      <c r="AE401" s="4" t="s">
        <v>1615</v>
      </c>
      <c r="AG401" s="4" t="s">
        <v>396</v>
      </c>
      <c r="AH401" s="4" t="s">
        <v>397</v>
      </c>
      <c r="AM401" s="4" t="s">
        <v>4387</v>
      </c>
      <c r="AN401" s="4" t="s">
        <v>399</v>
      </c>
      <c r="AO401" s="4" t="s">
        <v>400</v>
      </c>
      <c r="AP401" s="4" t="s">
        <v>4388</v>
      </c>
      <c r="AQ401" s="4" t="s">
        <v>644</v>
      </c>
      <c r="AR401" s="4" t="s">
        <v>1403</v>
      </c>
      <c r="AS401" s="4" t="s">
        <v>4389</v>
      </c>
      <c r="AV401" s="4" t="s">
        <v>4390</v>
      </c>
      <c r="AW401" s="4" t="s">
        <v>4391</v>
      </c>
      <c r="AX401" s="4" t="s">
        <v>405</v>
      </c>
      <c r="BI401" s="4" t="s">
        <v>4381</v>
      </c>
      <c r="BJ401" s="4" t="s">
        <v>4382</v>
      </c>
      <c r="BK401" s="4" t="s">
        <v>382</v>
      </c>
      <c r="BN401" s="4" t="s">
        <v>4381</v>
      </c>
    </row>
    <row r="402" spans="1:66" x14ac:dyDescent="0.25">
      <c r="A402" s="4" t="s">
        <v>4392</v>
      </c>
      <c r="B402" s="4" t="str">
        <f>VLOOKUP('Bron VKBO'!A402,'Bron VSBaut'!A:B,2,FALSE)</f>
        <v>hasselt.be/eprior</v>
      </c>
      <c r="C402" s="4" t="s">
        <v>4393</v>
      </c>
      <c r="D402" s="4" t="s">
        <v>4394</v>
      </c>
      <c r="E402" s="4" t="s">
        <v>381</v>
      </c>
      <c r="H402" s="4" t="s">
        <v>382</v>
      </c>
      <c r="I402" s="4" t="s">
        <v>383</v>
      </c>
      <c r="J402" s="4" t="s">
        <v>4395</v>
      </c>
      <c r="K402" s="4" t="s">
        <v>385</v>
      </c>
      <c r="L402" s="4" t="s">
        <v>386</v>
      </c>
      <c r="M402" s="4" t="s">
        <v>4396</v>
      </c>
      <c r="N402" s="4" t="s">
        <v>386</v>
      </c>
      <c r="O402" s="4" t="s">
        <v>4397</v>
      </c>
      <c r="P402" s="4" t="s">
        <v>2022</v>
      </c>
      <c r="Q402" s="4" t="s">
        <v>386</v>
      </c>
      <c r="R402" s="4" t="s">
        <v>4398</v>
      </c>
      <c r="S402" s="4" t="s">
        <v>2022</v>
      </c>
      <c r="W402" s="4" t="s">
        <v>386</v>
      </c>
      <c r="X402" s="4" t="s">
        <v>1926</v>
      </c>
      <c r="Y402" s="4" t="s">
        <v>3173</v>
      </c>
      <c r="Z402" s="4" t="s">
        <v>1938</v>
      </c>
      <c r="AB402" s="13" t="s">
        <v>1613</v>
      </c>
      <c r="AC402" s="4" t="str">
        <f>VLOOKUP(Tabel2[[#This Row],[NISCODE]],'Bron niscode'!A:C,3,FALSE)</f>
        <v>Provincie Limburg</v>
      </c>
      <c r="AD402" s="4" t="s">
        <v>1614</v>
      </c>
      <c r="AE402" s="4" t="s">
        <v>1615</v>
      </c>
      <c r="AG402" s="4" t="s">
        <v>396</v>
      </c>
      <c r="AH402" s="4" t="s">
        <v>397</v>
      </c>
      <c r="AJ402" s="4" t="s">
        <v>4399</v>
      </c>
      <c r="AL402" s="4" t="s">
        <v>4400</v>
      </c>
      <c r="AM402" s="4" t="s">
        <v>4401</v>
      </c>
      <c r="AN402" s="4" t="s">
        <v>399</v>
      </c>
      <c r="AO402" s="4" t="s">
        <v>400</v>
      </c>
      <c r="AP402" s="4" t="s">
        <v>2022</v>
      </c>
      <c r="AQ402" s="4" t="s">
        <v>692</v>
      </c>
      <c r="AR402" s="4" t="s">
        <v>693</v>
      </c>
      <c r="AS402" s="4" t="s">
        <v>2022</v>
      </c>
      <c r="AV402" s="4" t="s">
        <v>4402</v>
      </c>
      <c r="AW402" s="4" t="s">
        <v>4403</v>
      </c>
      <c r="AX402" s="4" t="s">
        <v>405</v>
      </c>
      <c r="BI402" s="4" t="s">
        <v>4392</v>
      </c>
      <c r="BJ402" s="4" t="s">
        <v>4394</v>
      </c>
      <c r="BK402" s="4" t="s">
        <v>382</v>
      </c>
      <c r="BN402" s="4" t="s">
        <v>4392</v>
      </c>
    </row>
    <row r="403" spans="1:66" x14ac:dyDescent="0.25">
      <c r="A403" s="4" t="s">
        <v>4404</v>
      </c>
      <c r="B403" s="4" t="str">
        <f>VLOOKUP('Bron VKBO'!A403,'Bron VSBaut'!A:B,2,FALSE)</f>
        <v>hasselt.be/eprior</v>
      </c>
      <c r="C403" s="4" t="s">
        <v>4405</v>
      </c>
      <c r="D403" s="4" t="s">
        <v>4406</v>
      </c>
      <c r="E403" s="4" t="s">
        <v>381</v>
      </c>
      <c r="H403" s="4" t="s">
        <v>382</v>
      </c>
      <c r="I403" s="4" t="s">
        <v>383</v>
      </c>
      <c r="J403" s="4" t="s">
        <v>4407</v>
      </c>
      <c r="K403" s="4" t="s">
        <v>385</v>
      </c>
      <c r="L403" s="4" t="s">
        <v>386</v>
      </c>
      <c r="M403" s="4" t="s">
        <v>4408</v>
      </c>
      <c r="N403" s="4" t="s">
        <v>386</v>
      </c>
      <c r="O403" s="4" t="s">
        <v>4409</v>
      </c>
      <c r="P403" s="4" t="s">
        <v>4410</v>
      </c>
      <c r="W403" s="4" t="s">
        <v>386</v>
      </c>
      <c r="X403" s="4" t="s">
        <v>4369</v>
      </c>
      <c r="Y403" s="4" t="s">
        <v>4370</v>
      </c>
      <c r="Z403" s="4" t="s">
        <v>385</v>
      </c>
      <c r="AB403" s="13" t="s">
        <v>1613</v>
      </c>
      <c r="AC403" s="4" t="str">
        <f>VLOOKUP(Tabel2[[#This Row],[NISCODE]],'Bron niscode'!A:C,3,FALSE)</f>
        <v>Provincie Limburg</v>
      </c>
      <c r="AD403" s="4" t="s">
        <v>1614</v>
      </c>
      <c r="AE403" s="4" t="s">
        <v>1615</v>
      </c>
      <c r="AG403" s="4" t="s">
        <v>396</v>
      </c>
      <c r="AH403" s="4" t="s">
        <v>397</v>
      </c>
      <c r="AJ403" s="4" t="s">
        <v>4411</v>
      </c>
      <c r="AM403" s="4" t="s">
        <v>1040</v>
      </c>
      <c r="AN403" s="4" t="s">
        <v>399</v>
      </c>
      <c r="AO403" s="4" t="s">
        <v>400</v>
      </c>
      <c r="AP403" s="4" t="s">
        <v>4410</v>
      </c>
      <c r="AQ403" s="4" t="s">
        <v>422</v>
      </c>
      <c r="AR403" s="4" t="s">
        <v>423</v>
      </c>
      <c r="AS403" s="4" t="s">
        <v>4410</v>
      </c>
      <c r="AV403" s="4" t="s">
        <v>4412</v>
      </c>
      <c r="AW403" s="4" t="s">
        <v>4413</v>
      </c>
      <c r="AX403" s="4" t="s">
        <v>405</v>
      </c>
      <c r="BI403" s="4" t="s">
        <v>4404</v>
      </c>
      <c r="BJ403" s="4" t="s">
        <v>4406</v>
      </c>
      <c r="BK403" s="4" t="s">
        <v>382</v>
      </c>
      <c r="BN403" s="4" t="s">
        <v>4404</v>
      </c>
    </row>
    <row r="404" spans="1:66" x14ac:dyDescent="0.25">
      <c r="A404" s="4" t="s">
        <v>4414</v>
      </c>
      <c r="B404" s="4" t="str">
        <f>VLOOKUP('Bron VKBO'!A404,'Bron VSBaut'!A:B,2,FALSE)</f>
        <v>haviland.be/eprior</v>
      </c>
      <c r="C404" s="4" t="s">
        <v>426</v>
      </c>
      <c r="D404" s="4" t="s">
        <v>427</v>
      </c>
      <c r="E404" s="4" t="s">
        <v>381</v>
      </c>
      <c r="H404" s="4" t="s">
        <v>382</v>
      </c>
      <c r="I404" s="4" t="s">
        <v>383</v>
      </c>
      <c r="J404" s="4" t="s">
        <v>4415</v>
      </c>
      <c r="K404" s="4" t="s">
        <v>385</v>
      </c>
      <c r="L404" s="4" t="s">
        <v>386</v>
      </c>
      <c r="M404" s="4" t="s">
        <v>4416</v>
      </c>
      <c r="N404" s="4" t="s">
        <v>386</v>
      </c>
      <c r="O404" s="4" t="s">
        <v>4417</v>
      </c>
      <c r="P404" s="4" t="s">
        <v>4418</v>
      </c>
      <c r="Q404" s="4" t="s">
        <v>386</v>
      </c>
      <c r="R404" s="4" t="s">
        <v>4419</v>
      </c>
      <c r="S404" s="4" t="s">
        <v>4418</v>
      </c>
      <c r="W404" s="4" t="s">
        <v>386</v>
      </c>
      <c r="X404" s="4" t="s">
        <v>4420</v>
      </c>
      <c r="Y404" s="4" t="s">
        <v>2569</v>
      </c>
      <c r="Z404" s="4" t="s">
        <v>4421</v>
      </c>
      <c r="AB404" s="13" t="s">
        <v>816</v>
      </c>
      <c r="AC404" s="4" t="str">
        <f>VLOOKUP(Tabel2[[#This Row],[NISCODE]],'Bron niscode'!A:C,3,FALSE)</f>
        <v>Provincie Vlaams-Brabant</v>
      </c>
      <c r="AD404" s="4" t="s">
        <v>4422</v>
      </c>
      <c r="AE404" s="4" t="s">
        <v>818</v>
      </c>
      <c r="AG404" s="4" t="s">
        <v>396</v>
      </c>
      <c r="AH404" s="4" t="s">
        <v>397</v>
      </c>
      <c r="AM404" s="4" t="s">
        <v>4423</v>
      </c>
      <c r="AN404" s="4" t="s">
        <v>399</v>
      </c>
      <c r="AO404" s="4" t="s">
        <v>400</v>
      </c>
      <c r="AP404" s="4" t="s">
        <v>431</v>
      </c>
      <c r="AQ404" s="4" t="s">
        <v>4424</v>
      </c>
      <c r="AR404" s="4" t="s">
        <v>4425</v>
      </c>
      <c r="AS404" s="4" t="s">
        <v>4426</v>
      </c>
      <c r="AV404" s="4" t="s">
        <v>4427</v>
      </c>
      <c r="AW404" s="4" t="s">
        <v>4428</v>
      </c>
      <c r="AX404" s="4" t="s">
        <v>405</v>
      </c>
      <c r="BI404" s="4" t="s">
        <v>4414</v>
      </c>
      <c r="BJ404" s="4" t="s">
        <v>427</v>
      </c>
      <c r="BK404" s="4" t="s">
        <v>382</v>
      </c>
      <c r="BN404" s="4" t="s">
        <v>4414</v>
      </c>
    </row>
    <row r="405" spans="1:66" x14ac:dyDescent="0.25">
      <c r="A405" s="4" t="s">
        <v>4429</v>
      </c>
      <c r="B405" s="4" t="str">
        <f>VLOOKUP('Bron VKBO'!A405,'Bron VSBaut'!A:B,2,FALSE)</f>
        <v>hechtel-eksel.be/eprior</v>
      </c>
      <c r="C405" s="4" t="s">
        <v>426</v>
      </c>
      <c r="D405" s="4" t="s">
        <v>715</v>
      </c>
      <c r="E405" s="4" t="s">
        <v>381</v>
      </c>
      <c r="H405" s="4" t="s">
        <v>382</v>
      </c>
      <c r="I405" s="4" t="s">
        <v>383</v>
      </c>
      <c r="J405" s="4" t="s">
        <v>2320</v>
      </c>
      <c r="K405" s="4" t="s">
        <v>385</v>
      </c>
      <c r="L405" s="4" t="s">
        <v>386</v>
      </c>
      <c r="M405" s="4" t="s">
        <v>4430</v>
      </c>
      <c r="N405" s="4" t="s">
        <v>386</v>
      </c>
      <c r="O405" s="4" t="s">
        <v>4431</v>
      </c>
      <c r="P405" s="4" t="s">
        <v>719</v>
      </c>
      <c r="W405" s="4" t="s">
        <v>386</v>
      </c>
      <c r="X405" s="4" t="s">
        <v>4432</v>
      </c>
      <c r="Y405" s="4" t="s">
        <v>4433</v>
      </c>
      <c r="Z405" s="4" t="s">
        <v>570</v>
      </c>
      <c r="AB405" s="13" t="s">
        <v>4434</v>
      </c>
      <c r="AC405" s="4" t="str">
        <f>VLOOKUP(Tabel2[[#This Row],[NISCODE]],'Bron niscode'!A:C,3,FALSE)</f>
        <v>Provincie Limburg</v>
      </c>
      <c r="AD405" s="4" t="s">
        <v>4435</v>
      </c>
      <c r="AE405" s="4" t="s">
        <v>4436</v>
      </c>
      <c r="AG405" s="4" t="s">
        <v>396</v>
      </c>
      <c r="AH405" s="4" t="s">
        <v>397</v>
      </c>
      <c r="AM405" s="4" t="s">
        <v>4437</v>
      </c>
      <c r="AN405" s="4" t="s">
        <v>399</v>
      </c>
      <c r="AO405" s="4" t="s">
        <v>400</v>
      </c>
      <c r="AP405" s="4" t="s">
        <v>719</v>
      </c>
      <c r="AQ405" s="4" t="s">
        <v>401</v>
      </c>
      <c r="AR405" s="4" t="s">
        <v>402</v>
      </c>
      <c r="AS405" s="4" t="s">
        <v>719</v>
      </c>
      <c r="AV405" s="4" t="s">
        <v>4438</v>
      </c>
      <c r="AW405" s="4" t="s">
        <v>4439</v>
      </c>
      <c r="AX405" s="4" t="s">
        <v>405</v>
      </c>
      <c r="BI405" s="4" t="s">
        <v>4429</v>
      </c>
      <c r="BJ405" s="4" t="s">
        <v>715</v>
      </c>
      <c r="BK405" s="4" t="s">
        <v>382</v>
      </c>
      <c r="BN405" s="4" t="s">
        <v>4429</v>
      </c>
    </row>
    <row r="406" spans="1:66" x14ac:dyDescent="0.25">
      <c r="A406" s="4" t="s">
        <v>4440</v>
      </c>
      <c r="B406" s="4" t="str">
        <f>VLOOKUP('Bron VKBO'!A406,'Bron VSBaut'!A:B,2,FALSE)</f>
        <v>hechtel-eksel.be/eprior</v>
      </c>
      <c r="C406" s="4" t="s">
        <v>426</v>
      </c>
      <c r="D406" s="4" t="s">
        <v>730</v>
      </c>
      <c r="E406" s="4" t="s">
        <v>381</v>
      </c>
      <c r="H406" s="4" t="s">
        <v>382</v>
      </c>
      <c r="I406" s="4" t="s">
        <v>383</v>
      </c>
      <c r="J406" s="4" t="s">
        <v>2320</v>
      </c>
      <c r="K406" s="4" t="s">
        <v>385</v>
      </c>
      <c r="L406" s="4" t="s">
        <v>386</v>
      </c>
      <c r="M406" s="4" t="s">
        <v>4441</v>
      </c>
      <c r="N406" s="4" t="s">
        <v>386</v>
      </c>
      <c r="O406" s="4" t="s">
        <v>4442</v>
      </c>
      <c r="P406" s="4" t="s">
        <v>444</v>
      </c>
      <c r="Q406" s="4" t="s">
        <v>386</v>
      </c>
      <c r="R406" s="4" t="s">
        <v>445</v>
      </c>
      <c r="S406" s="4" t="s">
        <v>444</v>
      </c>
      <c r="W406" s="4" t="s">
        <v>386</v>
      </c>
      <c r="X406" s="4" t="s">
        <v>4432</v>
      </c>
      <c r="Y406" s="4" t="s">
        <v>4433</v>
      </c>
      <c r="Z406" s="4" t="s">
        <v>4443</v>
      </c>
      <c r="AB406" s="13" t="s">
        <v>4434</v>
      </c>
      <c r="AC406" s="4" t="str">
        <f>VLOOKUP(Tabel2[[#This Row],[NISCODE]],'Bron niscode'!A:C,3,FALSE)</f>
        <v>Provincie Limburg</v>
      </c>
      <c r="AD406" s="4" t="s">
        <v>4435</v>
      </c>
      <c r="AE406" s="4" t="s">
        <v>4436</v>
      </c>
      <c r="AG406" s="4" t="s">
        <v>396</v>
      </c>
      <c r="AH406" s="4" t="s">
        <v>397</v>
      </c>
      <c r="AM406" s="4" t="s">
        <v>2210</v>
      </c>
      <c r="AN406" s="4" t="s">
        <v>399</v>
      </c>
      <c r="AO406" s="4" t="s">
        <v>400</v>
      </c>
      <c r="AP406" s="4" t="s">
        <v>444</v>
      </c>
      <c r="AQ406" s="4" t="s">
        <v>412</v>
      </c>
      <c r="AR406" s="4" t="s">
        <v>413</v>
      </c>
      <c r="AS406" s="4" t="s">
        <v>444</v>
      </c>
      <c r="AV406" s="4" t="s">
        <v>4444</v>
      </c>
      <c r="AW406" s="4" t="s">
        <v>4445</v>
      </c>
      <c r="AX406" s="4" t="s">
        <v>405</v>
      </c>
      <c r="BI406" s="4" t="s">
        <v>4440</v>
      </c>
      <c r="BJ406" s="4" t="s">
        <v>730</v>
      </c>
      <c r="BK406" s="4" t="s">
        <v>382</v>
      </c>
      <c r="BN406" s="4" t="s">
        <v>4440</v>
      </c>
    </row>
    <row r="407" spans="1:66" x14ac:dyDescent="0.25">
      <c r="A407" s="4" t="s">
        <v>4446</v>
      </c>
      <c r="B407" s="4" t="str">
        <f>VLOOKUP('Bron VKBO'!A407,'Bron VSBaut'!A:B,2,FALSE)</f>
        <v>heers.be/eprior</v>
      </c>
      <c r="C407" s="4" t="s">
        <v>426</v>
      </c>
      <c r="D407" s="4" t="s">
        <v>427</v>
      </c>
      <c r="E407" s="4" t="s">
        <v>381</v>
      </c>
      <c r="H407" s="4" t="s">
        <v>382</v>
      </c>
      <c r="I407" s="4" t="s">
        <v>383</v>
      </c>
      <c r="J407" s="4" t="s">
        <v>4447</v>
      </c>
      <c r="K407" s="4" t="s">
        <v>385</v>
      </c>
      <c r="L407" s="4" t="s">
        <v>386</v>
      </c>
      <c r="M407" s="4" t="s">
        <v>4448</v>
      </c>
      <c r="N407" s="4" t="s">
        <v>386</v>
      </c>
      <c r="O407" s="4" t="s">
        <v>4449</v>
      </c>
      <c r="P407" s="4" t="s">
        <v>431</v>
      </c>
      <c r="W407" s="4" t="s">
        <v>386</v>
      </c>
      <c r="X407" s="4" t="s">
        <v>4253</v>
      </c>
      <c r="Y407" s="4" t="s">
        <v>4450</v>
      </c>
      <c r="Z407" s="4" t="s">
        <v>1467</v>
      </c>
      <c r="AB407" s="13" t="s">
        <v>4451</v>
      </c>
      <c r="AC407" s="4" t="str">
        <f>VLOOKUP(Tabel2[[#This Row],[NISCODE]],'Bron niscode'!A:C,3,FALSE)</f>
        <v>Provincie Limburg</v>
      </c>
      <c r="AD407" s="4" t="s">
        <v>4452</v>
      </c>
      <c r="AE407" s="4" t="s">
        <v>4453</v>
      </c>
      <c r="AG407" s="4" t="s">
        <v>396</v>
      </c>
      <c r="AH407" s="4" t="s">
        <v>397</v>
      </c>
      <c r="AL407" s="4" t="s">
        <v>4454</v>
      </c>
      <c r="AM407" s="4" t="s">
        <v>4455</v>
      </c>
      <c r="AN407" s="4" t="s">
        <v>399</v>
      </c>
      <c r="AO407" s="4" t="s">
        <v>400</v>
      </c>
      <c r="AP407" s="4" t="s">
        <v>431</v>
      </c>
      <c r="AQ407" s="4" t="s">
        <v>401</v>
      </c>
      <c r="AR407" s="4" t="s">
        <v>402</v>
      </c>
      <c r="AS407" s="4" t="s">
        <v>431</v>
      </c>
      <c r="AV407" s="4" t="s">
        <v>4456</v>
      </c>
      <c r="AW407" s="4" t="s">
        <v>4457</v>
      </c>
      <c r="AX407" s="4" t="s">
        <v>405</v>
      </c>
      <c r="BI407" s="4" t="s">
        <v>4446</v>
      </c>
      <c r="BJ407" s="4" t="s">
        <v>427</v>
      </c>
      <c r="BK407" s="4" t="s">
        <v>382</v>
      </c>
      <c r="BN407" s="4" t="s">
        <v>4446</v>
      </c>
    </row>
    <row r="408" spans="1:66" x14ac:dyDescent="0.25">
      <c r="A408" s="4" t="s">
        <v>4458</v>
      </c>
      <c r="B408" s="4" t="str">
        <f>VLOOKUP('Bron VKBO'!A408,'Bron VSBaut'!A:B,2,FALSE)</f>
        <v>heers.be/eprior</v>
      </c>
      <c r="C408" s="4" t="s">
        <v>426</v>
      </c>
      <c r="D408" s="4" t="s">
        <v>427</v>
      </c>
      <c r="E408" s="4" t="s">
        <v>381</v>
      </c>
      <c r="H408" s="4" t="s">
        <v>382</v>
      </c>
      <c r="I408" s="4" t="s">
        <v>383</v>
      </c>
      <c r="J408" s="4" t="s">
        <v>2287</v>
      </c>
      <c r="K408" s="4" t="s">
        <v>385</v>
      </c>
      <c r="L408" s="4" t="s">
        <v>386</v>
      </c>
      <c r="M408" s="4" t="s">
        <v>4459</v>
      </c>
      <c r="N408" s="4" t="s">
        <v>386</v>
      </c>
      <c r="O408" s="4" t="s">
        <v>4460</v>
      </c>
      <c r="P408" s="4" t="s">
        <v>444</v>
      </c>
      <c r="Q408" s="4" t="s">
        <v>386</v>
      </c>
      <c r="R408" s="4" t="s">
        <v>445</v>
      </c>
      <c r="S408" s="4" t="s">
        <v>444</v>
      </c>
      <c r="W408" s="4" t="s">
        <v>386</v>
      </c>
      <c r="X408" s="4" t="s">
        <v>4253</v>
      </c>
      <c r="Y408" s="4" t="s">
        <v>4450</v>
      </c>
      <c r="Z408" s="4" t="s">
        <v>1467</v>
      </c>
      <c r="AB408" s="13" t="s">
        <v>4451</v>
      </c>
      <c r="AC408" s="4" t="str">
        <f>VLOOKUP(Tabel2[[#This Row],[NISCODE]],'Bron niscode'!A:C,3,FALSE)</f>
        <v>Provincie Limburg</v>
      </c>
      <c r="AD408" s="4" t="s">
        <v>4452</v>
      </c>
      <c r="AE408" s="4" t="s">
        <v>4453</v>
      </c>
      <c r="AG408" s="4" t="s">
        <v>396</v>
      </c>
      <c r="AH408" s="4" t="s">
        <v>397</v>
      </c>
      <c r="AM408" s="4" t="s">
        <v>2210</v>
      </c>
      <c r="AN408" s="4" t="s">
        <v>399</v>
      </c>
      <c r="AO408" s="4" t="s">
        <v>400</v>
      </c>
      <c r="AP408" s="4" t="s">
        <v>431</v>
      </c>
      <c r="AQ408" s="4" t="s">
        <v>412</v>
      </c>
      <c r="AR408" s="4" t="s">
        <v>413</v>
      </c>
      <c r="AS408" s="4" t="s">
        <v>431</v>
      </c>
      <c r="AV408" s="4" t="s">
        <v>572</v>
      </c>
      <c r="AW408" s="4" t="s">
        <v>4461</v>
      </c>
      <c r="AX408" s="4" t="s">
        <v>405</v>
      </c>
      <c r="BI408" s="4" t="s">
        <v>4458</v>
      </c>
      <c r="BJ408" s="4" t="s">
        <v>427</v>
      </c>
      <c r="BK408" s="4" t="s">
        <v>382</v>
      </c>
      <c r="BN408" s="4" t="s">
        <v>4458</v>
      </c>
    </row>
    <row r="409" spans="1:66" x14ac:dyDescent="0.25">
      <c r="A409" s="4" t="s">
        <v>4462</v>
      </c>
      <c r="B409" s="4" t="str">
        <f>VLOOKUP('Bron VKBO'!A409,'Bron VSBaut'!A:B,2,FALSE)</f>
        <v>heist-op-den-berg.be/eprior</v>
      </c>
      <c r="C409" s="4" t="s">
        <v>426</v>
      </c>
      <c r="D409" s="4" t="s">
        <v>4463</v>
      </c>
      <c r="E409" s="4" t="s">
        <v>381</v>
      </c>
      <c r="H409" s="4" t="s">
        <v>382</v>
      </c>
      <c r="I409" s="4" t="s">
        <v>383</v>
      </c>
      <c r="J409" s="4" t="s">
        <v>3562</v>
      </c>
      <c r="K409" s="4" t="s">
        <v>385</v>
      </c>
      <c r="L409" s="4" t="s">
        <v>386</v>
      </c>
      <c r="M409" s="4" t="s">
        <v>4464</v>
      </c>
      <c r="N409" s="4" t="s">
        <v>386</v>
      </c>
      <c r="O409" s="4" t="s">
        <v>4465</v>
      </c>
      <c r="P409" s="4" t="s">
        <v>4466</v>
      </c>
      <c r="W409" s="4" t="s">
        <v>386</v>
      </c>
      <c r="X409" s="4" t="s">
        <v>4467</v>
      </c>
      <c r="Y409" s="4" t="s">
        <v>917</v>
      </c>
      <c r="Z409" s="4" t="s">
        <v>947</v>
      </c>
      <c r="AB409" s="13" t="s">
        <v>4468</v>
      </c>
      <c r="AC409" s="4" t="str">
        <f>VLOOKUP(Tabel2[[#This Row],[NISCODE]],'Bron niscode'!A:C,3,FALSE)</f>
        <v>Provincie Antwerpen</v>
      </c>
      <c r="AD409" s="4" t="s">
        <v>4469</v>
      </c>
      <c r="AE409" s="4" t="s">
        <v>4470</v>
      </c>
      <c r="AG409" s="4" t="s">
        <v>396</v>
      </c>
      <c r="AH409" s="4" t="s">
        <v>397</v>
      </c>
      <c r="AM409" s="4" t="s">
        <v>562</v>
      </c>
      <c r="AN409" s="4" t="s">
        <v>399</v>
      </c>
      <c r="AO409" s="4" t="s">
        <v>400</v>
      </c>
      <c r="AP409" s="4" t="s">
        <v>4466</v>
      </c>
      <c r="AQ409" s="4" t="s">
        <v>401</v>
      </c>
      <c r="AR409" s="4" t="s">
        <v>402</v>
      </c>
      <c r="AS409" s="4" t="s">
        <v>4466</v>
      </c>
      <c r="AV409" s="4" t="s">
        <v>4471</v>
      </c>
      <c r="AW409" s="4" t="s">
        <v>4472</v>
      </c>
      <c r="AX409" s="4" t="s">
        <v>405</v>
      </c>
      <c r="BI409" s="4" t="s">
        <v>4462</v>
      </c>
      <c r="BJ409" s="4" t="s">
        <v>4463</v>
      </c>
      <c r="BK409" s="4" t="s">
        <v>382</v>
      </c>
      <c r="BN409" s="4" t="s">
        <v>4462</v>
      </c>
    </row>
    <row r="410" spans="1:66" x14ac:dyDescent="0.25">
      <c r="A410" s="4" t="s">
        <v>4473</v>
      </c>
      <c r="B410" s="4" t="str">
        <f>VLOOKUP('Bron VKBO'!A410,'Bron VSBaut'!A:B,2,FALSE)</f>
        <v>heist-op-den-berg.be/eprior</v>
      </c>
      <c r="C410" s="4" t="s">
        <v>426</v>
      </c>
      <c r="D410" s="4" t="s">
        <v>427</v>
      </c>
      <c r="E410" s="4" t="s">
        <v>381</v>
      </c>
      <c r="H410" s="4" t="s">
        <v>382</v>
      </c>
      <c r="I410" s="4" t="s">
        <v>383</v>
      </c>
      <c r="J410" s="4" t="s">
        <v>4375</v>
      </c>
      <c r="K410" s="4" t="s">
        <v>385</v>
      </c>
      <c r="L410" s="4" t="s">
        <v>386</v>
      </c>
      <c r="M410" s="4" t="s">
        <v>4474</v>
      </c>
      <c r="N410" s="4" t="s">
        <v>386</v>
      </c>
      <c r="O410" s="4" t="s">
        <v>4475</v>
      </c>
      <c r="P410" s="4" t="s">
        <v>444</v>
      </c>
      <c r="Q410" s="4" t="s">
        <v>386</v>
      </c>
      <c r="R410" s="4" t="s">
        <v>445</v>
      </c>
      <c r="S410" s="4" t="s">
        <v>444</v>
      </c>
      <c r="W410" s="4" t="s">
        <v>386</v>
      </c>
      <c r="X410" s="4" t="s">
        <v>4476</v>
      </c>
      <c r="Y410" s="4" t="s">
        <v>1766</v>
      </c>
      <c r="Z410" s="4" t="s">
        <v>386</v>
      </c>
      <c r="AB410" s="13" t="s">
        <v>4468</v>
      </c>
      <c r="AC410" s="4" t="str">
        <f>VLOOKUP(Tabel2[[#This Row],[NISCODE]],'Bron niscode'!A:C,3,FALSE)</f>
        <v>Provincie Antwerpen</v>
      </c>
      <c r="AD410" s="4" t="s">
        <v>4469</v>
      </c>
      <c r="AE410" s="4" t="s">
        <v>4470</v>
      </c>
      <c r="AG410" s="4" t="s">
        <v>396</v>
      </c>
      <c r="AH410" s="4" t="s">
        <v>397</v>
      </c>
      <c r="AM410" s="4" t="s">
        <v>4477</v>
      </c>
      <c r="AN410" s="4" t="s">
        <v>399</v>
      </c>
      <c r="AO410" s="4" t="s">
        <v>400</v>
      </c>
      <c r="AP410" s="4" t="s">
        <v>431</v>
      </c>
      <c r="AQ410" s="4" t="s">
        <v>412</v>
      </c>
      <c r="AR410" s="4" t="s">
        <v>413</v>
      </c>
      <c r="AS410" s="4" t="s">
        <v>431</v>
      </c>
      <c r="AV410" s="4" t="s">
        <v>478</v>
      </c>
      <c r="AW410" s="4" t="s">
        <v>4478</v>
      </c>
      <c r="AX410" s="4" t="s">
        <v>405</v>
      </c>
      <c r="BI410" s="4" t="s">
        <v>4473</v>
      </c>
      <c r="BJ410" s="4" t="s">
        <v>427</v>
      </c>
      <c r="BK410" s="4" t="s">
        <v>382</v>
      </c>
      <c r="BN410" s="4" t="s">
        <v>4473</v>
      </c>
    </row>
    <row r="411" spans="1:66" x14ac:dyDescent="0.25">
      <c r="A411" s="4" t="s">
        <v>4479</v>
      </c>
      <c r="B411" s="4" t="str">
        <f>VLOOKUP('Bron VKBO'!A411,'Bron VSBaut'!A:B,2,FALSE)</f>
        <v>heist-op-den-berg.be/eprior</v>
      </c>
      <c r="C411" s="4" t="s">
        <v>4480</v>
      </c>
      <c r="D411" s="4" t="s">
        <v>4481</v>
      </c>
      <c r="E411" s="4" t="s">
        <v>381</v>
      </c>
      <c r="H411" s="4" t="s">
        <v>382</v>
      </c>
      <c r="I411" s="4" t="s">
        <v>383</v>
      </c>
      <c r="J411" s="4" t="s">
        <v>4482</v>
      </c>
      <c r="K411" s="4" t="s">
        <v>385</v>
      </c>
      <c r="L411" s="4" t="s">
        <v>386</v>
      </c>
      <c r="M411" s="4" t="s">
        <v>4483</v>
      </c>
      <c r="N411" s="4" t="s">
        <v>386</v>
      </c>
      <c r="O411" s="4" t="s">
        <v>4484</v>
      </c>
      <c r="P411" s="4" t="s">
        <v>4485</v>
      </c>
      <c r="Q411" s="4" t="s">
        <v>386</v>
      </c>
      <c r="R411" s="4" t="s">
        <v>4486</v>
      </c>
      <c r="S411" s="4" t="s">
        <v>4485</v>
      </c>
      <c r="W411" s="4" t="s">
        <v>386</v>
      </c>
      <c r="X411" s="4" t="s">
        <v>4467</v>
      </c>
      <c r="Y411" s="4" t="s">
        <v>917</v>
      </c>
      <c r="Z411" s="4" t="s">
        <v>947</v>
      </c>
      <c r="AB411" s="13" t="s">
        <v>4468</v>
      </c>
      <c r="AC411" s="4" t="str">
        <f>VLOOKUP(Tabel2[[#This Row],[NISCODE]],'Bron niscode'!A:C,3,FALSE)</f>
        <v>Provincie Antwerpen</v>
      </c>
      <c r="AD411" s="4" t="s">
        <v>4469</v>
      </c>
      <c r="AE411" s="4" t="s">
        <v>4470</v>
      </c>
      <c r="AG411" s="4" t="s">
        <v>396</v>
      </c>
      <c r="AH411" s="4" t="s">
        <v>397</v>
      </c>
      <c r="AJ411" s="4" t="s">
        <v>4487</v>
      </c>
      <c r="AK411" s="4" t="s">
        <v>4488</v>
      </c>
      <c r="AL411" s="4" t="s">
        <v>4489</v>
      </c>
      <c r="AM411" s="4" t="s">
        <v>4485</v>
      </c>
      <c r="AN411" s="4" t="s">
        <v>399</v>
      </c>
      <c r="AO411" s="4" t="s">
        <v>400</v>
      </c>
      <c r="AP411" s="4" t="s">
        <v>4485</v>
      </c>
      <c r="AQ411" s="4" t="s">
        <v>422</v>
      </c>
      <c r="AR411" s="4" t="s">
        <v>423</v>
      </c>
      <c r="AS411" s="4" t="s">
        <v>4485</v>
      </c>
      <c r="AV411" s="4" t="s">
        <v>4482</v>
      </c>
      <c r="AW411" s="4" t="s">
        <v>4490</v>
      </c>
      <c r="AX411" s="4" t="s">
        <v>405</v>
      </c>
      <c r="BI411" s="4" t="s">
        <v>4479</v>
      </c>
      <c r="BJ411" s="4" t="s">
        <v>4481</v>
      </c>
      <c r="BK411" s="4" t="s">
        <v>382</v>
      </c>
      <c r="BN411" s="4" t="s">
        <v>4479</v>
      </c>
    </row>
    <row r="412" spans="1:66" x14ac:dyDescent="0.25">
      <c r="A412" s="4" t="s">
        <v>4491</v>
      </c>
      <c r="B412" s="4" t="str">
        <f>VLOOKUP('Bron VKBO'!A412,'Bron VSBaut'!A:B,2,FALSE)</f>
        <v>hemiksem.be/eprior</v>
      </c>
      <c r="C412" s="4" t="s">
        <v>426</v>
      </c>
      <c r="D412" s="4" t="s">
        <v>427</v>
      </c>
      <c r="E412" s="4" t="s">
        <v>381</v>
      </c>
      <c r="H412" s="4" t="s">
        <v>382</v>
      </c>
      <c r="I412" s="4" t="s">
        <v>383</v>
      </c>
      <c r="J412" s="4" t="s">
        <v>745</v>
      </c>
      <c r="K412" s="4" t="s">
        <v>385</v>
      </c>
      <c r="L412" s="4" t="s">
        <v>386</v>
      </c>
      <c r="M412" s="4" t="s">
        <v>4492</v>
      </c>
      <c r="N412" s="4" t="s">
        <v>386</v>
      </c>
      <c r="O412" s="4" t="s">
        <v>4493</v>
      </c>
      <c r="P412" s="4" t="s">
        <v>431</v>
      </c>
      <c r="W412" s="4" t="s">
        <v>386</v>
      </c>
      <c r="X412" s="4" t="s">
        <v>4494</v>
      </c>
      <c r="Y412" s="4" t="s">
        <v>4495</v>
      </c>
      <c r="Z412" s="4" t="s">
        <v>385</v>
      </c>
      <c r="AB412" s="13" t="s">
        <v>4496</v>
      </c>
      <c r="AC412" s="4" t="str">
        <f>VLOOKUP(Tabel2[[#This Row],[NISCODE]],'Bron niscode'!A:C,3,FALSE)</f>
        <v>Provincie Antwerpen</v>
      </c>
      <c r="AD412" s="4" t="s">
        <v>4497</v>
      </c>
      <c r="AE412" s="4" t="s">
        <v>4498</v>
      </c>
      <c r="AG412" s="4" t="s">
        <v>396</v>
      </c>
      <c r="AH412" s="4" t="s">
        <v>397</v>
      </c>
      <c r="AM412" s="4" t="s">
        <v>4499</v>
      </c>
      <c r="AN412" s="4" t="s">
        <v>399</v>
      </c>
      <c r="AO412" s="4" t="s">
        <v>400</v>
      </c>
      <c r="AP412" s="4" t="s">
        <v>431</v>
      </c>
      <c r="AQ412" s="4" t="s">
        <v>401</v>
      </c>
      <c r="AR412" s="4" t="s">
        <v>402</v>
      </c>
      <c r="AS412" s="4" t="s">
        <v>431</v>
      </c>
      <c r="AV412" s="4" t="s">
        <v>4500</v>
      </c>
      <c r="AW412" s="4" t="s">
        <v>4501</v>
      </c>
      <c r="AX412" s="4" t="s">
        <v>405</v>
      </c>
      <c r="BI412" s="4" t="s">
        <v>4491</v>
      </c>
      <c r="BJ412" s="4" t="s">
        <v>427</v>
      </c>
      <c r="BK412" s="4" t="s">
        <v>382</v>
      </c>
      <c r="BN412" s="4" t="s">
        <v>4491</v>
      </c>
    </row>
    <row r="413" spans="1:66" x14ac:dyDescent="0.25">
      <c r="A413" s="4" t="s">
        <v>4502</v>
      </c>
      <c r="B413" s="4" t="str">
        <f>VLOOKUP('Bron VKBO'!A413,'Bron VSBaut'!A:B,2,FALSE)</f>
        <v>hemiksem.be/eprior</v>
      </c>
      <c r="C413" s="4" t="s">
        <v>426</v>
      </c>
      <c r="D413" s="4" t="s">
        <v>427</v>
      </c>
      <c r="E413" s="4" t="s">
        <v>381</v>
      </c>
      <c r="H413" s="4" t="s">
        <v>382</v>
      </c>
      <c r="I413" s="4" t="s">
        <v>383</v>
      </c>
      <c r="J413" s="4" t="s">
        <v>2287</v>
      </c>
      <c r="K413" s="4" t="s">
        <v>385</v>
      </c>
      <c r="L413" s="4" t="s">
        <v>386</v>
      </c>
      <c r="M413" s="4" t="s">
        <v>4503</v>
      </c>
      <c r="N413" s="4" t="s">
        <v>386</v>
      </c>
      <c r="O413" s="4" t="s">
        <v>4504</v>
      </c>
      <c r="P413" s="4" t="s">
        <v>444</v>
      </c>
      <c r="Q413" s="4" t="s">
        <v>386</v>
      </c>
      <c r="R413" s="4" t="s">
        <v>445</v>
      </c>
      <c r="S413" s="4" t="s">
        <v>444</v>
      </c>
      <c r="W413" s="4" t="s">
        <v>386</v>
      </c>
      <c r="X413" s="4" t="s">
        <v>4494</v>
      </c>
      <c r="Y413" s="4" t="s">
        <v>4495</v>
      </c>
      <c r="Z413" s="4" t="s">
        <v>385</v>
      </c>
      <c r="AB413" s="13" t="s">
        <v>4496</v>
      </c>
      <c r="AC413" s="4" t="str">
        <f>VLOOKUP(Tabel2[[#This Row],[NISCODE]],'Bron niscode'!A:C,3,FALSE)</f>
        <v>Provincie Antwerpen</v>
      </c>
      <c r="AD413" s="4" t="s">
        <v>4497</v>
      </c>
      <c r="AE413" s="4" t="s">
        <v>4498</v>
      </c>
      <c r="AG413" s="4" t="s">
        <v>396</v>
      </c>
      <c r="AH413" s="4" t="s">
        <v>397</v>
      </c>
      <c r="AM413" s="4" t="s">
        <v>1873</v>
      </c>
      <c r="AN413" s="4" t="s">
        <v>399</v>
      </c>
      <c r="AO413" s="4" t="s">
        <v>400</v>
      </c>
      <c r="AP413" s="4" t="s">
        <v>431</v>
      </c>
      <c r="AQ413" s="4" t="s">
        <v>412</v>
      </c>
      <c r="AR413" s="4" t="s">
        <v>413</v>
      </c>
      <c r="AS413" s="4" t="s">
        <v>431</v>
      </c>
      <c r="AV413" s="4" t="s">
        <v>4505</v>
      </c>
      <c r="AW413" s="4" t="s">
        <v>4506</v>
      </c>
      <c r="AX413" s="4" t="s">
        <v>405</v>
      </c>
      <c r="BI413" s="4" t="s">
        <v>4502</v>
      </c>
      <c r="BJ413" s="4" t="s">
        <v>427</v>
      </c>
      <c r="BK413" s="4" t="s">
        <v>382</v>
      </c>
      <c r="BN413" s="4" t="s">
        <v>4502</v>
      </c>
    </row>
    <row r="414" spans="1:66" x14ac:dyDescent="0.25">
      <c r="A414" s="4" t="s">
        <v>4507</v>
      </c>
      <c r="B414" s="4" t="str">
        <f>VLOOKUP('Bron VKBO'!A414,'Bron VSBaut'!A:B,2,FALSE)</f>
        <v>hemiksem.be/eprior</v>
      </c>
      <c r="C414" s="4" t="s">
        <v>4508</v>
      </c>
      <c r="D414" s="4" t="s">
        <v>4509</v>
      </c>
      <c r="E414" s="4" t="s">
        <v>4510</v>
      </c>
      <c r="F414" s="4" t="s">
        <v>644</v>
      </c>
      <c r="G414" s="4" t="s">
        <v>645</v>
      </c>
      <c r="H414" s="4" t="s">
        <v>382</v>
      </c>
      <c r="I414" s="4" t="s">
        <v>646</v>
      </c>
      <c r="J414" s="4" t="s">
        <v>4511</v>
      </c>
      <c r="K414" s="4" t="s">
        <v>385</v>
      </c>
      <c r="L414" s="4" t="s">
        <v>386</v>
      </c>
      <c r="M414" s="4" t="s">
        <v>4512</v>
      </c>
      <c r="N414" s="4" t="s">
        <v>386</v>
      </c>
      <c r="O414" s="4" t="s">
        <v>4513</v>
      </c>
      <c r="P414" s="4" t="s">
        <v>4514</v>
      </c>
      <c r="Q414" s="4" t="s">
        <v>386</v>
      </c>
      <c r="R414" s="4" t="s">
        <v>4515</v>
      </c>
      <c r="S414" s="4" t="s">
        <v>4514</v>
      </c>
      <c r="W414" s="4" t="s">
        <v>386</v>
      </c>
      <c r="X414" s="4" t="s">
        <v>4494</v>
      </c>
      <c r="Y414" s="4" t="s">
        <v>4495</v>
      </c>
      <c r="Z414" s="4" t="s">
        <v>385</v>
      </c>
      <c r="AB414" s="13" t="s">
        <v>4496</v>
      </c>
      <c r="AC414" s="4" t="str">
        <f>VLOOKUP(Tabel2[[#This Row],[NISCODE]],'Bron niscode'!A:C,3,FALSE)</f>
        <v>Provincie Antwerpen</v>
      </c>
      <c r="AD414" s="4" t="s">
        <v>4497</v>
      </c>
      <c r="AE414" s="4" t="s">
        <v>4498</v>
      </c>
      <c r="AG414" s="4" t="s">
        <v>396</v>
      </c>
      <c r="AH414" s="4" t="s">
        <v>397</v>
      </c>
      <c r="AM414" s="4" t="s">
        <v>4514</v>
      </c>
      <c r="AN414" s="4" t="s">
        <v>644</v>
      </c>
      <c r="AO414" s="4" t="s">
        <v>653</v>
      </c>
      <c r="AP414" s="4" t="s">
        <v>4516</v>
      </c>
      <c r="AQ414" s="4" t="s">
        <v>422</v>
      </c>
      <c r="AR414" s="4" t="s">
        <v>423</v>
      </c>
      <c r="AS414" s="4" t="s">
        <v>4514</v>
      </c>
      <c r="AV414" s="4" t="s">
        <v>4511</v>
      </c>
      <c r="AW414" s="4" t="s">
        <v>4517</v>
      </c>
      <c r="AX414" s="4" t="s">
        <v>405</v>
      </c>
      <c r="BI414" s="4" t="s">
        <v>4507</v>
      </c>
      <c r="BJ414" s="4" t="s">
        <v>4509</v>
      </c>
      <c r="BK414" s="4" t="s">
        <v>4510</v>
      </c>
      <c r="BN414" s="4" t="s">
        <v>4507</v>
      </c>
    </row>
    <row r="415" spans="1:66" x14ac:dyDescent="0.25">
      <c r="A415" s="4" t="s">
        <v>4518</v>
      </c>
      <c r="B415" s="4" t="str">
        <f>VLOOKUP('Bron VKBO'!A415,'Bron VSBaut'!A:B,2,FALSE)</f>
        <v>herenthout.be/eprior</v>
      </c>
      <c r="C415" s="4" t="s">
        <v>426</v>
      </c>
      <c r="D415" s="4" t="s">
        <v>427</v>
      </c>
      <c r="E415" s="4" t="s">
        <v>381</v>
      </c>
      <c r="H415" s="4" t="s">
        <v>382</v>
      </c>
      <c r="I415" s="4" t="s">
        <v>383</v>
      </c>
      <c r="J415" s="4" t="s">
        <v>2366</v>
      </c>
      <c r="K415" s="4" t="s">
        <v>385</v>
      </c>
      <c r="L415" s="4" t="s">
        <v>386</v>
      </c>
      <c r="M415" s="4" t="s">
        <v>4519</v>
      </c>
      <c r="N415" s="4" t="s">
        <v>386</v>
      </c>
      <c r="O415" s="4" t="s">
        <v>4520</v>
      </c>
      <c r="P415" s="4" t="s">
        <v>431</v>
      </c>
      <c r="W415" s="4" t="s">
        <v>386</v>
      </c>
      <c r="X415" s="4" t="s">
        <v>4521</v>
      </c>
      <c r="Y415" s="4" t="s">
        <v>4522</v>
      </c>
      <c r="Z415" s="4" t="s">
        <v>843</v>
      </c>
      <c r="AB415" s="13" t="s">
        <v>4523</v>
      </c>
      <c r="AC415" s="4" t="str">
        <f>VLOOKUP(Tabel2[[#This Row],[NISCODE]],'Bron niscode'!A:C,3,FALSE)</f>
        <v>Provincie Antwerpen</v>
      </c>
      <c r="AD415" s="4" t="s">
        <v>4524</v>
      </c>
      <c r="AE415" s="4" t="s">
        <v>4525</v>
      </c>
      <c r="AG415" s="4" t="s">
        <v>396</v>
      </c>
      <c r="AH415" s="4" t="s">
        <v>397</v>
      </c>
      <c r="AM415" s="4" t="s">
        <v>431</v>
      </c>
      <c r="AN415" s="4" t="s">
        <v>399</v>
      </c>
      <c r="AO415" s="4" t="s">
        <v>400</v>
      </c>
      <c r="AP415" s="4" t="s">
        <v>431</v>
      </c>
      <c r="AQ415" s="4" t="s">
        <v>401</v>
      </c>
      <c r="AR415" s="4" t="s">
        <v>402</v>
      </c>
      <c r="AS415" s="4" t="s">
        <v>431</v>
      </c>
      <c r="AV415" s="4" t="s">
        <v>4526</v>
      </c>
      <c r="AW415" s="4" t="s">
        <v>4527</v>
      </c>
      <c r="AX415" s="4" t="s">
        <v>405</v>
      </c>
      <c r="BI415" s="4" t="s">
        <v>4518</v>
      </c>
      <c r="BJ415" s="4" t="s">
        <v>427</v>
      </c>
      <c r="BK415" s="4" t="s">
        <v>382</v>
      </c>
      <c r="BN415" s="4" t="s">
        <v>4518</v>
      </c>
    </row>
    <row r="416" spans="1:66" x14ac:dyDescent="0.25">
      <c r="A416" s="4" t="s">
        <v>4528</v>
      </c>
      <c r="B416" s="4" t="str">
        <f>VLOOKUP('Bron VKBO'!A416,'Bron VSBaut'!A:B,2,FALSE)</f>
        <v>herenthout.be/eprior</v>
      </c>
      <c r="C416" s="4" t="s">
        <v>426</v>
      </c>
      <c r="D416" s="4" t="s">
        <v>427</v>
      </c>
      <c r="E416" s="4" t="s">
        <v>381</v>
      </c>
      <c r="H416" s="4" t="s">
        <v>382</v>
      </c>
      <c r="I416" s="4" t="s">
        <v>383</v>
      </c>
      <c r="J416" s="4" t="s">
        <v>2287</v>
      </c>
      <c r="K416" s="4" t="s">
        <v>385</v>
      </c>
      <c r="L416" s="4" t="s">
        <v>386</v>
      </c>
      <c r="M416" s="4" t="s">
        <v>4529</v>
      </c>
      <c r="N416" s="4" t="s">
        <v>386</v>
      </c>
      <c r="O416" s="4" t="s">
        <v>4530</v>
      </c>
      <c r="P416" s="4" t="s">
        <v>444</v>
      </c>
      <c r="Q416" s="4" t="s">
        <v>386</v>
      </c>
      <c r="R416" s="4" t="s">
        <v>445</v>
      </c>
      <c r="S416" s="4" t="s">
        <v>444</v>
      </c>
      <c r="W416" s="4" t="s">
        <v>386</v>
      </c>
      <c r="X416" s="4" t="s">
        <v>4521</v>
      </c>
      <c r="Y416" s="4" t="s">
        <v>4522</v>
      </c>
      <c r="Z416" s="4" t="s">
        <v>1383</v>
      </c>
      <c r="AB416" s="13" t="s">
        <v>4523</v>
      </c>
      <c r="AC416" s="4" t="str">
        <f>VLOOKUP(Tabel2[[#This Row],[NISCODE]],'Bron niscode'!A:C,3,FALSE)</f>
        <v>Provincie Antwerpen</v>
      </c>
      <c r="AD416" s="4" t="s">
        <v>4524</v>
      </c>
      <c r="AE416" s="4" t="s">
        <v>4525</v>
      </c>
      <c r="AG416" s="4" t="s">
        <v>396</v>
      </c>
      <c r="AH416" s="4" t="s">
        <v>397</v>
      </c>
      <c r="AM416" s="4" t="s">
        <v>4531</v>
      </c>
      <c r="AN416" s="4" t="s">
        <v>399</v>
      </c>
      <c r="AO416" s="4" t="s">
        <v>400</v>
      </c>
      <c r="AP416" s="4" t="s">
        <v>431</v>
      </c>
      <c r="AQ416" s="4" t="s">
        <v>412</v>
      </c>
      <c r="AR416" s="4" t="s">
        <v>413</v>
      </c>
      <c r="AS416" s="4" t="s">
        <v>431</v>
      </c>
      <c r="AV416" s="4" t="s">
        <v>478</v>
      </c>
      <c r="AW416" s="4" t="s">
        <v>4532</v>
      </c>
      <c r="AX416" s="4" t="s">
        <v>405</v>
      </c>
      <c r="BI416" s="4" t="s">
        <v>4528</v>
      </c>
      <c r="BJ416" s="4" t="s">
        <v>427</v>
      </c>
      <c r="BK416" s="4" t="s">
        <v>382</v>
      </c>
      <c r="BN416" s="4" t="s">
        <v>4528</v>
      </c>
    </row>
    <row r="417" spans="1:66" x14ac:dyDescent="0.25">
      <c r="A417" s="4" t="s">
        <v>4533</v>
      </c>
      <c r="B417" s="4" t="str">
        <f>VLOOKUP('Bron VKBO'!A417,'Bron VSBaut'!A:B,2,FALSE)</f>
        <v>herk-de-stad.be/eprior</v>
      </c>
      <c r="C417" s="4" t="s">
        <v>426</v>
      </c>
      <c r="D417" s="4" t="s">
        <v>427</v>
      </c>
      <c r="E417" s="4" t="s">
        <v>381</v>
      </c>
      <c r="H417" s="4" t="s">
        <v>382</v>
      </c>
      <c r="I417" s="4" t="s">
        <v>383</v>
      </c>
      <c r="J417" s="4" t="s">
        <v>4366</v>
      </c>
      <c r="K417" s="4" t="s">
        <v>385</v>
      </c>
      <c r="L417" s="4" t="s">
        <v>386</v>
      </c>
      <c r="M417" s="4" t="s">
        <v>4534</v>
      </c>
      <c r="N417" s="4" t="s">
        <v>386</v>
      </c>
      <c r="O417" s="4" t="s">
        <v>4535</v>
      </c>
      <c r="P417" s="4" t="s">
        <v>431</v>
      </c>
      <c r="W417" s="4" t="s">
        <v>386</v>
      </c>
      <c r="X417" s="4" t="s">
        <v>4536</v>
      </c>
      <c r="Y417" s="4" t="s">
        <v>4537</v>
      </c>
      <c r="Z417" s="4" t="s">
        <v>1640</v>
      </c>
      <c r="AB417" s="13" t="s">
        <v>4538</v>
      </c>
      <c r="AC417" s="4" t="str">
        <f>VLOOKUP(Tabel2[[#This Row],[NISCODE]],'Bron niscode'!A:C,3,FALSE)</f>
        <v>Provincie Limburg</v>
      </c>
      <c r="AD417" s="4" t="s">
        <v>4539</v>
      </c>
      <c r="AE417" s="4" t="s">
        <v>4540</v>
      </c>
      <c r="AG417" s="4" t="s">
        <v>396</v>
      </c>
      <c r="AH417" s="4" t="s">
        <v>397</v>
      </c>
      <c r="AM417" s="4" t="s">
        <v>4541</v>
      </c>
      <c r="AN417" s="4" t="s">
        <v>399</v>
      </c>
      <c r="AO417" s="4" t="s">
        <v>400</v>
      </c>
      <c r="AP417" s="4" t="s">
        <v>431</v>
      </c>
      <c r="AQ417" s="4" t="s">
        <v>401</v>
      </c>
      <c r="AR417" s="4" t="s">
        <v>402</v>
      </c>
      <c r="AS417" s="4" t="s">
        <v>431</v>
      </c>
      <c r="AV417" s="4" t="s">
        <v>4542</v>
      </c>
      <c r="AW417" s="4" t="s">
        <v>4543</v>
      </c>
      <c r="AX417" s="4" t="s">
        <v>405</v>
      </c>
      <c r="BI417" s="4" t="s">
        <v>4533</v>
      </c>
      <c r="BJ417" s="4" t="s">
        <v>427</v>
      </c>
      <c r="BK417" s="4" t="s">
        <v>382</v>
      </c>
      <c r="BN417" s="4" t="s">
        <v>4533</v>
      </c>
    </row>
    <row r="418" spans="1:66" x14ac:dyDescent="0.25">
      <c r="A418" s="4" t="s">
        <v>4544</v>
      </c>
      <c r="B418" s="4" t="str">
        <f>VLOOKUP('Bron VKBO'!A418,'Bron VSBaut'!A:B,2,FALSE)</f>
        <v>herk-de-stad.be/eprior</v>
      </c>
      <c r="C418" s="4" t="s">
        <v>426</v>
      </c>
      <c r="D418" s="4" t="s">
        <v>427</v>
      </c>
      <c r="E418" s="4" t="s">
        <v>381</v>
      </c>
      <c r="H418" s="4" t="s">
        <v>382</v>
      </c>
      <c r="I418" s="4" t="s">
        <v>383</v>
      </c>
      <c r="J418" s="4" t="s">
        <v>2287</v>
      </c>
      <c r="K418" s="4" t="s">
        <v>385</v>
      </c>
      <c r="L418" s="4" t="s">
        <v>386</v>
      </c>
      <c r="M418" s="4" t="s">
        <v>4545</v>
      </c>
      <c r="N418" s="4" t="s">
        <v>386</v>
      </c>
      <c r="O418" s="4" t="s">
        <v>4546</v>
      </c>
      <c r="P418" s="4" t="s">
        <v>444</v>
      </c>
      <c r="Q418" s="4" t="s">
        <v>386</v>
      </c>
      <c r="R418" s="4" t="s">
        <v>445</v>
      </c>
      <c r="S418" s="4" t="s">
        <v>444</v>
      </c>
      <c r="W418" s="4" t="s">
        <v>386</v>
      </c>
      <c r="X418" s="4" t="s">
        <v>4547</v>
      </c>
      <c r="Y418" s="4" t="s">
        <v>4548</v>
      </c>
      <c r="Z418" s="4" t="s">
        <v>1544</v>
      </c>
      <c r="AB418" s="13" t="s">
        <v>4538</v>
      </c>
      <c r="AC418" s="4" t="str">
        <f>VLOOKUP(Tabel2[[#This Row],[NISCODE]],'Bron niscode'!A:C,3,FALSE)</f>
        <v>Provincie Limburg</v>
      </c>
      <c r="AD418" s="4" t="s">
        <v>4539</v>
      </c>
      <c r="AE418" s="4" t="s">
        <v>4540</v>
      </c>
      <c r="AG418" s="4" t="s">
        <v>396</v>
      </c>
      <c r="AH418" s="4" t="s">
        <v>397</v>
      </c>
      <c r="AM418" s="4" t="s">
        <v>4549</v>
      </c>
      <c r="AN418" s="4" t="s">
        <v>399</v>
      </c>
      <c r="AO418" s="4" t="s">
        <v>400</v>
      </c>
      <c r="AP418" s="4" t="s">
        <v>431</v>
      </c>
      <c r="AQ418" s="4" t="s">
        <v>412</v>
      </c>
      <c r="AR418" s="4" t="s">
        <v>413</v>
      </c>
      <c r="AS418" s="4" t="s">
        <v>431</v>
      </c>
      <c r="AV418" s="4" t="s">
        <v>478</v>
      </c>
      <c r="AW418" s="4" t="s">
        <v>4550</v>
      </c>
      <c r="AX418" s="4" t="s">
        <v>405</v>
      </c>
      <c r="BI418" s="4" t="s">
        <v>4544</v>
      </c>
      <c r="BJ418" s="4" t="s">
        <v>427</v>
      </c>
      <c r="BK418" s="4" t="s">
        <v>382</v>
      </c>
      <c r="BN418" s="4" t="s">
        <v>4544</v>
      </c>
    </row>
    <row r="419" spans="1:66" x14ac:dyDescent="0.25">
      <c r="A419" s="4" t="s">
        <v>4551</v>
      </c>
      <c r="B419" s="4" t="str">
        <f>VLOOKUP('Bron VKBO'!A419,'Bron VSBaut'!A:B,2,FALSE)</f>
        <v>herk-de-stad.be/eprior</v>
      </c>
      <c r="C419" s="4" t="s">
        <v>4552</v>
      </c>
      <c r="D419" s="4" t="s">
        <v>4553</v>
      </c>
      <c r="E419" s="4" t="s">
        <v>381</v>
      </c>
      <c r="H419" s="4" t="s">
        <v>382</v>
      </c>
      <c r="I419" s="4" t="s">
        <v>383</v>
      </c>
      <c r="J419" s="4" t="s">
        <v>4554</v>
      </c>
      <c r="K419" s="4" t="s">
        <v>385</v>
      </c>
      <c r="L419" s="4" t="s">
        <v>386</v>
      </c>
      <c r="M419" s="4" t="s">
        <v>4555</v>
      </c>
      <c r="N419" s="4" t="s">
        <v>386</v>
      </c>
      <c r="O419" s="4" t="s">
        <v>4556</v>
      </c>
      <c r="P419" s="4" t="s">
        <v>4557</v>
      </c>
      <c r="Q419" s="4" t="s">
        <v>386</v>
      </c>
      <c r="R419" s="4" t="s">
        <v>4558</v>
      </c>
      <c r="S419" s="4" t="s">
        <v>4557</v>
      </c>
      <c r="W419" s="4" t="s">
        <v>386</v>
      </c>
      <c r="X419" s="4" t="s">
        <v>4536</v>
      </c>
      <c r="Y419" s="4" t="s">
        <v>4537</v>
      </c>
      <c r="Z419" s="4" t="s">
        <v>1640</v>
      </c>
      <c r="AB419" s="13" t="s">
        <v>4538</v>
      </c>
      <c r="AC419" s="4" t="str">
        <f>VLOOKUP(Tabel2[[#This Row],[NISCODE]],'Bron niscode'!A:C,3,FALSE)</f>
        <v>Provincie Limburg</v>
      </c>
      <c r="AD419" s="4" t="s">
        <v>4539</v>
      </c>
      <c r="AE419" s="4" t="s">
        <v>4540</v>
      </c>
      <c r="AG419" s="4" t="s">
        <v>396</v>
      </c>
      <c r="AH419" s="4" t="s">
        <v>397</v>
      </c>
      <c r="AM419" s="4" t="s">
        <v>4557</v>
      </c>
      <c r="AN419" s="4" t="s">
        <v>399</v>
      </c>
      <c r="AO419" s="4" t="s">
        <v>400</v>
      </c>
      <c r="AP419" s="4" t="s">
        <v>4557</v>
      </c>
      <c r="AQ419" s="4" t="s">
        <v>422</v>
      </c>
      <c r="AR419" s="4" t="s">
        <v>423</v>
      </c>
      <c r="AS419" s="4" t="s">
        <v>4557</v>
      </c>
      <c r="AV419" s="4" t="s">
        <v>4559</v>
      </c>
      <c r="AW419" s="4" t="s">
        <v>4560</v>
      </c>
      <c r="AX419" s="4" t="s">
        <v>405</v>
      </c>
      <c r="BI419" s="4" t="s">
        <v>4551</v>
      </c>
      <c r="BJ419" s="4" t="s">
        <v>4553</v>
      </c>
      <c r="BK419" s="4" t="s">
        <v>382</v>
      </c>
      <c r="BN419" s="4" t="s">
        <v>4551</v>
      </c>
    </row>
    <row r="420" spans="1:66" x14ac:dyDescent="0.25">
      <c r="A420" s="4" t="s">
        <v>4561</v>
      </c>
      <c r="B420" s="4" t="str">
        <f>VLOOKUP('Bron VKBO'!A420,'Bron VSBaut'!A:B,2,FALSE)</f>
        <v>herselt.be/eprior</v>
      </c>
      <c r="C420" s="4" t="s">
        <v>426</v>
      </c>
      <c r="D420" s="4" t="s">
        <v>427</v>
      </c>
      <c r="E420" s="4" t="s">
        <v>381</v>
      </c>
      <c r="H420" s="4" t="s">
        <v>382</v>
      </c>
      <c r="I420" s="4" t="s">
        <v>383</v>
      </c>
      <c r="J420" s="4" t="s">
        <v>2366</v>
      </c>
      <c r="K420" s="4" t="s">
        <v>385</v>
      </c>
      <c r="L420" s="4" t="s">
        <v>386</v>
      </c>
      <c r="M420" s="4" t="s">
        <v>4562</v>
      </c>
      <c r="N420" s="4" t="s">
        <v>386</v>
      </c>
      <c r="O420" s="4" t="s">
        <v>4563</v>
      </c>
      <c r="P420" s="4" t="s">
        <v>431</v>
      </c>
      <c r="W420" s="4" t="s">
        <v>386</v>
      </c>
      <c r="X420" s="4" t="s">
        <v>4564</v>
      </c>
      <c r="Y420" s="4" t="s">
        <v>872</v>
      </c>
      <c r="Z420" s="4" t="s">
        <v>385</v>
      </c>
      <c r="AB420" s="13" t="s">
        <v>4565</v>
      </c>
      <c r="AC420" s="4" t="str">
        <f>VLOOKUP(Tabel2[[#This Row],[NISCODE]],'Bron niscode'!A:C,3,FALSE)</f>
        <v>Provincie Antwerpen</v>
      </c>
      <c r="AD420" s="4" t="s">
        <v>4566</v>
      </c>
      <c r="AE420" s="4" t="s">
        <v>4567</v>
      </c>
      <c r="AG420" s="4" t="s">
        <v>396</v>
      </c>
      <c r="AH420" s="4" t="s">
        <v>397</v>
      </c>
      <c r="AM420" s="4" t="s">
        <v>562</v>
      </c>
      <c r="AN420" s="4" t="s">
        <v>399</v>
      </c>
      <c r="AO420" s="4" t="s">
        <v>400</v>
      </c>
      <c r="AP420" s="4" t="s">
        <v>431</v>
      </c>
      <c r="AQ420" s="4" t="s">
        <v>401</v>
      </c>
      <c r="AR420" s="4" t="s">
        <v>402</v>
      </c>
      <c r="AS420" s="4" t="s">
        <v>431</v>
      </c>
      <c r="AV420" s="4" t="s">
        <v>4568</v>
      </c>
      <c r="AW420" s="4" t="s">
        <v>4569</v>
      </c>
      <c r="AX420" s="4" t="s">
        <v>405</v>
      </c>
      <c r="BI420" s="4" t="s">
        <v>4561</v>
      </c>
      <c r="BJ420" s="4" t="s">
        <v>427</v>
      </c>
      <c r="BK420" s="4" t="s">
        <v>382</v>
      </c>
      <c r="BN420" s="4" t="s">
        <v>4561</v>
      </c>
    </row>
    <row r="421" spans="1:66" x14ac:dyDescent="0.25">
      <c r="A421" s="4" t="s">
        <v>4570</v>
      </c>
      <c r="B421" s="4" t="str">
        <f>VLOOKUP('Bron VKBO'!A421,'Bron VSBaut'!A:B,2,FALSE)</f>
        <v>herselt.be/eprior</v>
      </c>
      <c r="C421" s="4" t="s">
        <v>426</v>
      </c>
      <c r="D421" s="4" t="s">
        <v>427</v>
      </c>
      <c r="E421" s="4" t="s">
        <v>381</v>
      </c>
      <c r="H421" s="4" t="s">
        <v>382</v>
      </c>
      <c r="I421" s="4" t="s">
        <v>383</v>
      </c>
      <c r="J421" s="4" t="s">
        <v>4356</v>
      </c>
      <c r="K421" s="4" t="s">
        <v>385</v>
      </c>
      <c r="L421" s="4" t="s">
        <v>386</v>
      </c>
      <c r="M421" s="4" t="s">
        <v>4571</v>
      </c>
      <c r="N421" s="4" t="s">
        <v>386</v>
      </c>
      <c r="O421" s="4" t="s">
        <v>4572</v>
      </c>
      <c r="P421" s="4" t="s">
        <v>444</v>
      </c>
      <c r="Q421" s="4" t="s">
        <v>386</v>
      </c>
      <c r="R421" s="4" t="s">
        <v>445</v>
      </c>
      <c r="S421" s="4" t="s">
        <v>444</v>
      </c>
      <c r="W421" s="4" t="s">
        <v>386</v>
      </c>
      <c r="X421" s="4" t="s">
        <v>4564</v>
      </c>
      <c r="Y421" s="4" t="s">
        <v>872</v>
      </c>
      <c r="Z421" s="4" t="s">
        <v>385</v>
      </c>
      <c r="AA421" s="4" t="s">
        <v>2537</v>
      </c>
      <c r="AB421" s="13" t="s">
        <v>4565</v>
      </c>
      <c r="AC421" s="4" t="str">
        <f>VLOOKUP(Tabel2[[#This Row],[NISCODE]],'Bron niscode'!A:C,3,FALSE)</f>
        <v>Provincie Antwerpen</v>
      </c>
      <c r="AD421" s="4" t="s">
        <v>4566</v>
      </c>
      <c r="AE421" s="4" t="s">
        <v>4567</v>
      </c>
      <c r="AG421" s="4" t="s">
        <v>396</v>
      </c>
      <c r="AH421" s="4" t="s">
        <v>397</v>
      </c>
      <c r="AM421" s="4" t="s">
        <v>562</v>
      </c>
      <c r="AN421" s="4" t="s">
        <v>399</v>
      </c>
      <c r="AO421" s="4" t="s">
        <v>400</v>
      </c>
      <c r="AP421" s="4" t="s">
        <v>431</v>
      </c>
      <c r="AQ421" s="4" t="s">
        <v>412</v>
      </c>
      <c r="AR421" s="4" t="s">
        <v>413</v>
      </c>
      <c r="AS421" s="4" t="s">
        <v>431</v>
      </c>
      <c r="AV421" s="4" t="s">
        <v>478</v>
      </c>
      <c r="AW421" s="4" t="s">
        <v>4573</v>
      </c>
      <c r="AX421" s="4" t="s">
        <v>405</v>
      </c>
      <c r="BI421" s="4" t="s">
        <v>4570</v>
      </c>
      <c r="BJ421" s="4" t="s">
        <v>427</v>
      </c>
      <c r="BK421" s="4" t="s">
        <v>382</v>
      </c>
      <c r="BN421" s="4" t="s">
        <v>4570</v>
      </c>
    </row>
    <row r="422" spans="1:66" x14ac:dyDescent="0.25">
      <c r="A422" s="4" t="s">
        <v>4574</v>
      </c>
      <c r="B422" s="4" t="str">
        <f>VLOOKUP('Bron VKBO'!A422,'Bron VSBaut'!A:B,2,FALSE)</f>
        <v>herselt.be/eprior</v>
      </c>
      <c r="C422" s="4" t="s">
        <v>4575</v>
      </c>
      <c r="D422" s="4" t="s">
        <v>4575</v>
      </c>
      <c r="E422" s="4" t="s">
        <v>381</v>
      </c>
      <c r="H422" s="4" t="s">
        <v>382</v>
      </c>
      <c r="I422" s="4" t="s">
        <v>383</v>
      </c>
      <c r="J422" s="4" t="s">
        <v>4576</v>
      </c>
      <c r="K422" s="4" t="s">
        <v>385</v>
      </c>
      <c r="L422" s="4" t="s">
        <v>386</v>
      </c>
      <c r="M422" s="4" t="s">
        <v>4577</v>
      </c>
      <c r="N422" s="4" t="s">
        <v>386</v>
      </c>
      <c r="O422" s="4" t="s">
        <v>4578</v>
      </c>
      <c r="P422" s="4" t="s">
        <v>4579</v>
      </c>
      <c r="W422" s="4" t="s">
        <v>386</v>
      </c>
      <c r="X422" s="4" t="s">
        <v>4564</v>
      </c>
      <c r="Y422" s="4" t="s">
        <v>872</v>
      </c>
      <c r="Z422" s="4" t="s">
        <v>385</v>
      </c>
      <c r="AB422" s="13" t="s">
        <v>4565</v>
      </c>
      <c r="AC422" s="4" t="str">
        <f>VLOOKUP(Tabel2[[#This Row],[NISCODE]],'Bron niscode'!A:C,3,FALSE)</f>
        <v>Provincie Antwerpen</v>
      </c>
      <c r="AD422" s="4" t="s">
        <v>4566</v>
      </c>
      <c r="AE422" s="4" t="s">
        <v>4567</v>
      </c>
      <c r="AG422" s="4" t="s">
        <v>396</v>
      </c>
      <c r="AH422" s="4" t="s">
        <v>397</v>
      </c>
      <c r="AJ422" s="4" t="s">
        <v>4580</v>
      </c>
      <c r="AK422" s="4" t="s">
        <v>4581</v>
      </c>
      <c r="AM422" s="4" t="s">
        <v>4579</v>
      </c>
      <c r="AN422" s="4" t="s">
        <v>399</v>
      </c>
      <c r="AO422" s="4" t="s">
        <v>400</v>
      </c>
      <c r="AP422" s="4" t="s">
        <v>4579</v>
      </c>
      <c r="AQ422" s="4" t="s">
        <v>422</v>
      </c>
      <c r="AR422" s="4" t="s">
        <v>423</v>
      </c>
      <c r="AS422" s="4" t="s">
        <v>4579</v>
      </c>
      <c r="AV422" s="4" t="s">
        <v>4582</v>
      </c>
      <c r="AW422" s="4" t="s">
        <v>4583</v>
      </c>
      <c r="AX422" s="4" t="s">
        <v>405</v>
      </c>
      <c r="BI422" s="4" t="s">
        <v>4574</v>
      </c>
      <c r="BJ422" s="4" t="s">
        <v>4575</v>
      </c>
      <c r="BK422" s="4" t="s">
        <v>382</v>
      </c>
      <c r="BN422" s="4" t="s">
        <v>4574</v>
      </c>
    </row>
    <row r="423" spans="1:66" x14ac:dyDescent="0.25">
      <c r="A423" s="4" t="s">
        <v>4584</v>
      </c>
      <c r="B423" s="4" t="str">
        <f>VLOOKUP('Bron VKBO'!A423,'Bron VSBaut'!A:B,2,FALSE)</f>
        <v>heuvelland.be/eprior</v>
      </c>
      <c r="C423" s="4" t="s">
        <v>426</v>
      </c>
      <c r="D423" s="4" t="s">
        <v>715</v>
      </c>
      <c r="E423" s="4" t="s">
        <v>381</v>
      </c>
      <c r="H423" s="4" t="s">
        <v>382</v>
      </c>
      <c r="I423" s="4" t="s">
        <v>383</v>
      </c>
      <c r="J423" s="4" t="s">
        <v>3706</v>
      </c>
      <c r="K423" s="4" t="s">
        <v>385</v>
      </c>
      <c r="L423" s="4" t="s">
        <v>386</v>
      </c>
      <c r="M423" s="4" t="s">
        <v>4585</v>
      </c>
      <c r="N423" s="4" t="s">
        <v>386</v>
      </c>
      <c r="O423" s="4" t="s">
        <v>4586</v>
      </c>
      <c r="P423" s="4" t="s">
        <v>719</v>
      </c>
      <c r="W423" s="4" t="s">
        <v>386</v>
      </c>
      <c r="X423" s="4" t="s">
        <v>4587</v>
      </c>
      <c r="Y423" s="4" t="s">
        <v>4588</v>
      </c>
      <c r="Z423" s="4" t="s">
        <v>1449</v>
      </c>
      <c r="AB423" s="13" t="s">
        <v>4589</v>
      </c>
      <c r="AC423" s="4" t="str">
        <f>VLOOKUP(Tabel2[[#This Row],[NISCODE]],'Bron niscode'!A:C,3,FALSE)</f>
        <v>Provincie West-Vlaanderen</v>
      </c>
      <c r="AD423" s="4" t="s">
        <v>4590</v>
      </c>
      <c r="AE423" s="4" t="s">
        <v>4591</v>
      </c>
      <c r="AG423" s="4" t="s">
        <v>396</v>
      </c>
      <c r="AH423" s="4" t="s">
        <v>397</v>
      </c>
      <c r="AJ423" s="4" t="s">
        <v>4592</v>
      </c>
      <c r="AL423" s="4" t="s">
        <v>4593</v>
      </c>
      <c r="AM423" s="4" t="s">
        <v>562</v>
      </c>
      <c r="AN423" s="4" t="s">
        <v>399</v>
      </c>
      <c r="AO423" s="4" t="s">
        <v>400</v>
      </c>
      <c r="AP423" s="4" t="s">
        <v>719</v>
      </c>
      <c r="AQ423" s="4" t="s">
        <v>401</v>
      </c>
      <c r="AR423" s="4" t="s">
        <v>402</v>
      </c>
      <c r="AS423" s="4" t="s">
        <v>719</v>
      </c>
      <c r="AV423" s="4" t="s">
        <v>4594</v>
      </c>
      <c r="AW423" s="4" t="s">
        <v>4595</v>
      </c>
      <c r="AX423" s="4" t="s">
        <v>405</v>
      </c>
      <c r="BI423" s="4" t="s">
        <v>4584</v>
      </c>
      <c r="BJ423" s="4" t="s">
        <v>715</v>
      </c>
      <c r="BK423" s="4" t="s">
        <v>382</v>
      </c>
      <c r="BN423" s="4" t="s">
        <v>4584</v>
      </c>
    </row>
    <row r="424" spans="1:66" x14ac:dyDescent="0.25">
      <c r="A424" s="4" t="s">
        <v>4596</v>
      </c>
      <c r="B424" s="4" t="str">
        <f>VLOOKUP('Bron VKBO'!A424,'Bron VSBaut'!A:B,2,FALSE)</f>
        <v>heuvelland.be/eprior</v>
      </c>
      <c r="C424" s="4" t="s">
        <v>426</v>
      </c>
      <c r="D424" s="4" t="s">
        <v>730</v>
      </c>
      <c r="E424" s="4" t="s">
        <v>381</v>
      </c>
      <c r="H424" s="4" t="s">
        <v>382</v>
      </c>
      <c r="I424" s="4" t="s">
        <v>383</v>
      </c>
      <c r="J424" s="4" t="s">
        <v>3706</v>
      </c>
      <c r="K424" s="4" t="s">
        <v>385</v>
      </c>
      <c r="L424" s="4" t="s">
        <v>386</v>
      </c>
      <c r="M424" s="4" t="s">
        <v>4597</v>
      </c>
      <c r="N424" s="4" t="s">
        <v>386</v>
      </c>
      <c r="O424" s="4" t="s">
        <v>4598</v>
      </c>
      <c r="P424" s="4" t="s">
        <v>444</v>
      </c>
      <c r="Q424" s="4" t="s">
        <v>386</v>
      </c>
      <c r="R424" s="4" t="s">
        <v>445</v>
      </c>
      <c r="S424" s="4" t="s">
        <v>444</v>
      </c>
      <c r="W424" s="4" t="s">
        <v>386</v>
      </c>
      <c r="X424" s="4" t="s">
        <v>4587</v>
      </c>
      <c r="Y424" s="4" t="s">
        <v>4588</v>
      </c>
      <c r="Z424" s="4" t="s">
        <v>1449</v>
      </c>
      <c r="AB424" s="13" t="s">
        <v>4589</v>
      </c>
      <c r="AC424" s="4" t="str">
        <f>VLOOKUP(Tabel2[[#This Row],[NISCODE]],'Bron niscode'!A:C,3,FALSE)</f>
        <v>Provincie West-Vlaanderen</v>
      </c>
      <c r="AD424" s="4" t="s">
        <v>4590</v>
      </c>
      <c r="AE424" s="4" t="s">
        <v>4591</v>
      </c>
      <c r="AG424" s="4" t="s">
        <v>396</v>
      </c>
      <c r="AH424" s="4" t="s">
        <v>397</v>
      </c>
      <c r="AJ424" s="4" t="s">
        <v>4592</v>
      </c>
      <c r="AL424" s="4" t="s">
        <v>4599</v>
      </c>
      <c r="AM424" s="4" t="s">
        <v>4600</v>
      </c>
      <c r="AN424" s="4" t="s">
        <v>399</v>
      </c>
      <c r="AO424" s="4" t="s">
        <v>400</v>
      </c>
      <c r="AP424" s="4" t="s">
        <v>444</v>
      </c>
      <c r="AQ424" s="4" t="s">
        <v>412</v>
      </c>
      <c r="AR424" s="4" t="s">
        <v>413</v>
      </c>
      <c r="AS424" s="4" t="s">
        <v>444</v>
      </c>
      <c r="AV424" s="4" t="s">
        <v>4601</v>
      </c>
      <c r="AW424" s="4" t="s">
        <v>4602</v>
      </c>
      <c r="AX424" s="4" t="s">
        <v>405</v>
      </c>
      <c r="BI424" s="4" t="s">
        <v>4596</v>
      </c>
      <c r="BJ424" s="4" t="s">
        <v>730</v>
      </c>
      <c r="BK424" s="4" t="s">
        <v>382</v>
      </c>
      <c r="BN424" s="4" t="s">
        <v>4596</v>
      </c>
    </row>
    <row r="425" spans="1:66" x14ac:dyDescent="0.25">
      <c r="A425" s="4" t="s">
        <v>4603</v>
      </c>
      <c r="B425" s="4" t="str">
        <f>VLOOKUP('Bron VKBO'!A425,'Bron VSBaut'!A:B,2,FALSE)</f>
        <v>holsbeek.be/eprior</v>
      </c>
      <c r="C425" s="4" t="s">
        <v>426</v>
      </c>
      <c r="D425" s="4" t="s">
        <v>427</v>
      </c>
      <c r="E425" s="4" t="s">
        <v>381</v>
      </c>
      <c r="H425" s="4" t="s">
        <v>382</v>
      </c>
      <c r="I425" s="4" t="s">
        <v>383</v>
      </c>
      <c r="J425" s="4" t="s">
        <v>4604</v>
      </c>
      <c r="K425" s="4" t="s">
        <v>385</v>
      </c>
      <c r="L425" s="4" t="s">
        <v>386</v>
      </c>
      <c r="M425" s="4" t="s">
        <v>4605</v>
      </c>
      <c r="N425" s="4" t="s">
        <v>386</v>
      </c>
      <c r="O425" s="4" t="s">
        <v>4606</v>
      </c>
      <c r="P425" s="4" t="s">
        <v>431</v>
      </c>
      <c r="W425" s="4" t="s">
        <v>386</v>
      </c>
      <c r="X425" s="4" t="s">
        <v>4607</v>
      </c>
      <c r="Y425" s="4" t="s">
        <v>4608</v>
      </c>
      <c r="Z425" s="4" t="s">
        <v>722</v>
      </c>
      <c r="AB425" s="13" t="s">
        <v>4609</v>
      </c>
      <c r="AC425" s="4" t="str">
        <f>VLOOKUP(Tabel2[[#This Row],[NISCODE]],'Bron niscode'!A:C,3,FALSE)</f>
        <v>Provincie Vlaams-Brabant</v>
      </c>
      <c r="AD425" s="4" t="s">
        <v>4610</v>
      </c>
      <c r="AE425" s="4" t="s">
        <v>4611</v>
      </c>
      <c r="AG425" s="4" t="s">
        <v>396</v>
      </c>
      <c r="AH425" s="4" t="s">
        <v>397</v>
      </c>
      <c r="AM425" s="4" t="s">
        <v>562</v>
      </c>
      <c r="AN425" s="4" t="s">
        <v>399</v>
      </c>
      <c r="AO425" s="4" t="s">
        <v>400</v>
      </c>
      <c r="AP425" s="4" t="s">
        <v>431</v>
      </c>
      <c r="AQ425" s="4" t="s">
        <v>401</v>
      </c>
      <c r="AR425" s="4" t="s">
        <v>402</v>
      </c>
      <c r="AS425" s="4" t="s">
        <v>431</v>
      </c>
      <c r="AV425" s="4" t="s">
        <v>4612</v>
      </c>
      <c r="AW425" s="4" t="s">
        <v>4613</v>
      </c>
      <c r="AX425" s="4" t="s">
        <v>405</v>
      </c>
      <c r="BI425" s="4" t="s">
        <v>4603</v>
      </c>
      <c r="BJ425" s="4" t="s">
        <v>427</v>
      </c>
      <c r="BK425" s="4" t="s">
        <v>382</v>
      </c>
      <c r="BN425" s="4" t="s">
        <v>4603</v>
      </c>
    </row>
    <row r="426" spans="1:66" x14ac:dyDescent="0.25">
      <c r="A426" s="4" t="s">
        <v>4614</v>
      </c>
      <c r="B426" s="4" t="str">
        <f>VLOOKUP('Bron VKBO'!A426,'Bron VSBaut'!A:B,2,FALSE)</f>
        <v>holsbeek.be/eprior</v>
      </c>
      <c r="C426" s="4" t="s">
        <v>426</v>
      </c>
      <c r="D426" s="4" t="s">
        <v>427</v>
      </c>
      <c r="E426" s="4" t="s">
        <v>381</v>
      </c>
      <c r="H426" s="4" t="s">
        <v>382</v>
      </c>
      <c r="I426" s="4" t="s">
        <v>383</v>
      </c>
      <c r="J426" s="4" t="s">
        <v>4615</v>
      </c>
      <c r="K426" s="4" t="s">
        <v>385</v>
      </c>
      <c r="L426" s="4" t="s">
        <v>386</v>
      </c>
      <c r="M426" s="4" t="s">
        <v>4616</v>
      </c>
      <c r="N426" s="4" t="s">
        <v>386</v>
      </c>
      <c r="O426" s="4" t="s">
        <v>4617</v>
      </c>
      <c r="P426" s="4" t="s">
        <v>444</v>
      </c>
      <c r="Q426" s="4" t="s">
        <v>386</v>
      </c>
      <c r="R426" s="4" t="s">
        <v>445</v>
      </c>
      <c r="S426" s="4" t="s">
        <v>444</v>
      </c>
      <c r="W426" s="4" t="s">
        <v>386</v>
      </c>
      <c r="X426" s="4" t="s">
        <v>3565</v>
      </c>
      <c r="Y426" s="4" t="s">
        <v>4618</v>
      </c>
      <c r="Z426" s="4" t="s">
        <v>385</v>
      </c>
      <c r="AB426" s="13" t="s">
        <v>4609</v>
      </c>
      <c r="AC426" s="4" t="str">
        <f>VLOOKUP(Tabel2[[#This Row],[NISCODE]],'Bron niscode'!A:C,3,FALSE)</f>
        <v>Provincie Vlaams-Brabant</v>
      </c>
      <c r="AD426" s="4" t="s">
        <v>4610</v>
      </c>
      <c r="AE426" s="4" t="s">
        <v>4611</v>
      </c>
      <c r="AG426" s="4" t="s">
        <v>396</v>
      </c>
      <c r="AH426" s="4" t="s">
        <v>397</v>
      </c>
      <c r="AM426" s="4" t="s">
        <v>4619</v>
      </c>
      <c r="AN426" s="4" t="s">
        <v>399</v>
      </c>
      <c r="AO426" s="4" t="s">
        <v>400</v>
      </c>
      <c r="AP426" s="4" t="s">
        <v>431</v>
      </c>
      <c r="AQ426" s="4" t="s">
        <v>412</v>
      </c>
      <c r="AR426" s="4" t="s">
        <v>413</v>
      </c>
      <c r="AS426" s="4" t="s">
        <v>431</v>
      </c>
      <c r="AV426" s="4" t="s">
        <v>4620</v>
      </c>
      <c r="AW426" s="4" t="s">
        <v>4621</v>
      </c>
      <c r="AX426" s="4" t="s">
        <v>405</v>
      </c>
      <c r="BI426" s="4" t="s">
        <v>4614</v>
      </c>
      <c r="BJ426" s="4" t="s">
        <v>427</v>
      </c>
      <c r="BK426" s="4" t="s">
        <v>382</v>
      </c>
      <c r="BN426" s="4" t="s">
        <v>4614</v>
      </c>
    </row>
    <row r="427" spans="1:66" x14ac:dyDescent="0.25">
      <c r="A427" s="4" t="s">
        <v>4622</v>
      </c>
      <c r="B427" s="4" t="str">
        <f>VLOOKUP('Bron VKBO'!A427,'Bron VSBaut'!A:B,2,FALSE)</f>
        <v>hoogstraten.be/eprior</v>
      </c>
      <c r="C427" s="4" t="s">
        <v>426</v>
      </c>
      <c r="D427" s="4" t="s">
        <v>427</v>
      </c>
      <c r="E427" s="4" t="s">
        <v>381</v>
      </c>
      <c r="H427" s="4" t="s">
        <v>382</v>
      </c>
      <c r="I427" s="4" t="s">
        <v>383</v>
      </c>
      <c r="J427" s="4" t="s">
        <v>2366</v>
      </c>
      <c r="K427" s="4" t="s">
        <v>385</v>
      </c>
      <c r="L427" s="4" t="s">
        <v>386</v>
      </c>
      <c r="M427" s="4" t="s">
        <v>4623</v>
      </c>
      <c r="N427" s="4" t="s">
        <v>386</v>
      </c>
      <c r="O427" s="4" t="s">
        <v>4624</v>
      </c>
      <c r="P427" s="4" t="s">
        <v>431</v>
      </c>
      <c r="W427" s="4" t="s">
        <v>386</v>
      </c>
      <c r="X427" s="4" t="s">
        <v>4625</v>
      </c>
      <c r="Y427" s="4" t="s">
        <v>748</v>
      </c>
      <c r="Z427" s="4" t="s">
        <v>4626</v>
      </c>
      <c r="AB427" s="13" t="s">
        <v>4627</v>
      </c>
      <c r="AC427" s="4" t="str">
        <f>VLOOKUP(Tabel2[[#This Row],[NISCODE]],'Bron niscode'!A:C,3,FALSE)</f>
        <v>Provincie Antwerpen</v>
      </c>
      <c r="AD427" s="4" t="s">
        <v>4628</v>
      </c>
      <c r="AE427" s="4" t="s">
        <v>4629</v>
      </c>
      <c r="AG427" s="4" t="s">
        <v>396</v>
      </c>
      <c r="AH427" s="4" t="s">
        <v>397</v>
      </c>
      <c r="AM427" s="4" t="s">
        <v>467</v>
      </c>
      <c r="AN427" s="4" t="s">
        <v>399</v>
      </c>
      <c r="AO427" s="4" t="s">
        <v>400</v>
      </c>
      <c r="AP427" s="4" t="s">
        <v>431</v>
      </c>
      <c r="AQ427" s="4" t="s">
        <v>401</v>
      </c>
      <c r="AR427" s="4" t="s">
        <v>402</v>
      </c>
      <c r="AS427" s="4" t="s">
        <v>431</v>
      </c>
      <c r="AV427" s="4" t="s">
        <v>4630</v>
      </c>
      <c r="AW427" s="4" t="s">
        <v>4631</v>
      </c>
      <c r="AX427" s="4" t="s">
        <v>405</v>
      </c>
      <c r="BI427" s="4" t="s">
        <v>4622</v>
      </c>
      <c r="BJ427" s="4" t="s">
        <v>427</v>
      </c>
      <c r="BK427" s="4" t="s">
        <v>382</v>
      </c>
      <c r="BN427" s="4" t="s">
        <v>4622</v>
      </c>
    </row>
    <row r="428" spans="1:66" x14ac:dyDescent="0.25">
      <c r="A428" s="4" t="s">
        <v>4632</v>
      </c>
      <c r="B428" s="4" t="str">
        <f>VLOOKUP('Bron VKBO'!A428,'Bron VSBaut'!A:B,2,FALSE)</f>
        <v>hoogstraten.be/eprior</v>
      </c>
      <c r="C428" s="4" t="s">
        <v>426</v>
      </c>
      <c r="D428" s="4" t="s">
        <v>427</v>
      </c>
      <c r="E428" s="4" t="s">
        <v>381</v>
      </c>
      <c r="H428" s="4" t="s">
        <v>382</v>
      </c>
      <c r="I428" s="4" t="s">
        <v>383</v>
      </c>
      <c r="J428" s="4" t="s">
        <v>2254</v>
      </c>
      <c r="K428" s="4" t="s">
        <v>385</v>
      </c>
      <c r="L428" s="4" t="s">
        <v>386</v>
      </c>
      <c r="M428" s="4" t="s">
        <v>4633</v>
      </c>
      <c r="N428" s="4" t="s">
        <v>386</v>
      </c>
      <c r="O428" s="4" t="s">
        <v>4634</v>
      </c>
      <c r="P428" s="4" t="s">
        <v>444</v>
      </c>
      <c r="Q428" s="4" t="s">
        <v>386</v>
      </c>
      <c r="R428" s="4" t="s">
        <v>445</v>
      </c>
      <c r="S428" s="4" t="s">
        <v>444</v>
      </c>
      <c r="W428" s="4" t="s">
        <v>386</v>
      </c>
      <c r="X428" s="4" t="s">
        <v>2194</v>
      </c>
      <c r="Y428" s="4" t="s">
        <v>4635</v>
      </c>
      <c r="Z428" s="4" t="s">
        <v>906</v>
      </c>
      <c r="AB428" s="13" t="s">
        <v>4627</v>
      </c>
      <c r="AC428" s="4" t="str">
        <f>VLOOKUP(Tabel2[[#This Row],[NISCODE]],'Bron niscode'!A:C,3,FALSE)</f>
        <v>Provincie Antwerpen</v>
      </c>
      <c r="AD428" s="4" t="s">
        <v>4628</v>
      </c>
      <c r="AE428" s="4" t="s">
        <v>4629</v>
      </c>
      <c r="AG428" s="4" t="s">
        <v>396</v>
      </c>
      <c r="AH428" s="4" t="s">
        <v>397</v>
      </c>
      <c r="AM428" s="4" t="s">
        <v>4636</v>
      </c>
      <c r="AN428" s="4" t="s">
        <v>399</v>
      </c>
      <c r="AO428" s="4" t="s">
        <v>400</v>
      </c>
      <c r="AP428" s="4" t="s">
        <v>431</v>
      </c>
      <c r="AQ428" s="4" t="s">
        <v>412</v>
      </c>
      <c r="AR428" s="4" t="s">
        <v>413</v>
      </c>
      <c r="AS428" s="4" t="s">
        <v>431</v>
      </c>
      <c r="AV428" s="4" t="s">
        <v>478</v>
      </c>
      <c r="AW428" s="4" t="s">
        <v>4637</v>
      </c>
      <c r="AX428" s="4" t="s">
        <v>405</v>
      </c>
      <c r="BI428" s="4" t="s">
        <v>4632</v>
      </c>
      <c r="BJ428" s="4" t="s">
        <v>427</v>
      </c>
      <c r="BK428" s="4" t="s">
        <v>382</v>
      </c>
      <c r="BN428" s="4" t="s">
        <v>4632</v>
      </c>
    </row>
    <row r="429" spans="1:66" x14ac:dyDescent="0.25">
      <c r="A429" s="4" t="s">
        <v>4638</v>
      </c>
      <c r="B429" s="4" t="str">
        <f>VLOOKUP('Bron VKBO'!A429,'Bron VSBaut'!A:B,2,FALSE)</f>
        <v>huldenberg.be/eprior</v>
      </c>
      <c r="C429" s="4" t="s">
        <v>426</v>
      </c>
      <c r="D429" s="4" t="s">
        <v>427</v>
      </c>
      <c r="E429" s="4" t="s">
        <v>381</v>
      </c>
      <c r="H429" s="4" t="s">
        <v>382</v>
      </c>
      <c r="I429" s="4" t="s">
        <v>383</v>
      </c>
      <c r="J429" s="4" t="s">
        <v>4604</v>
      </c>
      <c r="K429" s="4" t="s">
        <v>385</v>
      </c>
      <c r="L429" s="4" t="s">
        <v>386</v>
      </c>
      <c r="M429" s="4" t="s">
        <v>4639</v>
      </c>
      <c r="N429" s="4" t="s">
        <v>386</v>
      </c>
      <c r="O429" s="4" t="s">
        <v>4640</v>
      </c>
      <c r="P429" s="4" t="s">
        <v>431</v>
      </c>
      <c r="W429" s="4" t="s">
        <v>386</v>
      </c>
      <c r="X429" s="4" t="s">
        <v>2063</v>
      </c>
      <c r="Y429" s="4" t="s">
        <v>815</v>
      </c>
      <c r="Z429" s="4" t="s">
        <v>385</v>
      </c>
      <c r="AB429" s="13" t="s">
        <v>4641</v>
      </c>
      <c r="AC429" s="4" t="str">
        <f>VLOOKUP(Tabel2[[#This Row],[NISCODE]],'Bron niscode'!A:C,3,FALSE)</f>
        <v>Provincie Vlaams-Brabant</v>
      </c>
      <c r="AD429" s="4" t="s">
        <v>2485</v>
      </c>
      <c r="AE429" s="4" t="s">
        <v>4642</v>
      </c>
      <c r="AG429" s="4" t="s">
        <v>396</v>
      </c>
      <c r="AH429" s="4" t="s">
        <v>397</v>
      </c>
      <c r="AM429" s="4" t="s">
        <v>562</v>
      </c>
      <c r="AN429" s="4" t="s">
        <v>399</v>
      </c>
      <c r="AO429" s="4" t="s">
        <v>400</v>
      </c>
      <c r="AP429" s="4" t="s">
        <v>431</v>
      </c>
      <c r="AQ429" s="4" t="s">
        <v>401</v>
      </c>
      <c r="AR429" s="4" t="s">
        <v>402</v>
      </c>
      <c r="AS429" s="4" t="s">
        <v>431</v>
      </c>
      <c r="AV429" s="4" t="s">
        <v>4643</v>
      </c>
      <c r="AW429" s="4" t="s">
        <v>4644</v>
      </c>
      <c r="AX429" s="4" t="s">
        <v>405</v>
      </c>
      <c r="BI429" s="4" t="s">
        <v>4638</v>
      </c>
      <c r="BJ429" s="4" t="s">
        <v>427</v>
      </c>
      <c r="BK429" s="4" t="s">
        <v>382</v>
      </c>
      <c r="BN429" s="4" t="s">
        <v>4638</v>
      </c>
    </row>
    <row r="430" spans="1:66" x14ac:dyDescent="0.25">
      <c r="A430" s="4" t="s">
        <v>4645</v>
      </c>
      <c r="B430" s="4" t="str">
        <f>VLOOKUP('Bron VKBO'!A430,'Bron VSBaut'!A:B,2,FALSE)</f>
        <v>huldenberg.be/eprior</v>
      </c>
      <c r="C430" s="4" t="s">
        <v>426</v>
      </c>
      <c r="D430" s="4" t="s">
        <v>427</v>
      </c>
      <c r="E430" s="4" t="s">
        <v>381</v>
      </c>
      <c r="H430" s="4" t="s">
        <v>382</v>
      </c>
      <c r="I430" s="4" t="s">
        <v>383</v>
      </c>
      <c r="J430" s="4" t="s">
        <v>2377</v>
      </c>
      <c r="K430" s="4" t="s">
        <v>385</v>
      </c>
      <c r="L430" s="4" t="s">
        <v>386</v>
      </c>
      <c r="M430" s="4" t="s">
        <v>4646</v>
      </c>
      <c r="N430" s="4" t="s">
        <v>386</v>
      </c>
      <c r="O430" s="4" t="s">
        <v>4647</v>
      </c>
      <c r="P430" s="4" t="s">
        <v>444</v>
      </c>
      <c r="Q430" s="4" t="s">
        <v>386</v>
      </c>
      <c r="R430" s="4" t="s">
        <v>445</v>
      </c>
      <c r="S430" s="4" t="s">
        <v>444</v>
      </c>
      <c r="W430" s="4" t="s">
        <v>386</v>
      </c>
      <c r="X430" s="4" t="s">
        <v>2063</v>
      </c>
      <c r="Y430" s="4" t="s">
        <v>815</v>
      </c>
      <c r="Z430" s="4" t="s">
        <v>385</v>
      </c>
      <c r="AA430" s="4" t="s">
        <v>2537</v>
      </c>
      <c r="AB430" s="13" t="s">
        <v>4641</v>
      </c>
      <c r="AC430" s="4" t="str">
        <f>VLOOKUP(Tabel2[[#This Row],[NISCODE]],'Bron niscode'!A:C,3,FALSE)</f>
        <v>Provincie Vlaams-Brabant</v>
      </c>
      <c r="AD430" s="4" t="s">
        <v>2485</v>
      </c>
      <c r="AE430" s="4" t="s">
        <v>4642</v>
      </c>
      <c r="AG430" s="4" t="s">
        <v>396</v>
      </c>
      <c r="AH430" s="4" t="s">
        <v>397</v>
      </c>
      <c r="AJ430" s="4" t="s">
        <v>4648</v>
      </c>
      <c r="AL430" s="4" t="s">
        <v>4649</v>
      </c>
      <c r="AM430" s="4" t="s">
        <v>4650</v>
      </c>
      <c r="AN430" s="4" t="s">
        <v>399</v>
      </c>
      <c r="AO430" s="4" t="s">
        <v>400</v>
      </c>
      <c r="AP430" s="4" t="s">
        <v>431</v>
      </c>
      <c r="AQ430" s="4" t="s">
        <v>412</v>
      </c>
      <c r="AR430" s="4" t="s">
        <v>413</v>
      </c>
      <c r="AS430" s="4" t="s">
        <v>431</v>
      </c>
      <c r="AV430" s="4" t="s">
        <v>4651</v>
      </c>
      <c r="AW430" s="4" t="s">
        <v>4652</v>
      </c>
      <c r="AX430" s="4" t="s">
        <v>405</v>
      </c>
      <c r="BI430" s="4" t="s">
        <v>4645</v>
      </c>
      <c r="BJ430" s="4" t="s">
        <v>427</v>
      </c>
      <c r="BK430" s="4" t="s">
        <v>382</v>
      </c>
      <c r="BN430" s="4" t="s">
        <v>4645</v>
      </c>
    </row>
    <row r="431" spans="1:66" x14ac:dyDescent="0.25">
      <c r="A431" s="4" t="s">
        <v>4653</v>
      </c>
      <c r="B431" s="4" t="str">
        <f>VLOOKUP('Bron VKBO'!A431,'Bron VSBaut'!A:B,2,FALSE)</f>
        <v>hvz-meetjesland.be/eprior</v>
      </c>
      <c r="C431" s="4" t="s">
        <v>624</v>
      </c>
      <c r="D431" s="4" t="s">
        <v>625</v>
      </c>
      <c r="E431" s="4" t="s">
        <v>381</v>
      </c>
      <c r="H431" s="4" t="s">
        <v>382</v>
      </c>
      <c r="I431" s="4" t="s">
        <v>383</v>
      </c>
      <c r="J431" s="4" t="s">
        <v>4654</v>
      </c>
      <c r="K431" s="4" t="s">
        <v>385</v>
      </c>
      <c r="L431" s="4" t="s">
        <v>386</v>
      </c>
      <c r="M431" s="4" t="s">
        <v>4655</v>
      </c>
      <c r="N431" s="4" t="s">
        <v>386</v>
      </c>
      <c r="O431" s="4" t="s">
        <v>4656</v>
      </c>
      <c r="P431" s="4" t="s">
        <v>635</v>
      </c>
      <c r="W431" s="4" t="s">
        <v>386</v>
      </c>
      <c r="X431" s="4" t="s">
        <v>4657</v>
      </c>
      <c r="Y431" s="4" t="s">
        <v>4658</v>
      </c>
      <c r="Z431" s="4" t="s">
        <v>386</v>
      </c>
      <c r="AB431" s="13" t="s">
        <v>1824</v>
      </c>
      <c r="AC431" s="4" t="str">
        <f>VLOOKUP(Tabel2[[#This Row],[NISCODE]],'Bron niscode'!A:C,3,FALSE)</f>
        <v>Provincie Oost-Vlaanderen</v>
      </c>
      <c r="AD431" s="4" t="s">
        <v>1825</v>
      </c>
      <c r="AE431" s="4" t="s">
        <v>1826</v>
      </c>
      <c r="AG431" s="4" t="s">
        <v>396</v>
      </c>
      <c r="AH431" s="4" t="s">
        <v>397</v>
      </c>
      <c r="AM431" s="4" t="s">
        <v>4659</v>
      </c>
      <c r="AN431" s="4" t="s">
        <v>399</v>
      </c>
      <c r="AO431" s="4" t="s">
        <v>400</v>
      </c>
      <c r="AP431" s="4" t="s">
        <v>635</v>
      </c>
      <c r="AQ431" s="4" t="s">
        <v>636</v>
      </c>
      <c r="AR431" s="4" t="s">
        <v>637</v>
      </c>
      <c r="AS431" s="4" t="s">
        <v>634</v>
      </c>
      <c r="AV431" s="4" t="s">
        <v>4660</v>
      </c>
      <c r="AW431" s="4" t="s">
        <v>4661</v>
      </c>
      <c r="AX431" s="4" t="s">
        <v>405</v>
      </c>
      <c r="BI431" s="4" t="s">
        <v>4653</v>
      </c>
      <c r="BJ431" s="4" t="s">
        <v>625</v>
      </c>
      <c r="BK431" s="4" t="s">
        <v>382</v>
      </c>
      <c r="BN431" s="4" t="s">
        <v>4653</v>
      </c>
    </row>
    <row r="432" spans="1:66" x14ac:dyDescent="0.25">
      <c r="A432" s="4" t="s">
        <v>4662</v>
      </c>
      <c r="B432" s="4" t="str">
        <f>VLOOKUP('Bron VKBO'!A432,'Bron VSBaut'!A:B,2,FALSE)</f>
        <v>hvz-nlim.be/eprior</v>
      </c>
      <c r="C432" s="4" t="s">
        <v>624</v>
      </c>
      <c r="D432" s="4" t="s">
        <v>625</v>
      </c>
      <c r="E432" s="4" t="s">
        <v>381</v>
      </c>
      <c r="H432" s="4" t="s">
        <v>382</v>
      </c>
      <c r="I432" s="4" t="s">
        <v>383</v>
      </c>
      <c r="J432" s="4" t="s">
        <v>4663</v>
      </c>
      <c r="K432" s="4" t="s">
        <v>385</v>
      </c>
      <c r="L432" s="4" t="s">
        <v>386</v>
      </c>
      <c r="M432" s="4" t="s">
        <v>4664</v>
      </c>
      <c r="N432" s="4" t="s">
        <v>386</v>
      </c>
      <c r="O432" s="4" t="s">
        <v>4665</v>
      </c>
      <c r="P432" s="4" t="s">
        <v>635</v>
      </c>
      <c r="W432" s="4" t="s">
        <v>386</v>
      </c>
      <c r="X432" s="4" t="s">
        <v>4666</v>
      </c>
      <c r="Y432" s="4" t="s">
        <v>4667</v>
      </c>
      <c r="Z432" s="4" t="s">
        <v>1383</v>
      </c>
      <c r="AA432" s="4" t="s">
        <v>4668</v>
      </c>
      <c r="AB432" s="13" t="s">
        <v>4669</v>
      </c>
      <c r="AC432" s="4" t="str">
        <f>VLOOKUP(Tabel2[[#This Row],[NISCODE]],'Bron niscode'!A:C,3,FALSE)</f>
        <v>Provincie Limburg</v>
      </c>
      <c r="AD432" s="4" t="s">
        <v>4670</v>
      </c>
      <c r="AE432" s="4" t="s">
        <v>4671</v>
      </c>
      <c r="AG432" s="4" t="s">
        <v>396</v>
      </c>
      <c r="AH432" s="4" t="s">
        <v>397</v>
      </c>
      <c r="AJ432" s="4" t="s">
        <v>4672</v>
      </c>
      <c r="AL432" s="4" t="s">
        <v>4673</v>
      </c>
      <c r="AM432" s="4" t="s">
        <v>635</v>
      </c>
      <c r="AN432" s="4" t="s">
        <v>399</v>
      </c>
      <c r="AO432" s="4" t="s">
        <v>400</v>
      </c>
      <c r="AP432" s="4" t="s">
        <v>635</v>
      </c>
      <c r="AQ432" s="4" t="s">
        <v>636</v>
      </c>
      <c r="AR432" s="4" t="s">
        <v>637</v>
      </c>
      <c r="AS432" s="4" t="s">
        <v>634</v>
      </c>
      <c r="AV432" s="4" t="s">
        <v>4674</v>
      </c>
      <c r="AW432" s="4" t="s">
        <v>4675</v>
      </c>
      <c r="AX432" s="4" t="s">
        <v>405</v>
      </c>
      <c r="BI432" s="4" t="s">
        <v>4662</v>
      </c>
      <c r="BJ432" s="4" t="s">
        <v>625</v>
      </c>
      <c r="BK432" s="4" t="s">
        <v>382</v>
      </c>
      <c r="BN432" s="4" t="s">
        <v>4662</v>
      </c>
    </row>
    <row r="433" spans="1:66" x14ac:dyDescent="0.25">
      <c r="A433" s="4" t="s">
        <v>4676</v>
      </c>
      <c r="B433" s="4" t="str">
        <f>VLOOKUP('Bron VKBO'!A433,'Bron VSBaut'!A:B,2,FALSE)</f>
        <v>hvz-rand.be/eprior</v>
      </c>
      <c r="C433" s="4" t="s">
        <v>624</v>
      </c>
      <c r="D433" s="4" t="s">
        <v>625</v>
      </c>
      <c r="E433" s="4" t="s">
        <v>381</v>
      </c>
      <c r="H433" s="4" t="s">
        <v>382</v>
      </c>
      <c r="I433" s="4" t="s">
        <v>383</v>
      </c>
      <c r="J433" s="4" t="s">
        <v>4677</v>
      </c>
      <c r="K433" s="4" t="s">
        <v>385</v>
      </c>
      <c r="L433" s="4" t="s">
        <v>386</v>
      </c>
      <c r="M433" s="4" t="s">
        <v>4678</v>
      </c>
      <c r="N433" s="4" t="s">
        <v>386</v>
      </c>
      <c r="O433" s="4" t="s">
        <v>4679</v>
      </c>
      <c r="P433" s="4" t="s">
        <v>629</v>
      </c>
      <c r="W433" s="4" t="s">
        <v>386</v>
      </c>
      <c r="X433" s="4" t="s">
        <v>4680</v>
      </c>
      <c r="Y433" s="4" t="s">
        <v>4681</v>
      </c>
      <c r="Z433" s="4" t="s">
        <v>385</v>
      </c>
      <c r="AA433" s="4" t="s">
        <v>386</v>
      </c>
      <c r="AB433" s="13" t="s">
        <v>1286</v>
      </c>
      <c r="AC433" s="4" t="str">
        <f>VLOOKUP(Tabel2[[#This Row],[NISCODE]],'Bron niscode'!A:C,3,FALSE)</f>
        <v>Provincie Antwerpen</v>
      </c>
      <c r="AD433" s="4" t="s">
        <v>1287</v>
      </c>
      <c r="AE433" s="4" t="s">
        <v>1288</v>
      </c>
      <c r="AG433" s="4" t="s">
        <v>396</v>
      </c>
      <c r="AH433" s="4" t="s">
        <v>397</v>
      </c>
      <c r="AM433" s="4" t="s">
        <v>4682</v>
      </c>
      <c r="AN433" s="4" t="s">
        <v>399</v>
      </c>
      <c r="AO433" s="4" t="s">
        <v>400</v>
      </c>
      <c r="AP433" s="4" t="s">
        <v>635</v>
      </c>
      <c r="AQ433" s="4" t="s">
        <v>636</v>
      </c>
      <c r="AR433" s="4" t="s">
        <v>637</v>
      </c>
      <c r="AS433" s="4" t="s">
        <v>2022</v>
      </c>
      <c r="AV433" s="4" t="s">
        <v>4683</v>
      </c>
      <c r="AW433" s="4" t="s">
        <v>4684</v>
      </c>
      <c r="AX433" s="4" t="s">
        <v>405</v>
      </c>
      <c r="BI433" s="4" t="s">
        <v>4676</v>
      </c>
      <c r="BJ433" s="4" t="s">
        <v>625</v>
      </c>
      <c r="BK433" s="4" t="s">
        <v>382</v>
      </c>
      <c r="BN433" s="4" t="s">
        <v>4676</v>
      </c>
    </row>
    <row r="434" spans="1:66" x14ac:dyDescent="0.25">
      <c r="A434" s="4" t="s">
        <v>4685</v>
      </c>
      <c r="B434" s="4" t="str">
        <f>VLOOKUP('Bron VKBO'!A434,'Bron VSBaut'!A:B,2,FALSE)</f>
        <v>hvz-rivierenland.be/eprior</v>
      </c>
      <c r="C434" s="4" t="s">
        <v>624</v>
      </c>
      <c r="D434" s="4" t="s">
        <v>625</v>
      </c>
      <c r="E434" s="4" t="s">
        <v>381</v>
      </c>
      <c r="H434" s="4" t="s">
        <v>382</v>
      </c>
      <c r="I434" s="4" t="s">
        <v>383</v>
      </c>
      <c r="J434" s="4" t="s">
        <v>4686</v>
      </c>
      <c r="K434" s="4" t="s">
        <v>385</v>
      </c>
      <c r="L434" s="4" t="s">
        <v>386</v>
      </c>
      <c r="M434" s="4" t="s">
        <v>4687</v>
      </c>
      <c r="N434" s="4" t="s">
        <v>386</v>
      </c>
      <c r="O434" s="4" t="s">
        <v>4688</v>
      </c>
      <c r="P434" s="4" t="s">
        <v>4689</v>
      </c>
      <c r="W434" s="4" t="s">
        <v>386</v>
      </c>
      <c r="X434" s="4" t="s">
        <v>1287</v>
      </c>
      <c r="Y434" s="4" t="s">
        <v>4690</v>
      </c>
      <c r="Z434" s="4" t="s">
        <v>873</v>
      </c>
      <c r="AB434" s="13" t="s">
        <v>1468</v>
      </c>
      <c r="AC434" s="4" t="str">
        <f>VLOOKUP(Tabel2[[#This Row],[NISCODE]],'Bron niscode'!A:C,3,FALSE)</f>
        <v>Provincie Antwerpen</v>
      </c>
      <c r="AD434" s="4" t="s">
        <v>1469</v>
      </c>
      <c r="AE434" s="4" t="s">
        <v>1470</v>
      </c>
      <c r="AG434" s="4" t="s">
        <v>396</v>
      </c>
      <c r="AH434" s="4" t="s">
        <v>397</v>
      </c>
      <c r="AM434" s="4" t="s">
        <v>4689</v>
      </c>
      <c r="AN434" s="4" t="s">
        <v>399</v>
      </c>
      <c r="AO434" s="4" t="s">
        <v>400</v>
      </c>
      <c r="AP434" s="4" t="s">
        <v>635</v>
      </c>
      <c r="AQ434" s="4" t="s">
        <v>636</v>
      </c>
      <c r="AR434" s="4" t="s">
        <v>637</v>
      </c>
      <c r="AS434" s="4" t="s">
        <v>634</v>
      </c>
      <c r="AV434" s="4" t="s">
        <v>4691</v>
      </c>
      <c r="AW434" s="4" t="s">
        <v>4692</v>
      </c>
      <c r="AX434" s="4" t="s">
        <v>405</v>
      </c>
      <c r="BI434" s="4" t="s">
        <v>4685</v>
      </c>
      <c r="BJ434" s="4" t="s">
        <v>625</v>
      </c>
      <c r="BK434" s="4" t="s">
        <v>382</v>
      </c>
      <c r="BN434" s="4" t="s">
        <v>4685</v>
      </c>
    </row>
    <row r="435" spans="1:66" x14ac:dyDescent="0.25">
      <c r="A435" s="4" t="s">
        <v>4693</v>
      </c>
      <c r="B435" s="4" t="str">
        <f>VLOOKUP('Bron VKBO'!A435,'Bron VSBaut'!A:B,2,FALSE)</f>
        <v>ichtegem.be/eprior</v>
      </c>
      <c r="C435" s="4" t="s">
        <v>426</v>
      </c>
      <c r="D435" s="4" t="s">
        <v>427</v>
      </c>
      <c r="E435" s="4" t="s">
        <v>381</v>
      </c>
      <c r="H435" s="4" t="s">
        <v>382</v>
      </c>
      <c r="I435" s="4" t="s">
        <v>383</v>
      </c>
      <c r="J435" s="4" t="s">
        <v>3582</v>
      </c>
      <c r="K435" s="4" t="s">
        <v>385</v>
      </c>
      <c r="L435" s="4" t="s">
        <v>386</v>
      </c>
      <c r="M435" s="4" t="s">
        <v>4694</v>
      </c>
      <c r="N435" s="4" t="s">
        <v>386</v>
      </c>
      <c r="O435" s="4" t="s">
        <v>4695</v>
      </c>
      <c r="P435" s="4" t="s">
        <v>431</v>
      </c>
      <c r="W435" s="4" t="s">
        <v>386</v>
      </c>
      <c r="X435" s="4" t="s">
        <v>4696</v>
      </c>
      <c r="Y435" s="4" t="s">
        <v>4697</v>
      </c>
      <c r="Z435" s="4" t="s">
        <v>385</v>
      </c>
      <c r="AB435" s="13" t="s">
        <v>4698</v>
      </c>
      <c r="AC435" s="4" t="str">
        <f>VLOOKUP(Tabel2[[#This Row],[NISCODE]],'Bron niscode'!A:C,3,FALSE)</f>
        <v>Provincie West-Vlaanderen</v>
      </c>
      <c r="AD435" s="4" t="s">
        <v>4699</v>
      </c>
      <c r="AE435" s="4" t="s">
        <v>4700</v>
      </c>
      <c r="AG435" s="4" t="s">
        <v>396</v>
      </c>
      <c r="AH435" s="4" t="s">
        <v>397</v>
      </c>
      <c r="AM435" s="4" t="s">
        <v>4701</v>
      </c>
      <c r="AN435" s="4" t="s">
        <v>399</v>
      </c>
      <c r="AO435" s="4" t="s">
        <v>400</v>
      </c>
      <c r="AP435" s="4" t="s">
        <v>431</v>
      </c>
      <c r="AQ435" s="4" t="s">
        <v>401</v>
      </c>
      <c r="AR435" s="4" t="s">
        <v>402</v>
      </c>
      <c r="AS435" s="4" t="s">
        <v>431</v>
      </c>
      <c r="AV435" s="4" t="s">
        <v>4702</v>
      </c>
      <c r="AW435" s="4" t="s">
        <v>4703</v>
      </c>
      <c r="AX435" s="4" t="s">
        <v>405</v>
      </c>
      <c r="BI435" s="4" t="s">
        <v>4693</v>
      </c>
      <c r="BJ435" s="4" t="s">
        <v>427</v>
      </c>
      <c r="BK435" s="4" t="s">
        <v>382</v>
      </c>
      <c r="BN435" s="4" t="s">
        <v>4693</v>
      </c>
    </row>
    <row r="436" spans="1:66" x14ac:dyDescent="0.25">
      <c r="A436" s="4" t="s">
        <v>4704</v>
      </c>
      <c r="B436" s="4" t="str">
        <f>VLOOKUP('Bron VKBO'!A436,'Bron VSBaut'!A:B,2,FALSE)</f>
        <v>ichtegem.be/eprior</v>
      </c>
      <c r="C436" s="4" t="s">
        <v>426</v>
      </c>
      <c r="D436" s="4" t="s">
        <v>427</v>
      </c>
      <c r="E436" s="4" t="s">
        <v>381</v>
      </c>
      <c r="H436" s="4" t="s">
        <v>382</v>
      </c>
      <c r="I436" s="4" t="s">
        <v>383</v>
      </c>
      <c r="J436" s="4" t="s">
        <v>2377</v>
      </c>
      <c r="K436" s="4" t="s">
        <v>385</v>
      </c>
      <c r="L436" s="4" t="s">
        <v>386</v>
      </c>
      <c r="M436" s="4" t="s">
        <v>4705</v>
      </c>
      <c r="N436" s="4" t="s">
        <v>386</v>
      </c>
      <c r="O436" s="4" t="s">
        <v>4706</v>
      </c>
      <c r="P436" s="4" t="s">
        <v>444</v>
      </c>
      <c r="Q436" s="4" t="s">
        <v>386</v>
      </c>
      <c r="R436" s="4" t="s">
        <v>445</v>
      </c>
      <c r="S436" s="4" t="s">
        <v>444</v>
      </c>
      <c r="W436" s="4" t="s">
        <v>386</v>
      </c>
      <c r="X436" s="4" t="s">
        <v>4707</v>
      </c>
      <c r="Y436" s="4" t="s">
        <v>4708</v>
      </c>
      <c r="Z436" s="4" t="s">
        <v>386</v>
      </c>
      <c r="AB436" s="13" t="s">
        <v>4698</v>
      </c>
      <c r="AC436" s="4" t="str">
        <f>VLOOKUP(Tabel2[[#This Row],[NISCODE]],'Bron niscode'!A:C,3,FALSE)</f>
        <v>Provincie West-Vlaanderen</v>
      </c>
      <c r="AD436" s="4" t="s">
        <v>4699</v>
      </c>
      <c r="AE436" s="4" t="s">
        <v>4700</v>
      </c>
      <c r="AG436" s="4" t="s">
        <v>396</v>
      </c>
      <c r="AH436" s="4" t="s">
        <v>397</v>
      </c>
      <c r="AM436" s="4" t="s">
        <v>562</v>
      </c>
      <c r="AN436" s="4" t="s">
        <v>399</v>
      </c>
      <c r="AO436" s="4" t="s">
        <v>400</v>
      </c>
      <c r="AP436" s="4" t="s">
        <v>431</v>
      </c>
      <c r="AQ436" s="4" t="s">
        <v>412</v>
      </c>
      <c r="AR436" s="4" t="s">
        <v>413</v>
      </c>
      <c r="AS436" s="4" t="s">
        <v>431</v>
      </c>
      <c r="AV436" s="4" t="s">
        <v>4709</v>
      </c>
      <c r="AW436" s="4" t="s">
        <v>4710</v>
      </c>
      <c r="AX436" s="4" t="s">
        <v>405</v>
      </c>
      <c r="BI436" s="4" t="s">
        <v>4704</v>
      </c>
      <c r="BJ436" s="4" t="s">
        <v>427</v>
      </c>
      <c r="BK436" s="4" t="s">
        <v>382</v>
      </c>
      <c r="BN436" s="4" t="s">
        <v>4704</v>
      </c>
    </row>
    <row r="437" spans="1:66" x14ac:dyDescent="0.25">
      <c r="A437" s="4" t="s">
        <v>4711</v>
      </c>
      <c r="B437" s="4" t="str">
        <f>VLOOKUP('Bron VKBO'!A437,'Bron VSBaut'!A:B,2,FALSE)</f>
        <v>ieper.be/eprior</v>
      </c>
      <c r="C437" s="4" t="s">
        <v>426</v>
      </c>
      <c r="D437" s="4" t="s">
        <v>427</v>
      </c>
      <c r="E437" s="4" t="s">
        <v>381</v>
      </c>
      <c r="H437" s="4" t="s">
        <v>382</v>
      </c>
      <c r="I437" s="4" t="s">
        <v>383</v>
      </c>
      <c r="J437" s="4" t="s">
        <v>4712</v>
      </c>
      <c r="K437" s="4" t="s">
        <v>385</v>
      </c>
      <c r="L437" s="4" t="s">
        <v>386</v>
      </c>
      <c r="M437" s="4" t="s">
        <v>4713</v>
      </c>
      <c r="N437" s="4" t="s">
        <v>386</v>
      </c>
      <c r="O437" s="4" t="s">
        <v>4714</v>
      </c>
      <c r="P437" s="4" t="s">
        <v>431</v>
      </c>
      <c r="W437" s="4" t="s">
        <v>386</v>
      </c>
      <c r="X437" s="4" t="s">
        <v>4715</v>
      </c>
      <c r="Y437" s="4" t="s">
        <v>509</v>
      </c>
      <c r="Z437" s="4" t="s">
        <v>1123</v>
      </c>
      <c r="AB437" s="13" t="s">
        <v>4716</v>
      </c>
      <c r="AC437" s="4" t="str">
        <f>VLOOKUP(Tabel2[[#This Row],[NISCODE]],'Bron niscode'!A:C,3,FALSE)</f>
        <v>Provincie West-Vlaanderen</v>
      </c>
      <c r="AD437" s="4" t="s">
        <v>4717</v>
      </c>
      <c r="AE437" s="4" t="s">
        <v>4718</v>
      </c>
      <c r="AG437" s="4" t="s">
        <v>396</v>
      </c>
      <c r="AH437" s="4" t="s">
        <v>397</v>
      </c>
      <c r="AM437" s="4" t="s">
        <v>431</v>
      </c>
      <c r="AN437" s="4" t="s">
        <v>399</v>
      </c>
      <c r="AO437" s="4" t="s">
        <v>400</v>
      </c>
      <c r="AP437" s="4" t="s">
        <v>431</v>
      </c>
      <c r="AQ437" s="4" t="s">
        <v>401</v>
      </c>
      <c r="AR437" s="4" t="s">
        <v>402</v>
      </c>
      <c r="AS437" s="4" t="s">
        <v>431</v>
      </c>
      <c r="AV437" s="4" t="s">
        <v>4719</v>
      </c>
      <c r="AW437" s="4" t="s">
        <v>4720</v>
      </c>
      <c r="AX437" s="4" t="s">
        <v>405</v>
      </c>
      <c r="BI437" s="4" t="s">
        <v>4711</v>
      </c>
      <c r="BJ437" s="4" t="s">
        <v>427</v>
      </c>
      <c r="BK437" s="4" t="s">
        <v>382</v>
      </c>
      <c r="BN437" s="4" t="s">
        <v>4711</v>
      </c>
    </row>
    <row r="438" spans="1:66" x14ac:dyDescent="0.25">
      <c r="A438" s="4" t="s">
        <v>4721</v>
      </c>
      <c r="B438" s="4" t="str">
        <f>VLOOKUP('Bron VKBO'!A438,'Bron VSBaut'!A:B,2,FALSE)</f>
        <v>ieper.be/eprior</v>
      </c>
      <c r="C438" s="4" t="s">
        <v>426</v>
      </c>
      <c r="D438" s="4" t="s">
        <v>427</v>
      </c>
      <c r="E438" s="4" t="s">
        <v>381</v>
      </c>
      <c r="H438" s="4" t="s">
        <v>382</v>
      </c>
      <c r="I438" s="4" t="s">
        <v>383</v>
      </c>
      <c r="J438" s="4" t="s">
        <v>4722</v>
      </c>
      <c r="K438" s="4" t="s">
        <v>385</v>
      </c>
      <c r="L438" s="4" t="s">
        <v>386</v>
      </c>
      <c r="M438" s="4" t="s">
        <v>4723</v>
      </c>
      <c r="N438" s="4" t="s">
        <v>386</v>
      </c>
      <c r="O438" s="4" t="s">
        <v>4724</v>
      </c>
      <c r="P438" s="4" t="s">
        <v>444</v>
      </c>
      <c r="Q438" s="4" t="s">
        <v>386</v>
      </c>
      <c r="R438" s="4" t="s">
        <v>445</v>
      </c>
      <c r="S438" s="4" t="s">
        <v>444</v>
      </c>
      <c r="W438" s="4" t="s">
        <v>386</v>
      </c>
      <c r="X438" s="4" t="s">
        <v>4725</v>
      </c>
      <c r="Y438" s="4" t="s">
        <v>4726</v>
      </c>
      <c r="Z438" s="4" t="s">
        <v>385</v>
      </c>
      <c r="AB438" s="13" t="s">
        <v>4716</v>
      </c>
      <c r="AC438" s="4" t="str">
        <f>VLOOKUP(Tabel2[[#This Row],[NISCODE]],'Bron niscode'!A:C,3,FALSE)</f>
        <v>Provincie West-Vlaanderen</v>
      </c>
      <c r="AD438" s="4" t="s">
        <v>4717</v>
      </c>
      <c r="AE438" s="4" t="s">
        <v>4718</v>
      </c>
      <c r="AG438" s="4" t="s">
        <v>396</v>
      </c>
      <c r="AH438" s="4" t="s">
        <v>397</v>
      </c>
      <c r="AJ438" s="4" t="s">
        <v>4727</v>
      </c>
      <c r="AL438" s="4" t="s">
        <v>4728</v>
      </c>
      <c r="AM438" s="4" t="s">
        <v>1652</v>
      </c>
      <c r="AN438" s="4" t="s">
        <v>399</v>
      </c>
      <c r="AO438" s="4" t="s">
        <v>400</v>
      </c>
      <c r="AP438" s="4" t="s">
        <v>431</v>
      </c>
      <c r="AQ438" s="4" t="s">
        <v>412</v>
      </c>
      <c r="AR438" s="4" t="s">
        <v>413</v>
      </c>
      <c r="AS438" s="4" t="s">
        <v>431</v>
      </c>
      <c r="AV438" s="4" t="s">
        <v>4729</v>
      </c>
      <c r="AW438" s="4" t="s">
        <v>4730</v>
      </c>
      <c r="AX438" s="4" t="s">
        <v>405</v>
      </c>
      <c r="BI438" s="4" t="s">
        <v>4721</v>
      </c>
      <c r="BJ438" s="4" t="s">
        <v>427</v>
      </c>
      <c r="BK438" s="4" t="s">
        <v>382</v>
      </c>
      <c r="BN438" s="4" t="s">
        <v>4721</v>
      </c>
    </row>
    <row r="439" spans="1:66" x14ac:dyDescent="0.25">
      <c r="A439" s="4" t="s">
        <v>4731</v>
      </c>
      <c r="B439" s="4" t="str">
        <f>VLOOKUP('Bron VKBO'!A439,'Bron VSBaut'!A:B,2,FALSE)</f>
        <v>ieper.be/eprior</v>
      </c>
      <c r="C439" s="4" t="s">
        <v>426</v>
      </c>
      <c r="D439" s="4" t="s">
        <v>4732</v>
      </c>
      <c r="E439" s="4" t="s">
        <v>4733</v>
      </c>
      <c r="F439" s="4" t="s">
        <v>644</v>
      </c>
      <c r="G439" s="4" t="s">
        <v>645</v>
      </c>
      <c r="H439" s="4" t="s">
        <v>382</v>
      </c>
      <c r="I439" s="4" t="s">
        <v>646</v>
      </c>
      <c r="J439" s="4" t="s">
        <v>4734</v>
      </c>
      <c r="K439" s="4" t="s">
        <v>385</v>
      </c>
      <c r="L439" s="4" t="s">
        <v>386</v>
      </c>
      <c r="M439" s="4" t="s">
        <v>4735</v>
      </c>
      <c r="N439" s="4" t="s">
        <v>386</v>
      </c>
      <c r="O439" s="4" t="s">
        <v>4736</v>
      </c>
      <c r="P439" s="4" t="s">
        <v>4737</v>
      </c>
      <c r="Q439" s="4" t="s">
        <v>386</v>
      </c>
      <c r="R439" s="4" t="s">
        <v>4738</v>
      </c>
      <c r="S439" s="4" t="s">
        <v>4739</v>
      </c>
      <c r="W439" s="4" t="s">
        <v>386</v>
      </c>
      <c r="X439" s="4" t="s">
        <v>1863</v>
      </c>
      <c r="Y439" s="4" t="s">
        <v>4740</v>
      </c>
      <c r="Z439" s="4" t="s">
        <v>749</v>
      </c>
      <c r="AB439" s="13" t="s">
        <v>4716</v>
      </c>
      <c r="AC439" s="4" t="str">
        <f>VLOOKUP(Tabel2[[#This Row],[NISCODE]],'Bron niscode'!A:C,3,FALSE)</f>
        <v>Provincie West-Vlaanderen</v>
      </c>
      <c r="AD439" s="4" t="s">
        <v>4717</v>
      </c>
      <c r="AE439" s="4" t="s">
        <v>4718</v>
      </c>
      <c r="AG439" s="4" t="s">
        <v>396</v>
      </c>
      <c r="AH439" s="4" t="s">
        <v>397</v>
      </c>
      <c r="AM439" s="4" t="s">
        <v>4739</v>
      </c>
      <c r="AN439" s="4" t="s">
        <v>644</v>
      </c>
      <c r="AO439" s="4" t="s">
        <v>653</v>
      </c>
      <c r="AP439" s="4" t="s">
        <v>4741</v>
      </c>
      <c r="AQ439" s="4" t="s">
        <v>619</v>
      </c>
      <c r="AR439" s="4" t="s">
        <v>620</v>
      </c>
      <c r="AS439" s="4" t="s">
        <v>4739</v>
      </c>
      <c r="AV439" s="4" t="s">
        <v>4734</v>
      </c>
      <c r="AW439" s="4" t="s">
        <v>733</v>
      </c>
      <c r="AX439" s="4" t="s">
        <v>405</v>
      </c>
      <c r="BN439" s="4" t="s">
        <v>4731</v>
      </c>
    </row>
    <row r="440" spans="1:66" x14ac:dyDescent="0.25">
      <c r="A440" s="4" t="s">
        <v>4742</v>
      </c>
      <c r="B440" s="4" t="str">
        <f>VLOOKUP('Bron VKBO'!A440,'Bron VSBaut'!A:B,2,FALSE)</f>
        <v>ieper.be/eprior</v>
      </c>
      <c r="C440" s="4" t="s">
        <v>426</v>
      </c>
      <c r="D440" s="4" t="s">
        <v>4732</v>
      </c>
      <c r="E440" s="4" t="s">
        <v>381</v>
      </c>
      <c r="H440" s="4" t="s">
        <v>382</v>
      </c>
      <c r="I440" s="4" t="s">
        <v>383</v>
      </c>
      <c r="J440" s="4" t="s">
        <v>4743</v>
      </c>
      <c r="K440" s="4" t="s">
        <v>385</v>
      </c>
      <c r="L440" s="4" t="s">
        <v>386</v>
      </c>
      <c r="M440" s="4" t="s">
        <v>4744</v>
      </c>
      <c r="N440" s="4" t="s">
        <v>386</v>
      </c>
      <c r="O440" s="4" t="s">
        <v>4745</v>
      </c>
      <c r="P440" s="4" t="s">
        <v>4739</v>
      </c>
      <c r="Q440" s="4" t="s">
        <v>386</v>
      </c>
      <c r="R440" s="4" t="s">
        <v>4746</v>
      </c>
      <c r="S440" s="4" t="s">
        <v>4739</v>
      </c>
      <c r="W440" s="4" t="s">
        <v>386</v>
      </c>
      <c r="X440" s="4" t="s">
        <v>4747</v>
      </c>
      <c r="Y440" s="4" t="s">
        <v>4748</v>
      </c>
      <c r="Z440" s="4" t="s">
        <v>1368</v>
      </c>
      <c r="AB440" s="13" t="s">
        <v>4716</v>
      </c>
      <c r="AC440" s="4" t="str">
        <f>VLOOKUP(Tabel2[[#This Row],[NISCODE]],'Bron niscode'!A:C,3,FALSE)</f>
        <v>Provincie West-Vlaanderen</v>
      </c>
      <c r="AD440" s="4" t="s">
        <v>4717</v>
      </c>
      <c r="AE440" s="4" t="s">
        <v>4718</v>
      </c>
      <c r="AG440" s="4" t="s">
        <v>396</v>
      </c>
      <c r="AH440" s="4" t="s">
        <v>397</v>
      </c>
      <c r="AM440" s="4" t="s">
        <v>4739</v>
      </c>
      <c r="AN440" s="4" t="s">
        <v>399</v>
      </c>
      <c r="AO440" s="4" t="s">
        <v>400</v>
      </c>
      <c r="AP440" s="4" t="s">
        <v>4739</v>
      </c>
      <c r="AQ440" s="4" t="s">
        <v>619</v>
      </c>
      <c r="AR440" s="4" t="s">
        <v>620</v>
      </c>
      <c r="AS440" s="4" t="s">
        <v>4739</v>
      </c>
      <c r="AV440" s="4" t="s">
        <v>4749</v>
      </c>
      <c r="AW440" s="4" t="s">
        <v>4750</v>
      </c>
      <c r="AX440" s="4" t="s">
        <v>405</v>
      </c>
      <c r="BI440" s="4" t="s">
        <v>4742</v>
      </c>
      <c r="BJ440" s="4" t="s">
        <v>4732</v>
      </c>
      <c r="BK440" s="4" t="s">
        <v>382</v>
      </c>
      <c r="BN440" s="4" t="s">
        <v>4742</v>
      </c>
    </row>
    <row r="441" spans="1:66" x14ac:dyDescent="0.25">
      <c r="A441" s="4" t="s">
        <v>4751</v>
      </c>
      <c r="B441" s="4" t="str">
        <f>VLOOKUP('Bron VKBO'!A441,'Bron VSBaut'!A:B,2,FALSE)</f>
        <v>ieper.be/eprior</v>
      </c>
      <c r="C441" s="4" t="s">
        <v>4752</v>
      </c>
      <c r="D441" s="4" t="s">
        <v>4753</v>
      </c>
      <c r="E441" s="4" t="s">
        <v>381</v>
      </c>
      <c r="H441" s="4" t="s">
        <v>382</v>
      </c>
      <c r="I441" s="4" t="s">
        <v>383</v>
      </c>
      <c r="J441" s="4" t="s">
        <v>4754</v>
      </c>
      <c r="K441" s="4" t="s">
        <v>385</v>
      </c>
      <c r="L441" s="4" t="s">
        <v>386</v>
      </c>
      <c r="M441" s="4" t="s">
        <v>4755</v>
      </c>
      <c r="N441" s="4" t="s">
        <v>386</v>
      </c>
      <c r="O441" s="4" t="s">
        <v>4756</v>
      </c>
      <c r="P441" s="4" t="s">
        <v>4757</v>
      </c>
      <c r="Q441" s="4" t="s">
        <v>386</v>
      </c>
      <c r="R441" s="4" t="s">
        <v>4758</v>
      </c>
      <c r="S441" s="4" t="s">
        <v>4757</v>
      </c>
      <c r="W441" s="4" t="s">
        <v>386</v>
      </c>
      <c r="X441" s="4" t="s">
        <v>4715</v>
      </c>
      <c r="Y441" s="4" t="s">
        <v>509</v>
      </c>
      <c r="Z441" s="4" t="s">
        <v>1123</v>
      </c>
      <c r="AB441" s="13" t="s">
        <v>4716</v>
      </c>
      <c r="AC441" s="4" t="str">
        <f>VLOOKUP(Tabel2[[#This Row],[NISCODE]],'Bron niscode'!A:C,3,FALSE)</f>
        <v>Provincie West-Vlaanderen</v>
      </c>
      <c r="AD441" s="4" t="s">
        <v>4717</v>
      </c>
      <c r="AE441" s="4" t="s">
        <v>4718</v>
      </c>
      <c r="AG441" s="4" t="s">
        <v>396</v>
      </c>
      <c r="AH441" s="4" t="s">
        <v>397</v>
      </c>
      <c r="AJ441" s="4" t="s">
        <v>4759</v>
      </c>
      <c r="AL441" s="4" t="s">
        <v>4760</v>
      </c>
      <c r="AM441" s="4" t="s">
        <v>4757</v>
      </c>
      <c r="AN441" s="4" t="s">
        <v>399</v>
      </c>
      <c r="AO441" s="4" t="s">
        <v>400</v>
      </c>
      <c r="AP441" s="4" t="s">
        <v>4757</v>
      </c>
      <c r="AQ441" s="4" t="s">
        <v>422</v>
      </c>
      <c r="AR441" s="4" t="s">
        <v>423</v>
      </c>
      <c r="AS441" s="4" t="s">
        <v>4757</v>
      </c>
      <c r="AV441" s="4" t="s">
        <v>4754</v>
      </c>
      <c r="AW441" s="4" t="s">
        <v>4761</v>
      </c>
      <c r="AX441" s="4" t="s">
        <v>405</v>
      </c>
      <c r="BI441" s="4" t="s">
        <v>4751</v>
      </c>
      <c r="BJ441" s="4" t="s">
        <v>4753</v>
      </c>
      <c r="BK441" s="4" t="s">
        <v>382</v>
      </c>
      <c r="BN441" s="4" t="s">
        <v>4751</v>
      </c>
    </row>
    <row r="442" spans="1:66" x14ac:dyDescent="0.25">
      <c r="A442" s="4" t="s">
        <v>4762</v>
      </c>
      <c r="B442" s="4" t="str">
        <f>VLOOKUP('Bron VKBO'!A442,'Bron VSBaut'!A:B,2,FALSE)</f>
        <v>ieper.be/eprior</v>
      </c>
      <c r="C442" s="4" t="s">
        <v>4763</v>
      </c>
      <c r="D442" s="4" t="s">
        <v>4764</v>
      </c>
      <c r="E442" s="4" t="s">
        <v>381</v>
      </c>
      <c r="H442" s="4" t="s">
        <v>382</v>
      </c>
      <c r="I442" s="4" t="s">
        <v>383</v>
      </c>
      <c r="J442" s="4" t="s">
        <v>4765</v>
      </c>
      <c r="K442" s="4" t="s">
        <v>385</v>
      </c>
      <c r="L442" s="4" t="s">
        <v>386</v>
      </c>
      <c r="M442" s="4" t="s">
        <v>4766</v>
      </c>
      <c r="N442" s="4" t="s">
        <v>386</v>
      </c>
      <c r="O442" s="4" t="s">
        <v>4767</v>
      </c>
      <c r="P442" s="4" t="s">
        <v>4768</v>
      </c>
      <c r="Q442" s="4" t="s">
        <v>386</v>
      </c>
      <c r="R442" s="4" t="s">
        <v>4769</v>
      </c>
      <c r="S442" s="4" t="s">
        <v>4768</v>
      </c>
      <c r="W442" s="4" t="s">
        <v>386</v>
      </c>
      <c r="X442" s="4" t="s">
        <v>4715</v>
      </c>
      <c r="Y442" s="4" t="s">
        <v>509</v>
      </c>
      <c r="Z442" s="4" t="s">
        <v>1123</v>
      </c>
      <c r="AB442" s="13" t="s">
        <v>4716</v>
      </c>
      <c r="AC442" s="4" t="str">
        <f>VLOOKUP(Tabel2[[#This Row],[NISCODE]],'Bron niscode'!A:C,3,FALSE)</f>
        <v>Provincie West-Vlaanderen</v>
      </c>
      <c r="AD442" s="4" t="s">
        <v>4717</v>
      </c>
      <c r="AE442" s="4" t="s">
        <v>4718</v>
      </c>
      <c r="AG442" s="4" t="s">
        <v>396</v>
      </c>
      <c r="AH442" s="4" t="s">
        <v>397</v>
      </c>
      <c r="AJ442" s="4" t="s">
        <v>4770</v>
      </c>
      <c r="AK442" s="4" t="s">
        <v>4771</v>
      </c>
      <c r="AL442" s="4" t="s">
        <v>4772</v>
      </c>
      <c r="AM442" s="4" t="s">
        <v>4768</v>
      </c>
      <c r="AN442" s="4" t="s">
        <v>399</v>
      </c>
      <c r="AO442" s="4" t="s">
        <v>400</v>
      </c>
      <c r="AP442" s="4" t="s">
        <v>4768</v>
      </c>
      <c r="AQ442" s="4" t="s">
        <v>422</v>
      </c>
      <c r="AR442" s="4" t="s">
        <v>423</v>
      </c>
      <c r="AS442" s="4" t="s">
        <v>4768</v>
      </c>
      <c r="AV442" s="4" t="s">
        <v>4765</v>
      </c>
      <c r="AW442" s="4" t="s">
        <v>4773</v>
      </c>
      <c r="AX442" s="4" t="s">
        <v>405</v>
      </c>
      <c r="BI442" s="4" t="s">
        <v>4762</v>
      </c>
      <c r="BJ442" s="4" t="s">
        <v>4764</v>
      </c>
      <c r="BK442" s="4" t="s">
        <v>382</v>
      </c>
      <c r="BN442" s="4" t="s">
        <v>4762</v>
      </c>
    </row>
    <row r="443" spans="1:66" x14ac:dyDescent="0.25">
      <c r="A443" s="4" t="s">
        <v>4774</v>
      </c>
      <c r="B443" s="4" t="str">
        <f>VLOOKUP('Bron VKBO'!A443,'Bron VSBaut'!A:B,2,FALSE)</f>
        <v>ingelmunster.be/cevi/eprior</v>
      </c>
      <c r="C443" s="4" t="s">
        <v>426</v>
      </c>
      <c r="D443" s="4" t="s">
        <v>427</v>
      </c>
      <c r="E443" s="4" t="s">
        <v>381</v>
      </c>
      <c r="H443" s="4" t="s">
        <v>382</v>
      </c>
      <c r="I443" s="4" t="s">
        <v>383</v>
      </c>
      <c r="J443" s="4" t="s">
        <v>838</v>
      </c>
      <c r="K443" s="4" t="s">
        <v>385</v>
      </c>
      <c r="L443" s="4" t="s">
        <v>386</v>
      </c>
      <c r="M443" s="4" t="s">
        <v>4775</v>
      </c>
      <c r="N443" s="4" t="s">
        <v>386</v>
      </c>
      <c r="O443" s="4" t="s">
        <v>4776</v>
      </c>
      <c r="P443" s="4" t="s">
        <v>431</v>
      </c>
      <c r="W443" s="4" t="s">
        <v>386</v>
      </c>
      <c r="X443" s="4" t="s">
        <v>4777</v>
      </c>
      <c r="Y443" s="4" t="s">
        <v>4778</v>
      </c>
      <c r="Z443" s="4" t="s">
        <v>1423</v>
      </c>
      <c r="AB443" s="13" t="s">
        <v>4779</v>
      </c>
      <c r="AC443" s="4" t="str">
        <f>VLOOKUP(Tabel2[[#This Row],[NISCODE]],'Bron niscode'!A:C,3,FALSE)</f>
        <v>Provincie West-Vlaanderen</v>
      </c>
      <c r="AD443" s="4" t="s">
        <v>4780</v>
      </c>
      <c r="AE443" s="4" t="s">
        <v>4781</v>
      </c>
      <c r="AG443" s="4" t="s">
        <v>396</v>
      </c>
      <c r="AH443" s="4" t="s">
        <v>397</v>
      </c>
      <c r="AM443" s="4" t="s">
        <v>490</v>
      </c>
      <c r="AN443" s="4" t="s">
        <v>399</v>
      </c>
      <c r="AO443" s="4" t="s">
        <v>400</v>
      </c>
      <c r="AP443" s="4" t="s">
        <v>431</v>
      </c>
      <c r="AQ443" s="4" t="s">
        <v>401</v>
      </c>
      <c r="AR443" s="4" t="s">
        <v>402</v>
      </c>
      <c r="AS443" s="4" t="s">
        <v>431</v>
      </c>
      <c r="AV443" s="4" t="s">
        <v>4782</v>
      </c>
      <c r="AW443" s="4" t="s">
        <v>4783</v>
      </c>
      <c r="AX443" s="4" t="s">
        <v>405</v>
      </c>
      <c r="BI443" s="4" t="s">
        <v>4774</v>
      </c>
      <c r="BJ443" s="4" t="s">
        <v>427</v>
      </c>
      <c r="BK443" s="4" t="s">
        <v>382</v>
      </c>
      <c r="BN443" s="4" t="s">
        <v>4774</v>
      </c>
    </row>
    <row r="444" spans="1:66" x14ac:dyDescent="0.25">
      <c r="A444" s="4" t="s">
        <v>4784</v>
      </c>
      <c r="B444" s="4" t="str">
        <f>VLOOKUP('Bron VKBO'!A444,'Bron VSBaut'!A:B,2,FALSE)</f>
        <v>ingelmunster.be/cevi/eprior</v>
      </c>
      <c r="C444" s="4" t="s">
        <v>426</v>
      </c>
      <c r="D444" s="4" t="s">
        <v>427</v>
      </c>
      <c r="E444" s="4" t="s">
        <v>381</v>
      </c>
      <c r="H444" s="4" t="s">
        <v>382</v>
      </c>
      <c r="I444" s="4" t="s">
        <v>383</v>
      </c>
      <c r="J444" s="4" t="s">
        <v>3444</v>
      </c>
      <c r="K444" s="4" t="s">
        <v>385</v>
      </c>
      <c r="L444" s="4" t="s">
        <v>386</v>
      </c>
      <c r="M444" s="4" t="s">
        <v>4785</v>
      </c>
      <c r="N444" s="4" t="s">
        <v>386</v>
      </c>
      <c r="O444" s="4" t="s">
        <v>4786</v>
      </c>
      <c r="P444" s="4" t="s">
        <v>444</v>
      </c>
      <c r="Q444" s="4" t="s">
        <v>386</v>
      </c>
      <c r="R444" s="4" t="s">
        <v>445</v>
      </c>
      <c r="S444" s="4" t="s">
        <v>444</v>
      </c>
      <c r="W444" s="4" t="s">
        <v>386</v>
      </c>
      <c r="X444" s="4" t="s">
        <v>4777</v>
      </c>
      <c r="Y444" s="4" t="s">
        <v>4778</v>
      </c>
      <c r="Z444" s="4" t="s">
        <v>1938</v>
      </c>
      <c r="AB444" s="13" t="s">
        <v>4779</v>
      </c>
      <c r="AC444" s="4" t="str">
        <f>VLOOKUP(Tabel2[[#This Row],[NISCODE]],'Bron niscode'!A:C,3,FALSE)</f>
        <v>Provincie West-Vlaanderen</v>
      </c>
      <c r="AD444" s="4" t="s">
        <v>4780</v>
      </c>
      <c r="AE444" s="4" t="s">
        <v>4781</v>
      </c>
      <c r="AG444" s="4" t="s">
        <v>396</v>
      </c>
      <c r="AH444" s="4" t="s">
        <v>397</v>
      </c>
      <c r="AM444" s="4" t="s">
        <v>4787</v>
      </c>
      <c r="AN444" s="4" t="s">
        <v>399</v>
      </c>
      <c r="AO444" s="4" t="s">
        <v>400</v>
      </c>
      <c r="AP444" s="4" t="s">
        <v>431</v>
      </c>
      <c r="AQ444" s="4" t="s">
        <v>412</v>
      </c>
      <c r="AR444" s="4" t="s">
        <v>413</v>
      </c>
      <c r="AS444" s="4" t="s">
        <v>431</v>
      </c>
      <c r="AV444" s="4" t="s">
        <v>4788</v>
      </c>
      <c r="AW444" s="4" t="s">
        <v>4789</v>
      </c>
      <c r="AX444" s="4" t="s">
        <v>405</v>
      </c>
      <c r="BI444" s="4" t="s">
        <v>4784</v>
      </c>
      <c r="BJ444" s="4" t="s">
        <v>427</v>
      </c>
      <c r="BK444" s="4" t="s">
        <v>382</v>
      </c>
      <c r="BN444" s="4" t="s">
        <v>4784</v>
      </c>
    </row>
    <row r="445" spans="1:66" x14ac:dyDescent="0.25">
      <c r="A445" s="4" t="s">
        <v>4790</v>
      </c>
      <c r="B445" s="4" t="str">
        <f>VLOOKUP('Bron VKBO'!A445,'Bron VSBaut'!A:B,2,FALSE)</f>
        <v>kb.vlaanderen.be/aiv</v>
      </c>
      <c r="C445" s="4" t="s">
        <v>4791</v>
      </c>
      <c r="D445" s="4" t="s">
        <v>4792</v>
      </c>
      <c r="E445" s="4" t="s">
        <v>381</v>
      </c>
      <c r="H445" s="4" t="s">
        <v>382</v>
      </c>
      <c r="I445" s="4" t="s">
        <v>383</v>
      </c>
      <c r="J445" s="4" t="s">
        <v>4793</v>
      </c>
      <c r="K445" s="4" t="s">
        <v>385</v>
      </c>
      <c r="L445" s="4" t="s">
        <v>386</v>
      </c>
      <c r="M445" s="4" t="s">
        <v>4794</v>
      </c>
      <c r="N445" s="4" t="s">
        <v>386</v>
      </c>
      <c r="O445" s="4" t="s">
        <v>4795</v>
      </c>
      <c r="P445" s="4" t="s">
        <v>4796</v>
      </c>
      <c r="W445" s="4" t="s">
        <v>386</v>
      </c>
      <c r="X445" s="4" t="s">
        <v>1155</v>
      </c>
      <c r="Y445" s="4" t="s">
        <v>4797</v>
      </c>
      <c r="Z445" s="4" t="s">
        <v>4798</v>
      </c>
      <c r="AB445" s="13" t="s">
        <v>1717</v>
      </c>
      <c r="AC445" s="4" t="str">
        <f>VLOOKUP(Tabel2[[#This Row],[NISCODE]],'Bron niscode'!A:C,3,FALSE)</f>
        <v>Provincie Vlaams-Brabant</v>
      </c>
      <c r="AD445" s="4" t="s">
        <v>1718</v>
      </c>
      <c r="AE445" s="4" t="s">
        <v>1719</v>
      </c>
      <c r="AG445" s="4" t="s">
        <v>396</v>
      </c>
      <c r="AH445" s="4" t="s">
        <v>397</v>
      </c>
      <c r="AJ445" s="4" t="s">
        <v>4799</v>
      </c>
      <c r="AM445" s="4" t="s">
        <v>4796</v>
      </c>
      <c r="AN445" s="4" t="s">
        <v>399</v>
      </c>
      <c r="AO445" s="4" t="s">
        <v>400</v>
      </c>
      <c r="AP445" s="4" t="s">
        <v>4800</v>
      </c>
      <c r="AQ445" s="4" t="s">
        <v>4801</v>
      </c>
      <c r="AR445" s="4" t="s">
        <v>4802</v>
      </c>
      <c r="AS445" s="4" t="s">
        <v>4796</v>
      </c>
      <c r="AV445" s="4" t="s">
        <v>4803</v>
      </c>
      <c r="AW445" s="4" t="s">
        <v>4804</v>
      </c>
      <c r="AX445" s="4" t="s">
        <v>405</v>
      </c>
      <c r="BI445" s="4" t="s">
        <v>4790</v>
      </c>
      <c r="BJ445" s="4" t="s">
        <v>4792</v>
      </c>
      <c r="BK445" s="4" t="s">
        <v>382</v>
      </c>
      <c r="BL445" s="4" t="s">
        <v>3348</v>
      </c>
      <c r="BM445" s="4" t="s">
        <v>4805</v>
      </c>
      <c r="BN445" s="4" t="s">
        <v>4790</v>
      </c>
    </row>
    <row r="446" spans="1:66" x14ac:dyDescent="0.25">
      <c r="A446" s="4" t="s">
        <v>4806</v>
      </c>
      <c r="B446" s="4" t="str">
        <f>VLOOKUP('Bron VKBO'!A446,'Bron VSBaut'!A:B,2,FALSE)</f>
        <v>intervilvoordsehuisvesting.be/eprior</v>
      </c>
      <c r="C446" s="4" t="s">
        <v>426</v>
      </c>
      <c r="D446" s="4" t="s">
        <v>4807</v>
      </c>
      <c r="E446" s="4" t="s">
        <v>381</v>
      </c>
      <c r="H446" s="4" t="s">
        <v>382</v>
      </c>
      <c r="I446" s="4" t="s">
        <v>383</v>
      </c>
      <c r="J446" s="4" t="s">
        <v>4808</v>
      </c>
      <c r="K446" s="4" t="s">
        <v>385</v>
      </c>
      <c r="L446" s="4" t="s">
        <v>386</v>
      </c>
      <c r="M446" s="4" t="s">
        <v>4809</v>
      </c>
      <c r="N446" s="4" t="s">
        <v>386</v>
      </c>
      <c r="O446" s="4" t="s">
        <v>4810</v>
      </c>
      <c r="P446" s="4" t="s">
        <v>4811</v>
      </c>
      <c r="W446" s="4" t="s">
        <v>386</v>
      </c>
      <c r="X446" s="4" t="s">
        <v>4812</v>
      </c>
      <c r="Y446" s="4" t="s">
        <v>4813</v>
      </c>
      <c r="Z446" s="4" t="s">
        <v>4814</v>
      </c>
      <c r="AB446" s="13" t="s">
        <v>3996</v>
      </c>
      <c r="AC446" s="4" t="str">
        <f>VLOOKUP(Tabel2[[#This Row],[NISCODE]],'Bron niscode'!A:C,3,FALSE)</f>
        <v>Provincie Vlaams-Brabant</v>
      </c>
      <c r="AD446" s="4" t="s">
        <v>891</v>
      </c>
      <c r="AE446" s="4" t="s">
        <v>3997</v>
      </c>
      <c r="AG446" s="4" t="s">
        <v>396</v>
      </c>
      <c r="AH446" s="4" t="s">
        <v>397</v>
      </c>
      <c r="AM446" s="4" t="s">
        <v>4815</v>
      </c>
      <c r="AN446" s="4" t="s">
        <v>399</v>
      </c>
      <c r="AO446" s="4" t="s">
        <v>400</v>
      </c>
      <c r="AP446" s="4" t="s">
        <v>4816</v>
      </c>
      <c r="AQ446" s="4" t="s">
        <v>1038</v>
      </c>
      <c r="AR446" s="4" t="s">
        <v>1039</v>
      </c>
      <c r="AS446" s="4" t="s">
        <v>1040</v>
      </c>
      <c r="AV446" s="4" t="s">
        <v>1041</v>
      </c>
      <c r="AW446" s="4" t="s">
        <v>4817</v>
      </c>
      <c r="AX446" s="4" t="s">
        <v>405</v>
      </c>
      <c r="BI446" s="4" t="s">
        <v>4806</v>
      </c>
      <c r="BJ446" s="4" t="s">
        <v>4807</v>
      </c>
      <c r="BK446" s="4" t="s">
        <v>382</v>
      </c>
      <c r="BN446" s="4" t="s">
        <v>4806</v>
      </c>
    </row>
    <row r="447" spans="1:66" x14ac:dyDescent="0.25">
      <c r="A447" s="4" t="s">
        <v>4818</v>
      </c>
      <c r="B447" s="4" t="str">
        <f>VLOOKUP('Bron VKBO'!A447,'Bron VSBaut'!A:B,2,FALSE)</f>
        <v>iok-afvalbeheer.be/eprior</v>
      </c>
      <c r="C447" s="4" t="s">
        <v>4819</v>
      </c>
      <c r="D447" s="4" t="s">
        <v>4820</v>
      </c>
      <c r="E447" s="4" t="s">
        <v>381</v>
      </c>
      <c r="H447" s="4" t="s">
        <v>382</v>
      </c>
      <c r="I447" s="4" t="s">
        <v>383</v>
      </c>
      <c r="J447" s="4" t="s">
        <v>4821</v>
      </c>
      <c r="K447" s="4" t="s">
        <v>385</v>
      </c>
      <c r="L447" s="4" t="s">
        <v>386</v>
      </c>
      <c r="M447" s="4" t="s">
        <v>4822</v>
      </c>
      <c r="N447" s="4" t="s">
        <v>386</v>
      </c>
      <c r="O447" s="4" t="s">
        <v>4823</v>
      </c>
      <c r="P447" s="4" t="s">
        <v>4824</v>
      </c>
      <c r="Q447" s="4" t="s">
        <v>386</v>
      </c>
      <c r="R447" s="4" t="s">
        <v>4825</v>
      </c>
      <c r="S447" s="4" t="s">
        <v>4824</v>
      </c>
      <c r="W447" s="4" t="s">
        <v>386</v>
      </c>
      <c r="X447" s="4" t="s">
        <v>4826</v>
      </c>
      <c r="Y447" s="4" t="s">
        <v>4827</v>
      </c>
      <c r="Z447" s="4" t="s">
        <v>385</v>
      </c>
      <c r="AB447" s="13" t="s">
        <v>3309</v>
      </c>
      <c r="AC447" s="4" t="str">
        <f>VLOOKUP(Tabel2[[#This Row],[NISCODE]],'Bron niscode'!A:C,3,FALSE)</f>
        <v>Provincie Antwerpen</v>
      </c>
      <c r="AD447" s="4" t="s">
        <v>3310</v>
      </c>
      <c r="AE447" s="4" t="s">
        <v>3311</v>
      </c>
      <c r="AG447" s="4" t="s">
        <v>396</v>
      </c>
      <c r="AH447" s="4" t="s">
        <v>397</v>
      </c>
      <c r="AM447" s="4" t="s">
        <v>4824</v>
      </c>
      <c r="AN447" s="4" t="s">
        <v>399</v>
      </c>
      <c r="AO447" s="4" t="s">
        <v>400</v>
      </c>
      <c r="AP447" s="4" t="s">
        <v>4828</v>
      </c>
      <c r="AQ447" s="4" t="s">
        <v>2410</v>
      </c>
      <c r="AR447" s="4" t="s">
        <v>2411</v>
      </c>
      <c r="AS447" s="4" t="s">
        <v>4824</v>
      </c>
      <c r="AV447" s="4" t="s">
        <v>4829</v>
      </c>
      <c r="AW447" s="4" t="s">
        <v>4830</v>
      </c>
      <c r="AX447" s="4" t="s">
        <v>405</v>
      </c>
      <c r="BI447" s="4" t="s">
        <v>4818</v>
      </c>
      <c r="BJ447" s="4" t="s">
        <v>4820</v>
      </c>
      <c r="BK447" s="4" t="s">
        <v>382</v>
      </c>
      <c r="BN447" s="4" t="s">
        <v>4818</v>
      </c>
    </row>
    <row r="448" spans="1:66" x14ac:dyDescent="0.25">
      <c r="A448" s="4" t="s">
        <v>4831</v>
      </c>
      <c r="B448" s="4" t="str">
        <f>VLOOKUP('Bron VKBO'!A448,'Bron VSBaut'!A:B,2,FALSE)</f>
        <v>iok.be/eprior</v>
      </c>
      <c r="C448" s="4" t="s">
        <v>426</v>
      </c>
      <c r="D448" s="4" t="s">
        <v>4832</v>
      </c>
      <c r="E448" s="4" t="s">
        <v>381</v>
      </c>
      <c r="H448" s="4" t="s">
        <v>382</v>
      </c>
      <c r="I448" s="4" t="s">
        <v>383</v>
      </c>
      <c r="J448" s="4" t="s">
        <v>4833</v>
      </c>
      <c r="K448" s="4" t="s">
        <v>385</v>
      </c>
      <c r="L448" s="4" t="s">
        <v>386</v>
      </c>
      <c r="M448" s="4" t="s">
        <v>4834</v>
      </c>
      <c r="N448" s="4" t="s">
        <v>386</v>
      </c>
      <c r="O448" s="4" t="s">
        <v>4835</v>
      </c>
      <c r="P448" s="4" t="s">
        <v>4836</v>
      </c>
      <c r="Q448" s="4" t="s">
        <v>386</v>
      </c>
      <c r="R448" s="4" t="s">
        <v>4837</v>
      </c>
      <c r="S448" s="4" t="s">
        <v>4836</v>
      </c>
      <c r="W448" s="4" t="s">
        <v>386</v>
      </c>
      <c r="X448" s="4" t="s">
        <v>4838</v>
      </c>
      <c r="Y448" s="4" t="s">
        <v>4827</v>
      </c>
      <c r="Z448" s="4" t="s">
        <v>385</v>
      </c>
      <c r="AB448" s="13" t="s">
        <v>3309</v>
      </c>
      <c r="AC448" s="4" t="str">
        <f>VLOOKUP(Tabel2[[#This Row],[NISCODE]],'Bron niscode'!A:C,3,FALSE)</f>
        <v>Provincie Antwerpen</v>
      </c>
      <c r="AD448" s="4" t="s">
        <v>3310</v>
      </c>
      <c r="AE448" s="4" t="s">
        <v>3311</v>
      </c>
      <c r="AG448" s="4" t="s">
        <v>396</v>
      </c>
      <c r="AH448" s="4" t="s">
        <v>397</v>
      </c>
      <c r="AM448" s="4" t="s">
        <v>4839</v>
      </c>
      <c r="AN448" s="4" t="s">
        <v>399</v>
      </c>
      <c r="AO448" s="4" t="s">
        <v>400</v>
      </c>
      <c r="AP448" s="4" t="s">
        <v>4840</v>
      </c>
      <c r="AQ448" s="4" t="s">
        <v>4424</v>
      </c>
      <c r="AR448" s="4" t="s">
        <v>4425</v>
      </c>
      <c r="AS448" s="4" t="s">
        <v>4841</v>
      </c>
      <c r="AV448" s="4" t="s">
        <v>4842</v>
      </c>
      <c r="AW448" s="4" t="s">
        <v>4843</v>
      </c>
      <c r="AX448" s="4" t="s">
        <v>405</v>
      </c>
      <c r="BI448" s="4" t="s">
        <v>4831</v>
      </c>
      <c r="BJ448" s="4" t="s">
        <v>4832</v>
      </c>
      <c r="BK448" s="4" t="s">
        <v>382</v>
      </c>
      <c r="BN448" s="4" t="s">
        <v>4831</v>
      </c>
    </row>
    <row r="449" spans="1:66" x14ac:dyDescent="0.25">
      <c r="A449" s="4" t="s">
        <v>4844</v>
      </c>
      <c r="B449" s="4" t="str">
        <f>VLOOKUP('Bron VKBO'!A449,'Bron VSBaut'!A:B,2,FALSE)</f>
        <v>it-punt.be/eprior</v>
      </c>
      <c r="C449" s="4" t="s">
        <v>4845</v>
      </c>
      <c r="D449" s="4" t="s">
        <v>3831</v>
      </c>
      <c r="E449" s="4" t="s">
        <v>381</v>
      </c>
      <c r="H449" s="4" t="s">
        <v>382</v>
      </c>
      <c r="I449" s="4" t="s">
        <v>383</v>
      </c>
      <c r="J449" s="4" t="s">
        <v>4846</v>
      </c>
      <c r="K449" s="4" t="s">
        <v>385</v>
      </c>
      <c r="L449" s="4" t="s">
        <v>386</v>
      </c>
      <c r="M449" s="4" t="s">
        <v>4847</v>
      </c>
      <c r="N449" s="4" t="s">
        <v>386</v>
      </c>
      <c r="O449" s="4" t="s">
        <v>4848</v>
      </c>
      <c r="P449" s="4" t="s">
        <v>1066</v>
      </c>
      <c r="W449" s="4" t="s">
        <v>386</v>
      </c>
      <c r="X449" s="4" t="s">
        <v>4849</v>
      </c>
      <c r="Y449" s="4" t="s">
        <v>4850</v>
      </c>
      <c r="Z449" s="4" t="s">
        <v>2960</v>
      </c>
      <c r="AA449" s="4" t="s">
        <v>385</v>
      </c>
      <c r="AB449" s="13" t="s">
        <v>544</v>
      </c>
      <c r="AC449" s="4" t="str">
        <f>VLOOKUP(Tabel2[[#This Row],[NISCODE]],'Bron niscode'!A:C,3,FALSE)</f>
        <v>Provincie Vlaams-Brabant</v>
      </c>
      <c r="AD449" s="4" t="s">
        <v>3254</v>
      </c>
      <c r="AE449" s="4" t="s">
        <v>546</v>
      </c>
      <c r="AG449" s="4" t="s">
        <v>396</v>
      </c>
      <c r="AH449" s="4" t="s">
        <v>397</v>
      </c>
      <c r="AM449" s="4" t="s">
        <v>1066</v>
      </c>
      <c r="AN449" s="4" t="s">
        <v>399</v>
      </c>
      <c r="AO449" s="4" t="s">
        <v>400</v>
      </c>
      <c r="AP449" s="4" t="s">
        <v>1066</v>
      </c>
      <c r="AQ449" s="4" t="s">
        <v>4851</v>
      </c>
      <c r="AR449" s="4" t="s">
        <v>4852</v>
      </c>
      <c r="AS449" s="4" t="s">
        <v>1066</v>
      </c>
      <c r="AV449" s="4" t="s">
        <v>4853</v>
      </c>
      <c r="AW449" s="4" t="s">
        <v>4854</v>
      </c>
      <c r="AX449" s="4" t="s">
        <v>405</v>
      </c>
      <c r="BI449" s="4" t="s">
        <v>4844</v>
      </c>
      <c r="BJ449" s="4" t="s">
        <v>3831</v>
      </c>
      <c r="BK449" s="4" t="s">
        <v>382</v>
      </c>
      <c r="BN449" s="4" t="s">
        <v>4844</v>
      </c>
    </row>
    <row r="450" spans="1:66" x14ac:dyDescent="0.25">
      <c r="A450" s="4" t="s">
        <v>4855</v>
      </c>
      <c r="B450" s="4" t="str">
        <f>VLOOKUP('Bron VKBO'!A450,'Bron VSBaut'!A:B,2,FALSE)</f>
        <v>ivvo.be/eprior</v>
      </c>
      <c r="C450" s="4" t="s">
        <v>426</v>
      </c>
      <c r="D450" s="4" t="s">
        <v>4856</v>
      </c>
      <c r="E450" s="4" t="s">
        <v>381</v>
      </c>
      <c r="H450" s="4" t="s">
        <v>382</v>
      </c>
      <c r="I450" s="4" t="s">
        <v>383</v>
      </c>
      <c r="J450" s="4" t="s">
        <v>4857</v>
      </c>
      <c r="K450" s="4" t="s">
        <v>385</v>
      </c>
      <c r="L450" s="4" t="s">
        <v>386</v>
      </c>
      <c r="M450" s="4" t="s">
        <v>4858</v>
      </c>
      <c r="N450" s="4" t="s">
        <v>386</v>
      </c>
      <c r="O450" s="4" t="s">
        <v>4859</v>
      </c>
      <c r="P450" s="4" t="s">
        <v>4860</v>
      </c>
      <c r="Q450" s="4" t="s">
        <v>386</v>
      </c>
      <c r="R450" s="4" t="s">
        <v>4861</v>
      </c>
      <c r="S450" s="4" t="s">
        <v>4860</v>
      </c>
      <c r="W450" s="4" t="s">
        <v>386</v>
      </c>
      <c r="X450" s="4" t="s">
        <v>4862</v>
      </c>
      <c r="Y450" s="4" t="s">
        <v>4863</v>
      </c>
      <c r="Z450" s="4" t="s">
        <v>1938</v>
      </c>
      <c r="AB450" s="13" t="s">
        <v>4716</v>
      </c>
      <c r="AC450" s="4" t="str">
        <f>VLOOKUP(Tabel2[[#This Row],[NISCODE]],'Bron niscode'!A:C,3,FALSE)</f>
        <v>Provincie West-Vlaanderen</v>
      </c>
      <c r="AD450" s="4" t="s">
        <v>4717</v>
      </c>
      <c r="AE450" s="4" t="s">
        <v>4718</v>
      </c>
      <c r="AG450" s="4" t="s">
        <v>396</v>
      </c>
      <c r="AH450" s="4" t="s">
        <v>397</v>
      </c>
      <c r="AI450" s="4" t="s">
        <v>584</v>
      </c>
      <c r="AM450" s="4" t="s">
        <v>4864</v>
      </c>
      <c r="AN450" s="4" t="s">
        <v>399</v>
      </c>
      <c r="AO450" s="4" t="s">
        <v>400</v>
      </c>
      <c r="AP450" s="4" t="s">
        <v>4860</v>
      </c>
      <c r="AQ450" s="4" t="s">
        <v>2410</v>
      </c>
      <c r="AR450" s="4" t="s">
        <v>2411</v>
      </c>
      <c r="AS450" s="4" t="s">
        <v>4865</v>
      </c>
      <c r="AV450" s="4" t="s">
        <v>4866</v>
      </c>
      <c r="AW450" s="4" t="s">
        <v>4867</v>
      </c>
      <c r="AX450" s="4" t="s">
        <v>405</v>
      </c>
      <c r="BI450" s="4" t="s">
        <v>4855</v>
      </c>
      <c r="BJ450" s="4" t="s">
        <v>4856</v>
      </c>
      <c r="BK450" s="4" t="s">
        <v>382</v>
      </c>
      <c r="BN450" s="4" t="s">
        <v>4855</v>
      </c>
    </row>
    <row r="451" spans="1:66" x14ac:dyDescent="0.25">
      <c r="A451" s="4" t="s">
        <v>4868</v>
      </c>
      <c r="B451" s="4" t="str">
        <f>VLOOKUP('Bron VKBO'!A451,'Bron VSBaut'!A:B,2,FALSE)</f>
        <v>kalmthout.be/eprior</v>
      </c>
      <c r="C451" s="4" t="s">
        <v>426</v>
      </c>
      <c r="D451" s="4" t="s">
        <v>427</v>
      </c>
      <c r="E451" s="4" t="s">
        <v>381</v>
      </c>
      <c r="H451" s="4" t="s">
        <v>382</v>
      </c>
      <c r="I451" s="4" t="s">
        <v>383</v>
      </c>
      <c r="J451" s="4" t="s">
        <v>2415</v>
      </c>
      <c r="K451" s="4" t="s">
        <v>385</v>
      </c>
      <c r="L451" s="4" t="s">
        <v>386</v>
      </c>
      <c r="M451" s="4" t="s">
        <v>4869</v>
      </c>
      <c r="N451" s="4" t="s">
        <v>386</v>
      </c>
      <c r="O451" s="4" t="s">
        <v>4870</v>
      </c>
      <c r="P451" s="4" t="s">
        <v>431</v>
      </c>
      <c r="W451" s="4" t="s">
        <v>386</v>
      </c>
      <c r="X451" s="4" t="s">
        <v>1749</v>
      </c>
      <c r="Y451" s="4" t="s">
        <v>4871</v>
      </c>
      <c r="Z451" s="4" t="s">
        <v>1982</v>
      </c>
      <c r="AB451" s="13" t="s">
        <v>4872</v>
      </c>
      <c r="AC451" s="4" t="str">
        <f>VLOOKUP(Tabel2[[#This Row],[NISCODE]],'Bron niscode'!A:C,3,FALSE)</f>
        <v>Provincie Antwerpen</v>
      </c>
      <c r="AD451" s="4" t="s">
        <v>4873</v>
      </c>
      <c r="AE451" s="4" t="s">
        <v>4874</v>
      </c>
      <c r="AG451" s="4" t="s">
        <v>396</v>
      </c>
      <c r="AH451" s="4" t="s">
        <v>397</v>
      </c>
      <c r="AM451" s="4" t="s">
        <v>562</v>
      </c>
      <c r="AN451" s="4" t="s">
        <v>399</v>
      </c>
      <c r="AO451" s="4" t="s">
        <v>400</v>
      </c>
      <c r="AP451" s="4" t="s">
        <v>431</v>
      </c>
      <c r="AQ451" s="4" t="s">
        <v>401</v>
      </c>
      <c r="AR451" s="4" t="s">
        <v>402</v>
      </c>
      <c r="AS451" s="4" t="s">
        <v>431</v>
      </c>
      <c r="AV451" s="4" t="s">
        <v>2284</v>
      </c>
      <c r="AW451" s="4" t="s">
        <v>4875</v>
      </c>
      <c r="AX451" s="4" t="s">
        <v>405</v>
      </c>
      <c r="BI451" s="4" t="s">
        <v>4868</v>
      </c>
      <c r="BJ451" s="4" t="s">
        <v>427</v>
      </c>
      <c r="BK451" s="4" t="s">
        <v>382</v>
      </c>
      <c r="BN451" s="4" t="s">
        <v>4868</v>
      </c>
    </row>
    <row r="452" spans="1:66" x14ac:dyDescent="0.25">
      <c r="A452" s="4" t="s">
        <v>4876</v>
      </c>
      <c r="B452" s="4" t="str">
        <f>VLOOKUP('Bron VKBO'!A452,'Bron VSBaut'!A:B,2,FALSE)</f>
        <v>kalmthout.be/eprior</v>
      </c>
      <c r="C452" s="4" t="s">
        <v>426</v>
      </c>
      <c r="D452" s="4" t="s">
        <v>427</v>
      </c>
      <c r="E452" s="4" t="s">
        <v>381</v>
      </c>
      <c r="H452" s="4" t="s">
        <v>382</v>
      </c>
      <c r="I452" s="4" t="s">
        <v>383</v>
      </c>
      <c r="J452" s="4" t="s">
        <v>4877</v>
      </c>
      <c r="K452" s="4" t="s">
        <v>385</v>
      </c>
      <c r="L452" s="4" t="s">
        <v>386</v>
      </c>
      <c r="M452" s="4" t="s">
        <v>4878</v>
      </c>
      <c r="N452" s="4" t="s">
        <v>386</v>
      </c>
      <c r="O452" s="4" t="s">
        <v>4879</v>
      </c>
      <c r="P452" s="4" t="s">
        <v>444</v>
      </c>
      <c r="Q452" s="4" t="s">
        <v>386</v>
      </c>
      <c r="R452" s="4" t="s">
        <v>445</v>
      </c>
      <c r="S452" s="4" t="s">
        <v>444</v>
      </c>
      <c r="W452" s="4" t="s">
        <v>386</v>
      </c>
      <c r="X452" s="4" t="s">
        <v>4880</v>
      </c>
      <c r="Y452" s="4" t="s">
        <v>4881</v>
      </c>
      <c r="Z452" s="4" t="s">
        <v>4024</v>
      </c>
      <c r="AB452" s="13" t="s">
        <v>4872</v>
      </c>
      <c r="AC452" s="4" t="str">
        <f>VLOOKUP(Tabel2[[#This Row],[NISCODE]],'Bron niscode'!A:C,3,FALSE)</f>
        <v>Provincie Antwerpen</v>
      </c>
      <c r="AD452" s="4" t="s">
        <v>4873</v>
      </c>
      <c r="AE452" s="4" t="s">
        <v>4874</v>
      </c>
      <c r="AG452" s="4" t="s">
        <v>396</v>
      </c>
      <c r="AH452" s="4" t="s">
        <v>397</v>
      </c>
      <c r="AM452" s="4" t="s">
        <v>562</v>
      </c>
      <c r="AN452" s="4" t="s">
        <v>399</v>
      </c>
      <c r="AO452" s="4" t="s">
        <v>400</v>
      </c>
      <c r="AP452" s="4" t="s">
        <v>431</v>
      </c>
      <c r="AQ452" s="4" t="s">
        <v>412</v>
      </c>
      <c r="AR452" s="4" t="s">
        <v>413</v>
      </c>
      <c r="AS452" s="4" t="s">
        <v>431</v>
      </c>
      <c r="AV452" s="4" t="s">
        <v>478</v>
      </c>
      <c r="AW452" s="4" t="s">
        <v>4882</v>
      </c>
      <c r="AX452" s="4" t="s">
        <v>405</v>
      </c>
      <c r="BI452" s="4" t="s">
        <v>4876</v>
      </c>
      <c r="BJ452" s="4" t="s">
        <v>427</v>
      </c>
      <c r="BK452" s="4" t="s">
        <v>382</v>
      </c>
      <c r="BN452" s="4" t="s">
        <v>4876</v>
      </c>
    </row>
    <row r="453" spans="1:66" x14ac:dyDescent="0.25">
      <c r="A453" s="4" t="s">
        <v>4883</v>
      </c>
      <c r="B453" s="4" t="str">
        <f>VLOOKUP('Bron VKBO'!A453,'Bron VSBaut'!A:B,2,FALSE)</f>
        <v>kalmthout.be/eprior</v>
      </c>
      <c r="C453" s="4" t="s">
        <v>4884</v>
      </c>
      <c r="D453" s="4" t="s">
        <v>4885</v>
      </c>
      <c r="E453" s="4" t="s">
        <v>381</v>
      </c>
      <c r="H453" s="4" t="s">
        <v>382</v>
      </c>
      <c r="I453" s="4" t="s">
        <v>383</v>
      </c>
      <c r="J453" s="4" t="s">
        <v>4886</v>
      </c>
      <c r="K453" s="4" t="s">
        <v>385</v>
      </c>
      <c r="L453" s="4" t="s">
        <v>386</v>
      </c>
      <c r="M453" s="4" t="s">
        <v>4887</v>
      </c>
      <c r="N453" s="4" t="s">
        <v>386</v>
      </c>
      <c r="O453" s="4" t="s">
        <v>4888</v>
      </c>
      <c r="P453" s="4" t="s">
        <v>1652</v>
      </c>
      <c r="Q453" s="4" t="s">
        <v>386</v>
      </c>
      <c r="R453" s="4" t="s">
        <v>4889</v>
      </c>
      <c r="S453" s="4" t="s">
        <v>1652</v>
      </c>
      <c r="W453" s="4" t="s">
        <v>386</v>
      </c>
      <c r="X453" s="4" t="s">
        <v>1749</v>
      </c>
      <c r="Y453" s="4" t="s">
        <v>4871</v>
      </c>
      <c r="Z453" s="4" t="s">
        <v>1982</v>
      </c>
      <c r="AB453" s="13" t="s">
        <v>4872</v>
      </c>
      <c r="AC453" s="4" t="str">
        <f>VLOOKUP(Tabel2[[#This Row],[NISCODE]],'Bron niscode'!A:C,3,FALSE)</f>
        <v>Provincie Antwerpen</v>
      </c>
      <c r="AD453" s="4" t="s">
        <v>4873</v>
      </c>
      <c r="AE453" s="4" t="s">
        <v>4874</v>
      </c>
      <c r="AG453" s="4" t="s">
        <v>396</v>
      </c>
      <c r="AH453" s="4" t="s">
        <v>397</v>
      </c>
      <c r="AJ453" s="4" t="s">
        <v>4890</v>
      </c>
      <c r="AL453" s="4" t="s">
        <v>4891</v>
      </c>
      <c r="AM453" s="4" t="s">
        <v>4892</v>
      </c>
      <c r="AN453" s="4" t="s">
        <v>399</v>
      </c>
      <c r="AO453" s="4" t="s">
        <v>400</v>
      </c>
      <c r="AP453" s="4" t="s">
        <v>1652</v>
      </c>
      <c r="AQ453" s="4" t="s">
        <v>422</v>
      </c>
      <c r="AR453" s="4" t="s">
        <v>423</v>
      </c>
      <c r="AS453" s="4" t="s">
        <v>1652</v>
      </c>
      <c r="AV453" s="4" t="s">
        <v>4893</v>
      </c>
      <c r="AW453" s="4" t="s">
        <v>4894</v>
      </c>
      <c r="AX453" s="4" t="s">
        <v>405</v>
      </c>
      <c r="BI453" s="4" t="s">
        <v>4883</v>
      </c>
      <c r="BJ453" s="4" t="s">
        <v>4885</v>
      </c>
      <c r="BK453" s="4" t="s">
        <v>382</v>
      </c>
      <c r="BN453" s="4" t="s">
        <v>4883</v>
      </c>
    </row>
    <row r="454" spans="1:66" x14ac:dyDescent="0.25">
      <c r="A454" s="4" t="s">
        <v>4895</v>
      </c>
      <c r="B454" s="4" t="str">
        <f>VLOOKUP('Bron VKBO'!A454,'Bron VSBaut'!A:B,2,FALSE)</f>
        <v>kampenhout.be/eprior</v>
      </c>
      <c r="C454" s="4" t="s">
        <v>426</v>
      </c>
      <c r="D454" s="4" t="s">
        <v>427</v>
      </c>
      <c r="E454" s="4" t="s">
        <v>381</v>
      </c>
      <c r="H454" s="4" t="s">
        <v>382</v>
      </c>
      <c r="I454" s="4" t="s">
        <v>383</v>
      </c>
      <c r="J454" s="4" t="s">
        <v>1995</v>
      </c>
      <c r="K454" s="4" t="s">
        <v>385</v>
      </c>
      <c r="L454" s="4" t="s">
        <v>386</v>
      </c>
      <c r="M454" s="4" t="s">
        <v>4896</v>
      </c>
      <c r="N454" s="4" t="s">
        <v>386</v>
      </c>
      <c r="O454" s="4" t="s">
        <v>4897</v>
      </c>
      <c r="P454" s="4" t="s">
        <v>431</v>
      </c>
      <c r="W454" s="4" t="s">
        <v>386</v>
      </c>
      <c r="X454" s="4" t="s">
        <v>4898</v>
      </c>
      <c r="Y454" s="4" t="s">
        <v>3073</v>
      </c>
      <c r="Z454" s="4" t="s">
        <v>1130</v>
      </c>
      <c r="AB454" s="13" t="s">
        <v>4899</v>
      </c>
      <c r="AC454" s="4" t="str">
        <f>VLOOKUP(Tabel2[[#This Row],[NISCODE]],'Bron niscode'!A:C,3,FALSE)</f>
        <v>Provincie Vlaams-Brabant</v>
      </c>
      <c r="AD454" s="4" t="s">
        <v>4900</v>
      </c>
      <c r="AE454" s="4" t="s">
        <v>4901</v>
      </c>
      <c r="AG454" s="4" t="s">
        <v>396</v>
      </c>
      <c r="AH454" s="4" t="s">
        <v>397</v>
      </c>
      <c r="AM454" s="4" t="s">
        <v>562</v>
      </c>
      <c r="AN454" s="4" t="s">
        <v>399</v>
      </c>
      <c r="AO454" s="4" t="s">
        <v>400</v>
      </c>
      <c r="AP454" s="4" t="s">
        <v>431</v>
      </c>
      <c r="AQ454" s="4" t="s">
        <v>401</v>
      </c>
      <c r="AR454" s="4" t="s">
        <v>402</v>
      </c>
      <c r="AS454" s="4" t="s">
        <v>431</v>
      </c>
      <c r="AV454" s="4" t="s">
        <v>4902</v>
      </c>
      <c r="AW454" s="4" t="s">
        <v>4903</v>
      </c>
      <c r="AX454" s="4" t="s">
        <v>405</v>
      </c>
      <c r="BI454" s="4" t="s">
        <v>4895</v>
      </c>
      <c r="BJ454" s="4" t="s">
        <v>427</v>
      </c>
      <c r="BK454" s="4" t="s">
        <v>382</v>
      </c>
      <c r="BN454" s="4" t="s">
        <v>4895</v>
      </c>
    </row>
    <row r="455" spans="1:66" x14ac:dyDescent="0.25">
      <c r="A455" s="4" t="s">
        <v>4904</v>
      </c>
      <c r="B455" s="4" t="str">
        <f>VLOOKUP('Bron VKBO'!A455,'Bron VSBaut'!A:B,2,FALSE)</f>
        <v>kampenhout.be/eprior</v>
      </c>
      <c r="C455" s="4" t="s">
        <v>426</v>
      </c>
      <c r="D455" s="4" t="s">
        <v>427</v>
      </c>
      <c r="E455" s="4" t="s">
        <v>381</v>
      </c>
      <c r="H455" s="4" t="s">
        <v>382</v>
      </c>
      <c r="I455" s="4" t="s">
        <v>383</v>
      </c>
      <c r="J455" s="4" t="s">
        <v>3444</v>
      </c>
      <c r="K455" s="4" t="s">
        <v>385</v>
      </c>
      <c r="L455" s="4" t="s">
        <v>386</v>
      </c>
      <c r="M455" s="4" t="s">
        <v>4905</v>
      </c>
      <c r="N455" s="4" t="s">
        <v>386</v>
      </c>
      <c r="O455" s="4" t="s">
        <v>4906</v>
      </c>
      <c r="P455" s="4" t="s">
        <v>444</v>
      </c>
      <c r="Q455" s="4" t="s">
        <v>386</v>
      </c>
      <c r="R455" s="4" t="s">
        <v>445</v>
      </c>
      <c r="S455" s="4" t="s">
        <v>444</v>
      </c>
      <c r="W455" s="4" t="s">
        <v>386</v>
      </c>
      <c r="X455" s="4" t="s">
        <v>4907</v>
      </c>
      <c r="Y455" s="4" t="s">
        <v>524</v>
      </c>
      <c r="Z455" s="4" t="s">
        <v>614</v>
      </c>
      <c r="AB455" s="13" t="s">
        <v>4899</v>
      </c>
      <c r="AC455" s="4" t="str">
        <f>VLOOKUP(Tabel2[[#This Row],[NISCODE]],'Bron niscode'!A:C,3,FALSE)</f>
        <v>Provincie Vlaams-Brabant</v>
      </c>
      <c r="AD455" s="4" t="s">
        <v>4900</v>
      </c>
      <c r="AE455" s="4" t="s">
        <v>4901</v>
      </c>
      <c r="AG455" s="4" t="s">
        <v>396</v>
      </c>
      <c r="AH455" s="4" t="s">
        <v>397</v>
      </c>
      <c r="AM455" s="4" t="s">
        <v>562</v>
      </c>
      <c r="AN455" s="4" t="s">
        <v>399</v>
      </c>
      <c r="AO455" s="4" t="s">
        <v>400</v>
      </c>
      <c r="AP455" s="4" t="s">
        <v>431</v>
      </c>
      <c r="AQ455" s="4" t="s">
        <v>412</v>
      </c>
      <c r="AR455" s="4" t="s">
        <v>413</v>
      </c>
      <c r="AS455" s="4" t="s">
        <v>431</v>
      </c>
      <c r="AV455" s="4" t="s">
        <v>4908</v>
      </c>
      <c r="AW455" s="4" t="s">
        <v>4909</v>
      </c>
      <c r="AX455" s="4" t="s">
        <v>405</v>
      </c>
      <c r="BI455" s="4" t="s">
        <v>4904</v>
      </c>
      <c r="BJ455" s="4" t="s">
        <v>427</v>
      </c>
      <c r="BK455" s="4" t="s">
        <v>382</v>
      </c>
      <c r="BN455" s="4" t="s">
        <v>4904</v>
      </c>
    </row>
    <row r="456" spans="1:66" x14ac:dyDescent="0.25">
      <c r="A456" s="4" t="s">
        <v>4910</v>
      </c>
      <c r="B456" s="4" t="str">
        <f>VLOOKUP('Bron VKBO'!A456,'Bron VSBaut'!A:B,2,FALSE)</f>
        <v>kasterlee.be/eprior</v>
      </c>
      <c r="C456" s="4" t="s">
        <v>426</v>
      </c>
      <c r="D456" s="4" t="s">
        <v>427</v>
      </c>
      <c r="E456" s="4" t="s">
        <v>381</v>
      </c>
      <c r="H456" s="4" t="s">
        <v>382</v>
      </c>
      <c r="I456" s="4" t="s">
        <v>383</v>
      </c>
      <c r="J456" s="4" t="s">
        <v>2366</v>
      </c>
      <c r="K456" s="4" t="s">
        <v>385</v>
      </c>
      <c r="L456" s="4" t="s">
        <v>386</v>
      </c>
      <c r="M456" s="4" t="s">
        <v>4911</v>
      </c>
      <c r="N456" s="4" t="s">
        <v>386</v>
      </c>
      <c r="O456" s="4" t="s">
        <v>4912</v>
      </c>
      <c r="P456" s="4" t="s">
        <v>431</v>
      </c>
      <c r="W456" s="4" t="s">
        <v>386</v>
      </c>
      <c r="X456" s="4" t="s">
        <v>4913</v>
      </c>
      <c r="Y456" s="4" t="s">
        <v>983</v>
      </c>
      <c r="Z456" s="4" t="s">
        <v>385</v>
      </c>
      <c r="AB456" s="13" t="s">
        <v>4914</v>
      </c>
      <c r="AC456" s="4" t="str">
        <f>VLOOKUP(Tabel2[[#This Row],[NISCODE]],'Bron niscode'!A:C,3,FALSE)</f>
        <v>Provincie Antwerpen</v>
      </c>
      <c r="AD456" s="4" t="s">
        <v>4915</v>
      </c>
      <c r="AE456" s="4" t="s">
        <v>4916</v>
      </c>
      <c r="AG456" s="4" t="s">
        <v>396</v>
      </c>
      <c r="AH456" s="4" t="s">
        <v>397</v>
      </c>
      <c r="AM456" s="4" t="s">
        <v>467</v>
      </c>
      <c r="AN456" s="4" t="s">
        <v>399</v>
      </c>
      <c r="AO456" s="4" t="s">
        <v>400</v>
      </c>
      <c r="AP456" s="4" t="s">
        <v>431</v>
      </c>
      <c r="AQ456" s="4" t="s">
        <v>401</v>
      </c>
      <c r="AR456" s="4" t="s">
        <v>402</v>
      </c>
      <c r="AS456" s="4" t="s">
        <v>431</v>
      </c>
      <c r="AV456" s="4" t="s">
        <v>4917</v>
      </c>
      <c r="AW456" s="4" t="s">
        <v>4918</v>
      </c>
      <c r="AX456" s="4" t="s">
        <v>405</v>
      </c>
      <c r="BI456" s="4" t="s">
        <v>4910</v>
      </c>
      <c r="BJ456" s="4" t="s">
        <v>427</v>
      </c>
      <c r="BK456" s="4" t="s">
        <v>382</v>
      </c>
      <c r="BN456" s="4" t="s">
        <v>4910</v>
      </c>
    </row>
    <row r="457" spans="1:66" x14ac:dyDescent="0.25">
      <c r="A457" s="4" t="s">
        <v>4919</v>
      </c>
      <c r="B457" s="4" t="str">
        <f>VLOOKUP('Bron VKBO'!A457,'Bron VSBaut'!A:B,2,FALSE)</f>
        <v>kasterlee.be/eprior</v>
      </c>
      <c r="C457" s="4" t="s">
        <v>426</v>
      </c>
      <c r="D457" s="4" t="s">
        <v>427</v>
      </c>
      <c r="E457" s="4" t="s">
        <v>381</v>
      </c>
      <c r="H457" s="4" t="s">
        <v>382</v>
      </c>
      <c r="I457" s="4" t="s">
        <v>383</v>
      </c>
      <c r="J457" s="4" t="s">
        <v>2427</v>
      </c>
      <c r="K457" s="4" t="s">
        <v>385</v>
      </c>
      <c r="L457" s="4" t="s">
        <v>386</v>
      </c>
      <c r="M457" s="4" t="s">
        <v>4920</v>
      </c>
      <c r="N457" s="4" t="s">
        <v>386</v>
      </c>
      <c r="O457" s="4" t="s">
        <v>4921</v>
      </c>
      <c r="P457" s="4" t="s">
        <v>444</v>
      </c>
      <c r="Q457" s="4" t="s">
        <v>386</v>
      </c>
      <c r="R457" s="4" t="s">
        <v>445</v>
      </c>
      <c r="S457" s="4" t="s">
        <v>444</v>
      </c>
      <c r="W457" s="4" t="s">
        <v>386</v>
      </c>
      <c r="X457" s="4" t="s">
        <v>4922</v>
      </c>
      <c r="Y457" s="4" t="s">
        <v>4923</v>
      </c>
      <c r="Z457" s="4" t="s">
        <v>4924</v>
      </c>
      <c r="AB457" s="13" t="s">
        <v>4914</v>
      </c>
      <c r="AC457" s="4" t="str">
        <f>VLOOKUP(Tabel2[[#This Row],[NISCODE]],'Bron niscode'!A:C,3,FALSE)</f>
        <v>Provincie Antwerpen</v>
      </c>
      <c r="AD457" s="4" t="s">
        <v>4915</v>
      </c>
      <c r="AE457" s="4" t="s">
        <v>4916</v>
      </c>
      <c r="AG457" s="4" t="s">
        <v>396</v>
      </c>
      <c r="AH457" s="4" t="s">
        <v>397</v>
      </c>
      <c r="AJ457" s="4" t="s">
        <v>4925</v>
      </c>
      <c r="AL457" s="4" t="s">
        <v>4926</v>
      </c>
      <c r="AM457" s="4" t="s">
        <v>562</v>
      </c>
      <c r="AN457" s="4" t="s">
        <v>399</v>
      </c>
      <c r="AO457" s="4" t="s">
        <v>400</v>
      </c>
      <c r="AP457" s="4" t="s">
        <v>431</v>
      </c>
      <c r="AQ457" s="4" t="s">
        <v>412</v>
      </c>
      <c r="AR457" s="4" t="s">
        <v>413</v>
      </c>
      <c r="AS457" s="4" t="s">
        <v>431</v>
      </c>
      <c r="AV457" s="4" t="s">
        <v>4927</v>
      </c>
      <c r="AW457" s="4" t="s">
        <v>4928</v>
      </c>
      <c r="AX457" s="4" t="s">
        <v>405</v>
      </c>
      <c r="BI457" s="4" t="s">
        <v>4919</v>
      </c>
      <c r="BJ457" s="4" t="s">
        <v>427</v>
      </c>
      <c r="BK457" s="4" t="s">
        <v>382</v>
      </c>
      <c r="BN457" s="4" t="s">
        <v>4919</v>
      </c>
    </row>
    <row r="458" spans="1:66" x14ac:dyDescent="0.25">
      <c r="A458" s="4" t="s">
        <v>4929</v>
      </c>
      <c r="B458" s="4" t="str">
        <f>VLOOKUP('Bron VKBO'!A458,'Bron VSBaut'!A:B,2,FALSE)</f>
        <v>kluisbergen.be/eprior</v>
      </c>
      <c r="C458" s="4" t="s">
        <v>426</v>
      </c>
      <c r="D458" s="4" t="s">
        <v>1262</v>
      </c>
      <c r="E458" s="4" t="s">
        <v>381</v>
      </c>
      <c r="H458" s="4" t="s">
        <v>382</v>
      </c>
      <c r="I458" s="4" t="s">
        <v>383</v>
      </c>
      <c r="J458" s="4" t="s">
        <v>1263</v>
      </c>
      <c r="K458" s="4" t="s">
        <v>385</v>
      </c>
      <c r="L458" s="4" t="s">
        <v>386</v>
      </c>
      <c r="M458" s="4" t="s">
        <v>4930</v>
      </c>
      <c r="N458" s="4" t="s">
        <v>386</v>
      </c>
      <c r="O458" s="4" t="s">
        <v>4931</v>
      </c>
      <c r="P458" s="4" t="s">
        <v>1266</v>
      </c>
      <c r="W458" s="4" t="s">
        <v>386</v>
      </c>
      <c r="X458" s="4" t="s">
        <v>4932</v>
      </c>
      <c r="Y458" s="4" t="s">
        <v>4933</v>
      </c>
      <c r="Z458" s="4" t="s">
        <v>1130</v>
      </c>
      <c r="AB458" s="13" t="s">
        <v>4934</v>
      </c>
      <c r="AC458" s="4" t="str">
        <f>VLOOKUP(Tabel2[[#This Row],[NISCODE]],'Bron niscode'!A:C,3,FALSE)</f>
        <v>Provincie Oost-Vlaanderen</v>
      </c>
      <c r="AD458" s="4" t="s">
        <v>4935</v>
      </c>
      <c r="AE458" s="4" t="s">
        <v>4936</v>
      </c>
      <c r="AG458" s="4" t="s">
        <v>396</v>
      </c>
      <c r="AH458" s="4" t="s">
        <v>397</v>
      </c>
      <c r="AM458" s="4" t="s">
        <v>467</v>
      </c>
      <c r="AN458" s="4" t="s">
        <v>399</v>
      </c>
      <c r="AO458" s="4" t="s">
        <v>400</v>
      </c>
      <c r="AP458" s="4" t="s">
        <v>1266</v>
      </c>
      <c r="AQ458" s="4" t="s">
        <v>401</v>
      </c>
      <c r="AR458" s="4" t="s">
        <v>402</v>
      </c>
      <c r="AS458" s="4" t="s">
        <v>1266</v>
      </c>
      <c r="AV458" s="4" t="s">
        <v>4937</v>
      </c>
      <c r="AW458" s="4" t="s">
        <v>4938</v>
      </c>
      <c r="AX458" s="4" t="s">
        <v>405</v>
      </c>
      <c r="BI458" s="4" t="s">
        <v>4929</v>
      </c>
      <c r="BJ458" s="4" t="s">
        <v>1262</v>
      </c>
      <c r="BK458" s="4" t="s">
        <v>382</v>
      </c>
      <c r="BN458" s="4" t="s">
        <v>4929</v>
      </c>
    </row>
    <row r="459" spans="1:66" x14ac:dyDescent="0.25">
      <c r="A459" s="4" t="s">
        <v>4939</v>
      </c>
      <c r="B459" s="4" t="str">
        <f>VLOOKUP('Bron VKBO'!A459,'Bron VSBaut'!A:B,2,FALSE)</f>
        <v>kluisbergen.be/eprior</v>
      </c>
      <c r="C459" s="4" t="s">
        <v>426</v>
      </c>
      <c r="D459" s="4" t="s">
        <v>427</v>
      </c>
      <c r="E459" s="4" t="s">
        <v>381</v>
      </c>
      <c r="H459" s="4" t="s">
        <v>382</v>
      </c>
      <c r="I459" s="4" t="s">
        <v>383</v>
      </c>
      <c r="J459" s="4" t="s">
        <v>4940</v>
      </c>
      <c r="K459" s="4" t="s">
        <v>385</v>
      </c>
      <c r="L459" s="4" t="s">
        <v>386</v>
      </c>
      <c r="M459" s="4" t="s">
        <v>4941</v>
      </c>
      <c r="N459" s="4" t="s">
        <v>386</v>
      </c>
      <c r="O459" s="4" t="s">
        <v>4942</v>
      </c>
      <c r="P459" s="4" t="s">
        <v>444</v>
      </c>
      <c r="Q459" s="4" t="s">
        <v>386</v>
      </c>
      <c r="R459" s="4" t="s">
        <v>445</v>
      </c>
      <c r="S459" s="4" t="s">
        <v>444</v>
      </c>
      <c r="W459" s="4" t="s">
        <v>386</v>
      </c>
      <c r="X459" s="4" t="s">
        <v>4932</v>
      </c>
      <c r="Y459" s="4" t="s">
        <v>4933</v>
      </c>
      <c r="Z459" s="4" t="s">
        <v>1130</v>
      </c>
      <c r="AB459" s="13" t="s">
        <v>4934</v>
      </c>
      <c r="AC459" s="4" t="str">
        <f>VLOOKUP(Tabel2[[#This Row],[NISCODE]],'Bron niscode'!A:C,3,FALSE)</f>
        <v>Provincie Oost-Vlaanderen</v>
      </c>
      <c r="AD459" s="4" t="s">
        <v>4935</v>
      </c>
      <c r="AE459" s="4" t="s">
        <v>4936</v>
      </c>
      <c r="AG459" s="4" t="s">
        <v>396</v>
      </c>
      <c r="AH459" s="4" t="s">
        <v>397</v>
      </c>
      <c r="AM459" s="4" t="s">
        <v>467</v>
      </c>
      <c r="AN459" s="4" t="s">
        <v>399</v>
      </c>
      <c r="AO459" s="4" t="s">
        <v>400</v>
      </c>
      <c r="AP459" s="4" t="s">
        <v>431</v>
      </c>
      <c r="AQ459" s="4" t="s">
        <v>412</v>
      </c>
      <c r="AR459" s="4" t="s">
        <v>413</v>
      </c>
      <c r="AS459" s="4" t="s">
        <v>431</v>
      </c>
      <c r="AV459" s="4" t="s">
        <v>4943</v>
      </c>
      <c r="AW459" s="4" t="s">
        <v>4944</v>
      </c>
      <c r="AX459" s="4" t="s">
        <v>405</v>
      </c>
      <c r="BI459" s="4" t="s">
        <v>4939</v>
      </c>
      <c r="BJ459" s="4" t="s">
        <v>427</v>
      </c>
      <c r="BK459" s="4" t="s">
        <v>382</v>
      </c>
      <c r="BN459" s="4" t="s">
        <v>4939</v>
      </c>
    </row>
    <row r="460" spans="1:66" x14ac:dyDescent="0.25">
      <c r="A460" s="4" t="s">
        <v>4945</v>
      </c>
      <c r="B460" s="4" t="str">
        <f>VLOOKUP('Bron VKBO'!A460,'Bron VSBaut'!A:B,2,FALSE)</f>
        <v>knokke-heist.be/eprior</v>
      </c>
      <c r="C460" s="4" t="s">
        <v>426</v>
      </c>
      <c r="D460" s="4" t="s">
        <v>4946</v>
      </c>
      <c r="E460" s="4" t="s">
        <v>381</v>
      </c>
      <c r="H460" s="4" t="s">
        <v>382</v>
      </c>
      <c r="I460" s="4" t="s">
        <v>383</v>
      </c>
      <c r="J460" s="4" t="s">
        <v>4947</v>
      </c>
      <c r="K460" s="4" t="s">
        <v>385</v>
      </c>
      <c r="L460" s="4" t="s">
        <v>386</v>
      </c>
      <c r="M460" s="4" t="s">
        <v>4948</v>
      </c>
      <c r="N460" s="4" t="s">
        <v>386</v>
      </c>
      <c r="O460" s="4" t="s">
        <v>4949</v>
      </c>
      <c r="P460" s="4" t="s">
        <v>4950</v>
      </c>
      <c r="W460" s="4" t="s">
        <v>386</v>
      </c>
      <c r="X460" s="4" t="s">
        <v>4951</v>
      </c>
      <c r="Y460" s="4" t="s">
        <v>4952</v>
      </c>
      <c r="Z460" s="4" t="s">
        <v>385</v>
      </c>
      <c r="AB460" s="13" t="s">
        <v>4953</v>
      </c>
      <c r="AC460" s="4" t="str">
        <f>VLOOKUP(Tabel2[[#This Row],[NISCODE]],'Bron niscode'!A:C,3,FALSE)</f>
        <v>Provincie West-Vlaanderen</v>
      </c>
      <c r="AD460" s="4" t="s">
        <v>1980</v>
      </c>
      <c r="AE460" s="4" t="s">
        <v>4954</v>
      </c>
      <c r="AG460" s="4" t="s">
        <v>396</v>
      </c>
      <c r="AH460" s="4" t="s">
        <v>397</v>
      </c>
      <c r="AM460" s="4" t="s">
        <v>4950</v>
      </c>
      <c r="AN460" s="4" t="s">
        <v>399</v>
      </c>
      <c r="AO460" s="4" t="s">
        <v>400</v>
      </c>
      <c r="AP460" s="4" t="s">
        <v>4950</v>
      </c>
      <c r="AQ460" s="4" t="s">
        <v>401</v>
      </c>
      <c r="AR460" s="4" t="s">
        <v>402</v>
      </c>
      <c r="AS460" s="4" t="s">
        <v>4950</v>
      </c>
      <c r="AV460" s="4" t="s">
        <v>4955</v>
      </c>
      <c r="AW460" s="4" t="s">
        <v>4956</v>
      </c>
      <c r="AX460" s="4" t="s">
        <v>405</v>
      </c>
      <c r="BI460" s="4" t="s">
        <v>4945</v>
      </c>
      <c r="BJ460" s="4" t="s">
        <v>4946</v>
      </c>
      <c r="BK460" s="4" t="s">
        <v>382</v>
      </c>
      <c r="BN460" s="4" t="s">
        <v>4945</v>
      </c>
    </row>
    <row r="461" spans="1:66" x14ac:dyDescent="0.25">
      <c r="A461" s="4" t="s">
        <v>4957</v>
      </c>
      <c r="B461" s="4" t="str">
        <f>VLOOKUP('Bron VKBO'!A461,'Bron VSBaut'!A:B,2,FALSE)</f>
        <v>knokke-heist.be/eprior</v>
      </c>
      <c r="C461" s="4" t="s">
        <v>4958</v>
      </c>
      <c r="D461" s="4" t="s">
        <v>4959</v>
      </c>
      <c r="E461" s="4" t="s">
        <v>381</v>
      </c>
      <c r="H461" s="4" t="s">
        <v>382</v>
      </c>
      <c r="I461" s="4" t="s">
        <v>383</v>
      </c>
      <c r="J461" s="4" t="s">
        <v>4960</v>
      </c>
      <c r="K461" s="4" t="s">
        <v>385</v>
      </c>
      <c r="L461" s="4" t="s">
        <v>386</v>
      </c>
      <c r="M461" s="4" t="s">
        <v>4961</v>
      </c>
      <c r="N461" s="4" t="s">
        <v>386</v>
      </c>
      <c r="O461" s="4" t="s">
        <v>4962</v>
      </c>
      <c r="P461" s="4" t="s">
        <v>4963</v>
      </c>
      <c r="Q461" s="4" t="s">
        <v>386</v>
      </c>
      <c r="R461" s="4" t="s">
        <v>4964</v>
      </c>
      <c r="S461" s="4" t="s">
        <v>4963</v>
      </c>
      <c r="W461" s="4" t="s">
        <v>386</v>
      </c>
      <c r="X461" s="4" t="s">
        <v>4951</v>
      </c>
      <c r="Y461" s="4" t="s">
        <v>4952</v>
      </c>
      <c r="Z461" s="4" t="s">
        <v>385</v>
      </c>
      <c r="AB461" s="13" t="s">
        <v>4953</v>
      </c>
      <c r="AC461" s="4" t="str">
        <f>VLOOKUP(Tabel2[[#This Row],[NISCODE]],'Bron niscode'!A:C,3,FALSE)</f>
        <v>Provincie West-Vlaanderen</v>
      </c>
      <c r="AD461" s="4" t="s">
        <v>1980</v>
      </c>
      <c r="AE461" s="4" t="s">
        <v>4954</v>
      </c>
      <c r="AG461" s="4" t="s">
        <v>396</v>
      </c>
      <c r="AH461" s="4" t="s">
        <v>397</v>
      </c>
      <c r="AJ461" s="4" t="s">
        <v>4965</v>
      </c>
      <c r="AK461" s="4" t="s">
        <v>4966</v>
      </c>
      <c r="AL461" s="4" t="s">
        <v>4967</v>
      </c>
      <c r="AM461" s="4" t="s">
        <v>4963</v>
      </c>
      <c r="AN461" s="4" t="s">
        <v>399</v>
      </c>
      <c r="AO461" s="4" t="s">
        <v>400</v>
      </c>
      <c r="AP461" s="4" t="s">
        <v>4963</v>
      </c>
      <c r="AQ461" s="4" t="s">
        <v>422</v>
      </c>
      <c r="AR461" s="4" t="s">
        <v>423</v>
      </c>
      <c r="AS461" s="4" t="s">
        <v>4963</v>
      </c>
      <c r="AV461" s="4" t="s">
        <v>4968</v>
      </c>
      <c r="AW461" s="4" t="s">
        <v>4969</v>
      </c>
      <c r="AX461" s="4" t="s">
        <v>405</v>
      </c>
      <c r="BI461" s="4" t="s">
        <v>4957</v>
      </c>
      <c r="BJ461" s="4" t="s">
        <v>4959</v>
      </c>
      <c r="BK461" s="4" t="s">
        <v>382</v>
      </c>
      <c r="BN461" s="4" t="s">
        <v>4957</v>
      </c>
    </row>
    <row r="462" spans="1:66" x14ac:dyDescent="0.25">
      <c r="A462" s="4" t="s">
        <v>4970</v>
      </c>
      <c r="B462" s="4" t="str">
        <f>VLOOKUP('Bron VKBO'!A462,'Bron VSBaut'!A:B,2,FALSE)</f>
        <v>koksijde.be/eprior</v>
      </c>
      <c r="C462" s="4" t="s">
        <v>426</v>
      </c>
      <c r="D462" s="4" t="s">
        <v>427</v>
      </c>
      <c r="E462" s="4" t="s">
        <v>381</v>
      </c>
      <c r="H462" s="4" t="s">
        <v>382</v>
      </c>
      <c r="I462" s="4" t="s">
        <v>383</v>
      </c>
      <c r="J462" s="4" t="s">
        <v>4971</v>
      </c>
      <c r="K462" s="4" t="s">
        <v>385</v>
      </c>
      <c r="L462" s="4" t="s">
        <v>386</v>
      </c>
      <c r="M462" s="4" t="s">
        <v>4972</v>
      </c>
      <c r="N462" s="4" t="s">
        <v>386</v>
      </c>
      <c r="O462" s="4" t="s">
        <v>4973</v>
      </c>
      <c r="P462" s="4" t="s">
        <v>431</v>
      </c>
      <c r="W462" s="4" t="s">
        <v>386</v>
      </c>
      <c r="X462" s="4" t="s">
        <v>4974</v>
      </c>
      <c r="Y462" s="4" t="s">
        <v>4975</v>
      </c>
      <c r="Z462" s="4" t="s">
        <v>4976</v>
      </c>
      <c r="AB462" s="13" t="s">
        <v>4977</v>
      </c>
      <c r="AC462" s="4" t="str">
        <f>VLOOKUP(Tabel2[[#This Row],[NISCODE]],'Bron niscode'!A:C,3,FALSE)</f>
        <v>Provincie West-Vlaanderen</v>
      </c>
      <c r="AD462" s="4" t="s">
        <v>4978</v>
      </c>
      <c r="AE462" s="4" t="s">
        <v>4979</v>
      </c>
      <c r="AG462" s="4" t="s">
        <v>396</v>
      </c>
      <c r="AH462" s="4" t="s">
        <v>397</v>
      </c>
      <c r="AM462" s="4" t="s">
        <v>4980</v>
      </c>
      <c r="AN462" s="4" t="s">
        <v>399</v>
      </c>
      <c r="AO462" s="4" t="s">
        <v>400</v>
      </c>
      <c r="AP462" s="4" t="s">
        <v>431</v>
      </c>
      <c r="AQ462" s="4" t="s">
        <v>401</v>
      </c>
      <c r="AR462" s="4" t="s">
        <v>402</v>
      </c>
      <c r="AS462" s="4" t="s">
        <v>431</v>
      </c>
      <c r="AV462" s="4" t="s">
        <v>4981</v>
      </c>
      <c r="AW462" s="4" t="s">
        <v>4982</v>
      </c>
      <c r="AX462" s="4" t="s">
        <v>405</v>
      </c>
      <c r="BI462" s="4" t="s">
        <v>4970</v>
      </c>
      <c r="BJ462" s="4" t="s">
        <v>427</v>
      </c>
      <c r="BK462" s="4" t="s">
        <v>382</v>
      </c>
      <c r="BN462" s="4" t="s">
        <v>4970</v>
      </c>
    </row>
    <row r="463" spans="1:66" x14ac:dyDescent="0.25">
      <c r="A463" s="4" t="s">
        <v>4983</v>
      </c>
      <c r="B463" s="4" t="str">
        <f>VLOOKUP('Bron VKBO'!A463,'Bron VSBaut'!A:B,2,FALSE)</f>
        <v>koksijde.be/eprior</v>
      </c>
      <c r="C463" s="4" t="s">
        <v>426</v>
      </c>
      <c r="D463" s="4" t="s">
        <v>427</v>
      </c>
      <c r="E463" s="4" t="s">
        <v>381</v>
      </c>
      <c r="H463" s="4" t="s">
        <v>382</v>
      </c>
      <c r="I463" s="4" t="s">
        <v>383</v>
      </c>
      <c r="J463" s="4" t="s">
        <v>2475</v>
      </c>
      <c r="K463" s="4" t="s">
        <v>385</v>
      </c>
      <c r="L463" s="4" t="s">
        <v>386</v>
      </c>
      <c r="M463" s="4" t="s">
        <v>4984</v>
      </c>
      <c r="N463" s="4" t="s">
        <v>386</v>
      </c>
      <c r="O463" s="4" t="s">
        <v>4985</v>
      </c>
      <c r="P463" s="4" t="s">
        <v>444</v>
      </c>
      <c r="Q463" s="4" t="s">
        <v>386</v>
      </c>
      <c r="R463" s="4" t="s">
        <v>445</v>
      </c>
      <c r="S463" s="4" t="s">
        <v>444</v>
      </c>
      <c r="W463" s="4" t="s">
        <v>386</v>
      </c>
      <c r="X463" s="4" t="s">
        <v>4986</v>
      </c>
      <c r="Y463" s="4" t="s">
        <v>4987</v>
      </c>
      <c r="Z463" s="4" t="s">
        <v>1123</v>
      </c>
      <c r="AB463" s="13" t="s">
        <v>4977</v>
      </c>
      <c r="AC463" s="4" t="str">
        <f>VLOOKUP(Tabel2[[#This Row],[NISCODE]],'Bron niscode'!A:C,3,FALSE)</f>
        <v>Provincie West-Vlaanderen</v>
      </c>
      <c r="AD463" s="4" t="s">
        <v>4978</v>
      </c>
      <c r="AE463" s="4" t="s">
        <v>4979</v>
      </c>
      <c r="AG463" s="4" t="s">
        <v>396</v>
      </c>
      <c r="AH463" s="4" t="s">
        <v>397</v>
      </c>
      <c r="AM463" s="4" t="s">
        <v>4988</v>
      </c>
      <c r="AN463" s="4" t="s">
        <v>399</v>
      </c>
      <c r="AO463" s="4" t="s">
        <v>400</v>
      </c>
      <c r="AP463" s="4" t="s">
        <v>431</v>
      </c>
      <c r="AQ463" s="4" t="s">
        <v>412</v>
      </c>
      <c r="AR463" s="4" t="s">
        <v>413</v>
      </c>
      <c r="AS463" s="4" t="s">
        <v>431</v>
      </c>
      <c r="AV463" s="4" t="s">
        <v>478</v>
      </c>
      <c r="AW463" s="4" t="s">
        <v>4989</v>
      </c>
      <c r="AX463" s="4" t="s">
        <v>405</v>
      </c>
      <c r="BI463" s="4" t="s">
        <v>4983</v>
      </c>
      <c r="BJ463" s="4" t="s">
        <v>427</v>
      </c>
      <c r="BK463" s="4" t="s">
        <v>382</v>
      </c>
      <c r="BN463" s="4" t="s">
        <v>4983</v>
      </c>
    </row>
    <row r="464" spans="1:66" x14ac:dyDescent="0.25">
      <c r="A464" s="4" t="s">
        <v>4990</v>
      </c>
      <c r="B464" s="4" t="str">
        <f>VLOOKUP('Bron VKBO'!A464,'Bron VSBaut'!A:B,2,FALSE)</f>
        <v>koksijde.be/eprior</v>
      </c>
      <c r="C464" s="4" t="s">
        <v>426</v>
      </c>
      <c r="D464" s="4" t="s">
        <v>4991</v>
      </c>
      <c r="E464" s="4" t="s">
        <v>381</v>
      </c>
      <c r="H464" s="4" t="s">
        <v>382</v>
      </c>
      <c r="I464" s="4" t="s">
        <v>383</v>
      </c>
      <c r="J464" s="4" t="s">
        <v>4992</v>
      </c>
      <c r="K464" s="4" t="s">
        <v>385</v>
      </c>
      <c r="L464" s="4" t="s">
        <v>386</v>
      </c>
      <c r="M464" s="4" t="s">
        <v>4993</v>
      </c>
      <c r="N464" s="4" t="s">
        <v>386</v>
      </c>
      <c r="O464" s="4" t="s">
        <v>4994</v>
      </c>
      <c r="P464" s="4" t="s">
        <v>4995</v>
      </c>
      <c r="W464" s="4" t="s">
        <v>386</v>
      </c>
      <c r="X464" s="4" t="s">
        <v>4974</v>
      </c>
      <c r="Y464" s="4" t="s">
        <v>4975</v>
      </c>
      <c r="Z464" s="4" t="s">
        <v>4976</v>
      </c>
      <c r="AB464" s="13" t="s">
        <v>4977</v>
      </c>
      <c r="AC464" s="4" t="str">
        <f>VLOOKUP(Tabel2[[#This Row],[NISCODE]],'Bron niscode'!A:C,3,FALSE)</f>
        <v>Provincie West-Vlaanderen</v>
      </c>
      <c r="AD464" s="4" t="s">
        <v>4978</v>
      </c>
      <c r="AE464" s="4" t="s">
        <v>4979</v>
      </c>
      <c r="AG464" s="4" t="s">
        <v>396</v>
      </c>
      <c r="AH464" s="4" t="s">
        <v>397</v>
      </c>
      <c r="AM464" s="4" t="s">
        <v>4995</v>
      </c>
      <c r="AN464" s="4" t="s">
        <v>399</v>
      </c>
      <c r="AO464" s="4" t="s">
        <v>400</v>
      </c>
      <c r="AP464" s="4" t="s">
        <v>4996</v>
      </c>
      <c r="AQ464" s="4" t="s">
        <v>422</v>
      </c>
      <c r="AR464" s="4" t="s">
        <v>423</v>
      </c>
      <c r="AS464" s="4" t="s">
        <v>4996</v>
      </c>
      <c r="AV464" s="4" t="s">
        <v>4997</v>
      </c>
      <c r="AW464" s="4" t="s">
        <v>4998</v>
      </c>
      <c r="AX464" s="4" t="s">
        <v>405</v>
      </c>
      <c r="BI464" s="4" t="s">
        <v>4990</v>
      </c>
      <c r="BJ464" s="4" t="s">
        <v>4991</v>
      </c>
      <c r="BK464" s="4" t="s">
        <v>382</v>
      </c>
      <c r="BN464" s="4" t="s">
        <v>4990</v>
      </c>
    </row>
    <row r="465" spans="1:66" x14ac:dyDescent="0.25">
      <c r="A465" s="4" t="s">
        <v>4999</v>
      </c>
      <c r="B465" s="4" t="str">
        <f>VLOOKUP('Bron VKBO'!A465,'Bron VSBaut'!A:B,2,FALSE)</f>
        <v>kortemark.be/eprior</v>
      </c>
      <c r="C465" s="4" t="s">
        <v>426</v>
      </c>
      <c r="D465" s="4" t="s">
        <v>427</v>
      </c>
      <c r="E465" s="4" t="s">
        <v>381</v>
      </c>
      <c r="H465" s="4" t="s">
        <v>382</v>
      </c>
      <c r="I465" s="4" t="s">
        <v>383</v>
      </c>
      <c r="J465" s="4" t="s">
        <v>2465</v>
      </c>
      <c r="K465" s="4" t="s">
        <v>385</v>
      </c>
      <c r="L465" s="4" t="s">
        <v>386</v>
      </c>
      <c r="M465" s="4" t="s">
        <v>5000</v>
      </c>
      <c r="N465" s="4" t="s">
        <v>386</v>
      </c>
      <c r="O465" s="4" t="s">
        <v>5001</v>
      </c>
      <c r="P465" s="4" t="s">
        <v>431</v>
      </c>
      <c r="W465" s="4" t="s">
        <v>386</v>
      </c>
      <c r="X465" s="4" t="s">
        <v>5002</v>
      </c>
      <c r="Y465" s="4" t="s">
        <v>1766</v>
      </c>
      <c r="Z465" s="4" t="s">
        <v>3065</v>
      </c>
      <c r="AB465" s="13" t="s">
        <v>5003</v>
      </c>
      <c r="AC465" s="4" t="str">
        <f>VLOOKUP(Tabel2[[#This Row],[NISCODE]],'Bron niscode'!A:C,3,FALSE)</f>
        <v>Provincie West-Vlaanderen</v>
      </c>
      <c r="AD465" s="4" t="s">
        <v>5004</v>
      </c>
      <c r="AE465" s="4" t="s">
        <v>5005</v>
      </c>
      <c r="AG465" s="4" t="s">
        <v>396</v>
      </c>
      <c r="AH465" s="4" t="s">
        <v>397</v>
      </c>
      <c r="AM465" s="4" t="s">
        <v>562</v>
      </c>
      <c r="AN465" s="4" t="s">
        <v>399</v>
      </c>
      <c r="AO465" s="4" t="s">
        <v>400</v>
      </c>
      <c r="AP465" s="4" t="s">
        <v>431</v>
      </c>
      <c r="AQ465" s="4" t="s">
        <v>401</v>
      </c>
      <c r="AR465" s="4" t="s">
        <v>402</v>
      </c>
      <c r="AS465" s="4" t="s">
        <v>431</v>
      </c>
      <c r="AV465" s="4" t="s">
        <v>5006</v>
      </c>
      <c r="AW465" s="4" t="s">
        <v>5007</v>
      </c>
      <c r="AX465" s="4" t="s">
        <v>405</v>
      </c>
      <c r="BI465" s="4" t="s">
        <v>4999</v>
      </c>
      <c r="BJ465" s="4" t="s">
        <v>427</v>
      </c>
      <c r="BK465" s="4" t="s">
        <v>382</v>
      </c>
      <c r="BN465" s="4" t="s">
        <v>4999</v>
      </c>
    </row>
    <row r="466" spans="1:66" x14ac:dyDescent="0.25">
      <c r="A466" s="4" t="s">
        <v>5008</v>
      </c>
      <c r="B466" s="4" t="str">
        <f>VLOOKUP('Bron VKBO'!A466,'Bron VSBaut'!A:B,2,FALSE)</f>
        <v>kortemark.be/eprior</v>
      </c>
      <c r="C466" s="4" t="s">
        <v>426</v>
      </c>
      <c r="D466" s="4" t="s">
        <v>427</v>
      </c>
      <c r="E466" s="4" t="s">
        <v>381</v>
      </c>
      <c r="H466" s="4" t="s">
        <v>382</v>
      </c>
      <c r="I466" s="4" t="s">
        <v>383</v>
      </c>
      <c r="J466" s="4" t="s">
        <v>2475</v>
      </c>
      <c r="K466" s="4" t="s">
        <v>385</v>
      </c>
      <c r="L466" s="4" t="s">
        <v>386</v>
      </c>
      <c r="M466" s="4" t="s">
        <v>5009</v>
      </c>
      <c r="N466" s="4" t="s">
        <v>386</v>
      </c>
      <c r="O466" s="4" t="s">
        <v>5010</v>
      </c>
      <c r="P466" s="4" t="s">
        <v>444</v>
      </c>
      <c r="Q466" s="4" t="s">
        <v>386</v>
      </c>
      <c r="R466" s="4" t="s">
        <v>445</v>
      </c>
      <c r="S466" s="4" t="s">
        <v>444</v>
      </c>
      <c r="W466" s="4" t="s">
        <v>386</v>
      </c>
      <c r="X466" s="4" t="s">
        <v>5002</v>
      </c>
      <c r="Y466" s="4" t="s">
        <v>1766</v>
      </c>
      <c r="Z466" s="4" t="s">
        <v>3065</v>
      </c>
      <c r="AB466" s="13" t="s">
        <v>5003</v>
      </c>
      <c r="AC466" s="4" t="str">
        <f>VLOOKUP(Tabel2[[#This Row],[NISCODE]],'Bron niscode'!A:C,3,FALSE)</f>
        <v>Provincie West-Vlaanderen</v>
      </c>
      <c r="AD466" s="4" t="s">
        <v>5004</v>
      </c>
      <c r="AE466" s="4" t="s">
        <v>5005</v>
      </c>
      <c r="AG466" s="4" t="s">
        <v>396</v>
      </c>
      <c r="AH466" s="4" t="s">
        <v>397</v>
      </c>
      <c r="AM466" s="4" t="s">
        <v>5011</v>
      </c>
      <c r="AN466" s="4" t="s">
        <v>399</v>
      </c>
      <c r="AO466" s="4" t="s">
        <v>400</v>
      </c>
      <c r="AP466" s="4" t="s">
        <v>431</v>
      </c>
      <c r="AQ466" s="4" t="s">
        <v>412</v>
      </c>
      <c r="AR466" s="4" t="s">
        <v>413</v>
      </c>
      <c r="AS466" s="4" t="s">
        <v>431</v>
      </c>
      <c r="AV466" s="4" t="s">
        <v>5012</v>
      </c>
      <c r="AW466" s="4" t="s">
        <v>5013</v>
      </c>
      <c r="AX466" s="4" t="s">
        <v>405</v>
      </c>
      <c r="BI466" s="4" t="s">
        <v>5008</v>
      </c>
      <c r="BJ466" s="4" t="s">
        <v>427</v>
      </c>
      <c r="BK466" s="4" t="s">
        <v>382</v>
      </c>
      <c r="BN466" s="4" t="s">
        <v>5008</v>
      </c>
    </row>
    <row r="467" spans="1:66" x14ac:dyDescent="0.25">
      <c r="A467" s="4" t="s">
        <v>5014</v>
      </c>
      <c r="B467" s="4" t="str">
        <f>VLOOKUP('Bron VKBO'!A467,'Bron VSBaut'!A:B,2,FALSE)</f>
        <v>kortenberg.be/eprior</v>
      </c>
      <c r="C467" s="4" t="s">
        <v>426</v>
      </c>
      <c r="D467" s="4" t="s">
        <v>427</v>
      </c>
      <c r="E467" s="4" t="s">
        <v>381</v>
      </c>
      <c r="H467" s="4" t="s">
        <v>382</v>
      </c>
      <c r="I467" s="4" t="s">
        <v>383</v>
      </c>
      <c r="J467" s="4" t="s">
        <v>2482</v>
      </c>
      <c r="K467" s="4" t="s">
        <v>385</v>
      </c>
      <c r="L467" s="4" t="s">
        <v>386</v>
      </c>
      <c r="M467" s="4" t="s">
        <v>5015</v>
      </c>
      <c r="N467" s="4" t="s">
        <v>386</v>
      </c>
      <c r="O467" s="4" t="s">
        <v>5016</v>
      </c>
      <c r="P467" s="4" t="s">
        <v>431</v>
      </c>
      <c r="W467" s="4" t="s">
        <v>386</v>
      </c>
      <c r="X467" s="4" t="s">
        <v>5017</v>
      </c>
      <c r="Y467" s="4" t="s">
        <v>5018</v>
      </c>
      <c r="Z467" s="4" t="s">
        <v>1682</v>
      </c>
      <c r="AB467" s="13" t="s">
        <v>5019</v>
      </c>
      <c r="AC467" s="4" t="str">
        <f>VLOOKUP(Tabel2[[#This Row],[NISCODE]],'Bron niscode'!A:C,3,FALSE)</f>
        <v>Provincie Vlaams-Brabant</v>
      </c>
      <c r="AD467" s="4" t="s">
        <v>5020</v>
      </c>
      <c r="AE467" s="4" t="s">
        <v>5021</v>
      </c>
      <c r="AG467" s="4" t="s">
        <v>396</v>
      </c>
      <c r="AH467" s="4" t="s">
        <v>397</v>
      </c>
      <c r="AM467" s="4" t="s">
        <v>5022</v>
      </c>
      <c r="AN467" s="4" t="s">
        <v>399</v>
      </c>
      <c r="AO467" s="4" t="s">
        <v>400</v>
      </c>
      <c r="AP467" s="4" t="s">
        <v>431</v>
      </c>
      <c r="AQ467" s="4" t="s">
        <v>401</v>
      </c>
      <c r="AR467" s="4" t="s">
        <v>402</v>
      </c>
      <c r="AS467" s="4" t="s">
        <v>431</v>
      </c>
      <c r="AV467" s="4" t="s">
        <v>5023</v>
      </c>
      <c r="AW467" s="4" t="s">
        <v>5024</v>
      </c>
      <c r="AX467" s="4" t="s">
        <v>405</v>
      </c>
      <c r="BI467" s="4" t="s">
        <v>5014</v>
      </c>
      <c r="BJ467" s="4" t="s">
        <v>427</v>
      </c>
      <c r="BK467" s="4" t="s">
        <v>382</v>
      </c>
      <c r="BN467" s="4" t="s">
        <v>5014</v>
      </c>
    </row>
    <row r="468" spans="1:66" x14ac:dyDescent="0.25">
      <c r="A468" s="4" t="s">
        <v>5025</v>
      </c>
      <c r="B468" s="4" t="str">
        <f>VLOOKUP('Bron VKBO'!A468,'Bron VSBaut'!A:B,2,FALSE)</f>
        <v>kortenberg.be/eprior</v>
      </c>
      <c r="C468" s="4" t="s">
        <v>426</v>
      </c>
      <c r="D468" s="4" t="s">
        <v>427</v>
      </c>
      <c r="E468" s="4" t="s">
        <v>381</v>
      </c>
      <c r="H468" s="4" t="s">
        <v>382</v>
      </c>
      <c r="I468" s="4" t="s">
        <v>383</v>
      </c>
      <c r="J468" s="4" t="s">
        <v>2475</v>
      </c>
      <c r="K468" s="4" t="s">
        <v>385</v>
      </c>
      <c r="L468" s="4" t="s">
        <v>386</v>
      </c>
      <c r="M468" s="4" t="s">
        <v>5026</v>
      </c>
      <c r="N468" s="4" t="s">
        <v>386</v>
      </c>
      <c r="O468" s="4" t="s">
        <v>5027</v>
      </c>
      <c r="P468" s="4" t="s">
        <v>444</v>
      </c>
      <c r="Q468" s="4" t="s">
        <v>386</v>
      </c>
      <c r="R468" s="4" t="s">
        <v>445</v>
      </c>
      <c r="S468" s="4" t="s">
        <v>444</v>
      </c>
      <c r="W468" s="4" t="s">
        <v>386</v>
      </c>
      <c r="X468" s="4" t="s">
        <v>5017</v>
      </c>
      <c r="Y468" s="4" t="s">
        <v>5018</v>
      </c>
      <c r="Z468" s="4" t="s">
        <v>1682</v>
      </c>
      <c r="AB468" s="13" t="s">
        <v>5019</v>
      </c>
      <c r="AC468" s="4" t="str">
        <f>VLOOKUP(Tabel2[[#This Row],[NISCODE]],'Bron niscode'!A:C,3,FALSE)</f>
        <v>Provincie Vlaams-Brabant</v>
      </c>
      <c r="AD468" s="4" t="s">
        <v>5020</v>
      </c>
      <c r="AE468" s="4" t="s">
        <v>5021</v>
      </c>
      <c r="AG468" s="4" t="s">
        <v>396</v>
      </c>
      <c r="AH468" s="4" t="s">
        <v>397</v>
      </c>
      <c r="AM468" s="4" t="s">
        <v>3312</v>
      </c>
      <c r="AN468" s="4" t="s">
        <v>399</v>
      </c>
      <c r="AO468" s="4" t="s">
        <v>400</v>
      </c>
      <c r="AP468" s="4" t="s">
        <v>431</v>
      </c>
      <c r="AQ468" s="4" t="s">
        <v>412</v>
      </c>
      <c r="AR468" s="4" t="s">
        <v>413</v>
      </c>
      <c r="AS468" s="4" t="s">
        <v>431</v>
      </c>
      <c r="AV468" s="4" t="s">
        <v>478</v>
      </c>
      <c r="AW468" s="4" t="s">
        <v>5028</v>
      </c>
      <c r="AX468" s="4" t="s">
        <v>405</v>
      </c>
      <c r="BI468" s="4" t="s">
        <v>5025</v>
      </c>
      <c r="BJ468" s="4" t="s">
        <v>427</v>
      </c>
      <c r="BK468" s="4" t="s">
        <v>382</v>
      </c>
      <c r="BN468" s="4" t="s">
        <v>5025</v>
      </c>
    </row>
    <row r="469" spans="1:66" x14ac:dyDescent="0.25">
      <c r="A469" s="4" t="s">
        <v>5029</v>
      </c>
      <c r="B469" s="4" t="str">
        <f>VLOOKUP('Bron VKBO'!A469,'Bron VSBaut'!A:B,2,FALSE)</f>
        <v>kortessem.be/eprior</v>
      </c>
      <c r="C469" s="4" t="s">
        <v>426</v>
      </c>
      <c r="D469" s="4" t="s">
        <v>427</v>
      </c>
      <c r="E469" s="4" t="s">
        <v>381</v>
      </c>
      <c r="H469" s="4" t="s">
        <v>382</v>
      </c>
      <c r="I469" s="4" t="s">
        <v>383</v>
      </c>
      <c r="J469" s="4" t="s">
        <v>5030</v>
      </c>
      <c r="K469" s="4" t="s">
        <v>385</v>
      </c>
      <c r="L469" s="4" t="s">
        <v>386</v>
      </c>
      <c r="M469" s="4" t="s">
        <v>5031</v>
      </c>
      <c r="N469" s="4" t="s">
        <v>386</v>
      </c>
      <c r="O469" s="4" t="s">
        <v>5032</v>
      </c>
      <c r="P469" s="4" t="s">
        <v>431</v>
      </c>
      <c r="W469" s="4" t="s">
        <v>386</v>
      </c>
      <c r="X469" s="4" t="s">
        <v>2063</v>
      </c>
      <c r="Y469" s="4" t="s">
        <v>917</v>
      </c>
      <c r="Z469" s="4" t="s">
        <v>873</v>
      </c>
      <c r="AB469" s="13" t="s">
        <v>5033</v>
      </c>
      <c r="AC469" s="4" t="str">
        <f>VLOOKUP(Tabel2[[#This Row],[NISCODE]],'Bron niscode'!A:C,3,FALSE)</f>
        <v>Provincie Limburg</v>
      </c>
      <c r="AD469" s="4" t="s">
        <v>5034</v>
      </c>
      <c r="AE469" s="4" t="s">
        <v>5035</v>
      </c>
      <c r="AG469" s="4" t="s">
        <v>396</v>
      </c>
      <c r="AH469" s="4" t="s">
        <v>397</v>
      </c>
      <c r="AM469" s="4" t="s">
        <v>490</v>
      </c>
      <c r="AN469" s="4" t="s">
        <v>399</v>
      </c>
      <c r="AO469" s="4" t="s">
        <v>400</v>
      </c>
      <c r="AP469" s="4" t="s">
        <v>431</v>
      </c>
      <c r="AQ469" s="4" t="s">
        <v>401</v>
      </c>
      <c r="AR469" s="4" t="s">
        <v>402</v>
      </c>
      <c r="AS469" s="4" t="s">
        <v>431</v>
      </c>
      <c r="AV469" s="4" t="s">
        <v>5036</v>
      </c>
      <c r="AW469" s="4" t="s">
        <v>5037</v>
      </c>
      <c r="AX469" s="4" t="s">
        <v>405</v>
      </c>
      <c r="BI469" s="4" t="s">
        <v>5029</v>
      </c>
      <c r="BJ469" s="4" t="s">
        <v>427</v>
      </c>
      <c r="BK469" s="4" t="s">
        <v>382</v>
      </c>
      <c r="BN469" s="4" t="s">
        <v>5029</v>
      </c>
    </row>
    <row r="470" spans="1:66" x14ac:dyDescent="0.25">
      <c r="A470" s="4" t="s">
        <v>5038</v>
      </c>
      <c r="B470" s="4" t="str">
        <f>VLOOKUP('Bron VKBO'!A470,'Bron VSBaut'!A:B,2,FALSE)</f>
        <v>kortessem.be/eprior</v>
      </c>
      <c r="C470" s="4" t="s">
        <v>426</v>
      </c>
      <c r="D470" s="4" t="s">
        <v>427</v>
      </c>
      <c r="E470" s="4" t="s">
        <v>381</v>
      </c>
      <c r="H470" s="4" t="s">
        <v>382</v>
      </c>
      <c r="I470" s="4" t="s">
        <v>383</v>
      </c>
      <c r="J470" s="4" t="s">
        <v>2903</v>
      </c>
      <c r="K470" s="4" t="s">
        <v>385</v>
      </c>
      <c r="L470" s="4" t="s">
        <v>386</v>
      </c>
      <c r="M470" s="4" t="s">
        <v>5039</v>
      </c>
      <c r="N470" s="4" t="s">
        <v>386</v>
      </c>
      <c r="O470" s="4" t="s">
        <v>5040</v>
      </c>
      <c r="P470" s="4" t="s">
        <v>444</v>
      </c>
      <c r="Q470" s="4" t="s">
        <v>386</v>
      </c>
      <c r="R470" s="4" t="s">
        <v>445</v>
      </c>
      <c r="S470" s="4" t="s">
        <v>444</v>
      </c>
      <c r="W470" s="4" t="s">
        <v>386</v>
      </c>
      <c r="X470" s="4" t="s">
        <v>2063</v>
      </c>
      <c r="Y470" s="4" t="s">
        <v>917</v>
      </c>
      <c r="Z470" s="4" t="s">
        <v>873</v>
      </c>
      <c r="AA470" s="4" t="s">
        <v>5041</v>
      </c>
      <c r="AB470" s="13" t="s">
        <v>5033</v>
      </c>
      <c r="AC470" s="4" t="str">
        <f>VLOOKUP(Tabel2[[#This Row],[NISCODE]],'Bron niscode'!A:C,3,FALSE)</f>
        <v>Provincie Limburg</v>
      </c>
      <c r="AD470" s="4" t="s">
        <v>5034</v>
      </c>
      <c r="AE470" s="4" t="s">
        <v>5035</v>
      </c>
      <c r="AG470" s="4" t="s">
        <v>396</v>
      </c>
      <c r="AH470" s="4" t="s">
        <v>397</v>
      </c>
      <c r="AM470" s="4" t="s">
        <v>2210</v>
      </c>
      <c r="AN470" s="4" t="s">
        <v>399</v>
      </c>
      <c r="AO470" s="4" t="s">
        <v>400</v>
      </c>
      <c r="AP470" s="4" t="s">
        <v>431</v>
      </c>
      <c r="AQ470" s="4" t="s">
        <v>412</v>
      </c>
      <c r="AR470" s="4" t="s">
        <v>413</v>
      </c>
      <c r="AS470" s="4" t="s">
        <v>431</v>
      </c>
      <c r="AV470" s="4" t="s">
        <v>572</v>
      </c>
      <c r="AW470" s="4" t="s">
        <v>5042</v>
      </c>
      <c r="AX470" s="4" t="s">
        <v>405</v>
      </c>
      <c r="BI470" s="4" t="s">
        <v>5038</v>
      </c>
      <c r="BJ470" s="4" t="s">
        <v>427</v>
      </c>
      <c r="BK470" s="4" t="s">
        <v>382</v>
      </c>
      <c r="BN470" s="4" t="s">
        <v>5038</v>
      </c>
    </row>
    <row r="471" spans="1:66" x14ac:dyDescent="0.25">
      <c r="A471" s="4" t="s">
        <v>5043</v>
      </c>
      <c r="B471" s="4" t="str">
        <f>VLOOKUP('Bron VKBO'!A471,'Bron VSBaut'!A:B,2,FALSE)</f>
        <v>kortrijk.be/eprior</v>
      </c>
      <c r="C471" s="4" t="s">
        <v>426</v>
      </c>
      <c r="D471" s="4" t="s">
        <v>427</v>
      </c>
      <c r="E471" s="4" t="s">
        <v>381</v>
      </c>
      <c r="H471" s="4" t="s">
        <v>382</v>
      </c>
      <c r="I471" s="4" t="s">
        <v>383</v>
      </c>
      <c r="J471" s="4" t="s">
        <v>5044</v>
      </c>
      <c r="K471" s="4" t="s">
        <v>385</v>
      </c>
      <c r="L471" s="4" t="s">
        <v>386</v>
      </c>
      <c r="M471" s="4" t="s">
        <v>5045</v>
      </c>
      <c r="N471" s="4" t="s">
        <v>386</v>
      </c>
      <c r="O471" s="4" t="s">
        <v>5046</v>
      </c>
      <c r="P471" s="4" t="s">
        <v>431</v>
      </c>
      <c r="W471" s="4" t="s">
        <v>386</v>
      </c>
      <c r="X471" s="4" t="s">
        <v>5047</v>
      </c>
      <c r="Y471" s="4" t="s">
        <v>5048</v>
      </c>
      <c r="Z471" s="4" t="s">
        <v>5049</v>
      </c>
      <c r="AB471" s="13" t="s">
        <v>2908</v>
      </c>
      <c r="AC471" s="4" t="str">
        <f>VLOOKUP(Tabel2[[#This Row],[NISCODE]],'Bron niscode'!A:C,3,FALSE)</f>
        <v>Provincie West-Vlaanderen</v>
      </c>
      <c r="AD471" s="4" t="s">
        <v>2909</v>
      </c>
      <c r="AE471" s="4" t="s">
        <v>2910</v>
      </c>
      <c r="AG471" s="4" t="s">
        <v>396</v>
      </c>
      <c r="AH471" s="4" t="s">
        <v>397</v>
      </c>
      <c r="AM471" s="4" t="s">
        <v>467</v>
      </c>
      <c r="AN471" s="4" t="s">
        <v>399</v>
      </c>
      <c r="AO471" s="4" t="s">
        <v>400</v>
      </c>
      <c r="AP471" s="4" t="s">
        <v>431</v>
      </c>
      <c r="AQ471" s="4" t="s">
        <v>401</v>
      </c>
      <c r="AR471" s="4" t="s">
        <v>402</v>
      </c>
      <c r="AS471" s="4" t="s">
        <v>431</v>
      </c>
      <c r="AV471" s="4" t="s">
        <v>2058</v>
      </c>
      <c r="AW471" s="4" t="s">
        <v>5050</v>
      </c>
      <c r="AX471" s="4" t="s">
        <v>405</v>
      </c>
      <c r="BI471" s="4" t="s">
        <v>5043</v>
      </c>
      <c r="BJ471" s="4" t="s">
        <v>427</v>
      </c>
      <c r="BK471" s="4" t="s">
        <v>382</v>
      </c>
      <c r="BN471" s="4" t="s">
        <v>5043</v>
      </c>
    </row>
    <row r="472" spans="1:66" x14ac:dyDescent="0.25">
      <c r="A472" s="4" t="s">
        <v>5051</v>
      </c>
      <c r="B472" s="4" t="str">
        <f>VLOOKUP('Bron VKBO'!A472,'Bron VSBaut'!A:B,2,FALSE)</f>
        <v>kraainem.be/eprior</v>
      </c>
      <c r="C472" s="4" t="s">
        <v>426</v>
      </c>
      <c r="D472" s="4" t="s">
        <v>427</v>
      </c>
      <c r="E472" s="4" t="s">
        <v>381</v>
      </c>
      <c r="H472" s="4" t="s">
        <v>382</v>
      </c>
      <c r="I472" s="4" t="s">
        <v>383</v>
      </c>
      <c r="J472" s="4" t="s">
        <v>697</v>
      </c>
      <c r="K472" s="4" t="s">
        <v>385</v>
      </c>
      <c r="L472" s="4" t="s">
        <v>386</v>
      </c>
      <c r="M472" s="4" t="s">
        <v>5052</v>
      </c>
      <c r="N472" s="4" t="s">
        <v>386</v>
      </c>
      <c r="O472" s="4" t="s">
        <v>5053</v>
      </c>
      <c r="P472" s="4" t="s">
        <v>431</v>
      </c>
      <c r="W472" s="4" t="s">
        <v>386</v>
      </c>
      <c r="X472" s="4" t="s">
        <v>3278</v>
      </c>
      <c r="Y472" s="4" t="s">
        <v>5054</v>
      </c>
      <c r="Z472" s="4" t="s">
        <v>947</v>
      </c>
      <c r="AB472" s="13" t="s">
        <v>5055</v>
      </c>
      <c r="AC472" s="4" t="str">
        <f>VLOOKUP(Tabel2[[#This Row],[NISCODE]],'Bron niscode'!A:C,3,FALSE)</f>
        <v>Provincie Vlaams-Brabant</v>
      </c>
      <c r="AD472" s="4" t="s">
        <v>5056</v>
      </c>
      <c r="AE472" s="4" t="s">
        <v>5057</v>
      </c>
      <c r="AG472" s="4" t="s">
        <v>396</v>
      </c>
      <c r="AH472" s="4" t="s">
        <v>397</v>
      </c>
      <c r="AM472" s="4" t="s">
        <v>467</v>
      </c>
      <c r="AN472" s="4" t="s">
        <v>399</v>
      </c>
      <c r="AO472" s="4" t="s">
        <v>400</v>
      </c>
      <c r="AP472" s="4" t="s">
        <v>431</v>
      </c>
      <c r="AQ472" s="4" t="s">
        <v>401</v>
      </c>
      <c r="AR472" s="4" t="s">
        <v>402</v>
      </c>
      <c r="AS472" s="4" t="s">
        <v>431</v>
      </c>
      <c r="AV472" s="4" t="s">
        <v>5058</v>
      </c>
      <c r="AW472" s="4" t="s">
        <v>5059</v>
      </c>
      <c r="AX472" s="4" t="s">
        <v>405</v>
      </c>
      <c r="BI472" s="4" t="s">
        <v>5051</v>
      </c>
      <c r="BJ472" s="4" t="s">
        <v>427</v>
      </c>
      <c r="BK472" s="4" t="s">
        <v>382</v>
      </c>
      <c r="BN472" s="4" t="s">
        <v>5051</v>
      </c>
    </row>
    <row r="473" spans="1:66" x14ac:dyDescent="0.25">
      <c r="A473" s="4" t="s">
        <v>5060</v>
      </c>
      <c r="B473" s="4" t="str">
        <f>VLOOKUP('Bron VKBO'!A473,'Bron VSBaut'!A:B,2,FALSE)</f>
        <v>kraainem.be/eprior</v>
      </c>
      <c r="C473" s="4" t="s">
        <v>426</v>
      </c>
      <c r="D473" s="4" t="s">
        <v>427</v>
      </c>
      <c r="E473" s="4" t="s">
        <v>381</v>
      </c>
      <c r="H473" s="4" t="s">
        <v>382</v>
      </c>
      <c r="I473" s="4" t="s">
        <v>383</v>
      </c>
      <c r="J473" s="4" t="s">
        <v>2903</v>
      </c>
      <c r="K473" s="4" t="s">
        <v>385</v>
      </c>
      <c r="L473" s="4" t="s">
        <v>386</v>
      </c>
      <c r="M473" s="4" t="s">
        <v>5061</v>
      </c>
      <c r="N473" s="4" t="s">
        <v>386</v>
      </c>
      <c r="O473" s="4" t="s">
        <v>5062</v>
      </c>
      <c r="P473" s="4" t="s">
        <v>444</v>
      </c>
      <c r="Q473" s="4" t="s">
        <v>386</v>
      </c>
      <c r="R473" s="4" t="s">
        <v>445</v>
      </c>
      <c r="S473" s="4" t="s">
        <v>444</v>
      </c>
      <c r="W473" s="4" t="s">
        <v>386</v>
      </c>
      <c r="X473" s="4" t="s">
        <v>3278</v>
      </c>
      <c r="Y473" s="4" t="s">
        <v>5054</v>
      </c>
      <c r="Z473" s="4" t="s">
        <v>947</v>
      </c>
      <c r="AB473" s="13" t="s">
        <v>5055</v>
      </c>
      <c r="AC473" s="4" t="str">
        <f>VLOOKUP(Tabel2[[#This Row],[NISCODE]],'Bron niscode'!A:C,3,FALSE)</f>
        <v>Provincie Vlaams-Brabant</v>
      </c>
      <c r="AD473" s="4" t="s">
        <v>5056</v>
      </c>
      <c r="AE473" s="4" t="s">
        <v>5057</v>
      </c>
      <c r="AG473" s="4" t="s">
        <v>396</v>
      </c>
      <c r="AH473" s="4" t="s">
        <v>397</v>
      </c>
      <c r="AM473" s="4" t="s">
        <v>894</v>
      </c>
      <c r="AN473" s="4" t="s">
        <v>399</v>
      </c>
      <c r="AO473" s="4" t="s">
        <v>400</v>
      </c>
      <c r="AP473" s="4" t="s">
        <v>431</v>
      </c>
      <c r="AQ473" s="4" t="s">
        <v>412</v>
      </c>
      <c r="AR473" s="4" t="s">
        <v>413</v>
      </c>
      <c r="AS473" s="4" t="s">
        <v>431</v>
      </c>
      <c r="AV473" s="4" t="s">
        <v>478</v>
      </c>
      <c r="AW473" s="4" t="s">
        <v>5063</v>
      </c>
      <c r="AX473" s="4" t="s">
        <v>405</v>
      </c>
      <c r="BI473" s="4" t="s">
        <v>5060</v>
      </c>
      <c r="BJ473" s="4" t="s">
        <v>427</v>
      </c>
      <c r="BK473" s="4" t="s">
        <v>382</v>
      </c>
      <c r="BN473" s="4" t="s">
        <v>5060</v>
      </c>
    </row>
    <row r="474" spans="1:66" x14ac:dyDescent="0.25">
      <c r="A474" s="4" t="s">
        <v>5064</v>
      </c>
      <c r="B474" s="4" t="str">
        <f>VLOOKUP('Bron VKBO'!A474,'Bron VSBaut'!A:B,2,FALSE)</f>
        <v>kruisem.be/eprior</v>
      </c>
      <c r="C474" s="4" t="s">
        <v>379</v>
      </c>
      <c r="D474" s="4" t="s">
        <v>380</v>
      </c>
      <c r="E474" s="4" t="s">
        <v>381</v>
      </c>
      <c r="H474" s="4" t="s">
        <v>382</v>
      </c>
      <c r="I474" s="4" t="s">
        <v>383</v>
      </c>
      <c r="J474" s="4" t="s">
        <v>5065</v>
      </c>
      <c r="K474" s="4" t="s">
        <v>385</v>
      </c>
      <c r="L474" s="4" t="s">
        <v>386</v>
      </c>
      <c r="M474" s="4" t="s">
        <v>5066</v>
      </c>
      <c r="N474" s="4" t="s">
        <v>386</v>
      </c>
      <c r="O474" s="4" t="s">
        <v>5067</v>
      </c>
      <c r="P474" s="4" t="s">
        <v>389</v>
      </c>
      <c r="W474" s="4" t="s">
        <v>386</v>
      </c>
      <c r="X474" s="4" t="s">
        <v>5068</v>
      </c>
      <c r="Y474" s="4" t="s">
        <v>5069</v>
      </c>
      <c r="Z474" s="4" t="s">
        <v>385</v>
      </c>
      <c r="AB474" s="13" t="s">
        <v>5070</v>
      </c>
      <c r="AC474" s="4" t="str">
        <f>VLOOKUP(Tabel2[[#This Row],[NISCODE]],'Bron niscode'!A:C,3,FALSE)</f>
        <v>Provincie Oost-Vlaanderen</v>
      </c>
      <c r="AD474" s="4" t="s">
        <v>5071</v>
      </c>
      <c r="AE474" s="4" t="s">
        <v>5072</v>
      </c>
      <c r="AG474" s="4" t="s">
        <v>396</v>
      </c>
      <c r="AH474" s="4" t="s">
        <v>397</v>
      </c>
      <c r="AM474" s="4" t="s">
        <v>398</v>
      </c>
      <c r="AN474" s="4" t="s">
        <v>399</v>
      </c>
      <c r="AO474" s="4" t="s">
        <v>400</v>
      </c>
      <c r="AP474" s="4" t="s">
        <v>389</v>
      </c>
      <c r="AQ474" s="4" t="s">
        <v>401</v>
      </c>
      <c r="AR474" s="4" t="s">
        <v>402</v>
      </c>
      <c r="AS474" s="4" t="s">
        <v>389</v>
      </c>
      <c r="AV474" s="4" t="s">
        <v>3554</v>
      </c>
      <c r="AW474" s="4" t="s">
        <v>5073</v>
      </c>
      <c r="AX474" s="4" t="s">
        <v>405</v>
      </c>
      <c r="BI474" s="4" t="s">
        <v>5064</v>
      </c>
      <c r="BJ474" s="4" t="s">
        <v>380</v>
      </c>
      <c r="BK474" s="4" t="s">
        <v>382</v>
      </c>
      <c r="BN474" s="4" t="s">
        <v>5064</v>
      </c>
    </row>
    <row r="475" spans="1:66" x14ac:dyDescent="0.25">
      <c r="A475" s="4" t="s">
        <v>5074</v>
      </c>
      <c r="B475" s="4" t="str">
        <f>VLOOKUP('Bron VKBO'!A475,'Bron VSBaut'!A:B,2,FALSE)</f>
        <v>kruisem.be/eprior</v>
      </c>
      <c r="C475" s="4" t="s">
        <v>407</v>
      </c>
      <c r="D475" s="4" t="s">
        <v>380</v>
      </c>
      <c r="E475" s="4" t="s">
        <v>381</v>
      </c>
      <c r="H475" s="4" t="s">
        <v>382</v>
      </c>
      <c r="I475" s="4" t="s">
        <v>383</v>
      </c>
      <c r="J475" s="4" t="s">
        <v>5075</v>
      </c>
      <c r="K475" s="4" t="s">
        <v>385</v>
      </c>
      <c r="L475" s="4" t="s">
        <v>386</v>
      </c>
      <c r="M475" s="4" t="s">
        <v>5076</v>
      </c>
      <c r="N475" s="4" t="s">
        <v>386</v>
      </c>
      <c r="O475" s="4" t="s">
        <v>5077</v>
      </c>
      <c r="P475" s="4" t="s">
        <v>389</v>
      </c>
      <c r="W475" s="4" t="s">
        <v>386</v>
      </c>
      <c r="X475" s="4" t="s">
        <v>5068</v>
      </c>
      <c r="Y475" s="4" t="s">
        <v>5069</v>
      </c>
      <c r="Z475" s="4" t="s">
        <v>385</v>
      </c>
      <c r="AB475" s="13" t="s">
        <v>5070</v>
      </c>
      <c r="AC475" s="4" t="str">
        <f>VLOOKUP(Tabel2[[#This Row],[NISCODE]],'Bron niscode'!A:C,3,FALSE)</f>
        <v>Provincie Oost-Vlaanderen</v>
      </c>
      <c r="AD475" s="4" t="s">
        <v>5071</v>
      </c>
      <c r="AE475" s="4" t="s">
        <v>5072</v>
      </c>
      <c r="AG475" s="4" t="s">
        <v>396</v>
      </c>
      <c r="AH475" s="4" t="s">
        <v>397</v>
      </c>
      <c r="AM475" s="4" t="s">
        <v>398</v>
      </c>
      <c r="AN475" s="4" t="s">
        <v>399</v>
      </c>
      <c r="AO475" s="4" t="s">
        <v>400</v>
      </c>
      <c r="AP475" s="4" t="s">
        <v>389</v>
      </c>
      <c r="AQ475" s="4" t="s">
        <v>412</v>
      </c>
      <c r="AR475" s="4" t="s">
        <v>413</v>
      </c>
      <c r="AS475" s="4" t="s">
        <v>389</v>
      </c>
      <c r="AV475" s="4" t="s">
        <v>3554</v>
      </c>
      <c r="AW475" s="4" t="s">
        <v>5078</v>
      </c>
      <c r="AX475" s="4" t="s">
        <v>405</v>
      </c>
      <c r="BI475" s="4" t="s">
        <v>5074</v>
      </c>
      <c r="BJ475" s="4" t="s">
        <v>380</v>
      </c>
      <c r="BK475" s="4" t="s">
        <v>382</v>
      </c>
      <c r="BN475" s="4" t="s">
        <v>5074</v>
      </c>
    </row>
    <row r="476" spans="1:66" x14ac:dyDescent="0.25">
      <c r="A476" s="4" t="s">
        <v>5079</v>
      </c>
      <c r="B476" s="4" t="str">
        <f>VLOOKUP('Bron VKBO'!A476,'Bron VSBaut'!A:B,2,FALSE)</f>
        <v>kuurne.be/eprior</v>
      </c>
      <c r="C476" s="4" t="s">
        <v>426</v>
      </c>
      <c r="D476" s="4" t="s">
        <v>427</v>
      </c>
      <c r="E476" s="4" t="s">
        <v>381</v>
      </c>
      <c r="H476" s="4" t="s">
        <v>382</v>
      </c>
      <c r="I476" s="4" t="s">
        <v>383</v>
      </c>
      <c r="J476" s="4" t="s">
        <v>3582</v>
      </c>
      <c r="K476" s="4" t="s">
        <v>385</v>
      </c>
      <c r="L476" s="4" t="s">
        <v>386</v>
      </c>
      <c r="M476" s="4" t="s">
        <v>5080</v>
      </c>
      <c r="N476" s="4" t="s">
        <v>386</v>
      </c>
      <c r="O476" s="4" t="s">
        <v>5081</v>
      </c>
      <c r="P476" s="4" t="s">
        <v>431</v>
      </c>
      <c r="W476" s="4" t="s">
        <v>386</v>
      </c>
      <c r="X476" s="4" t="s">
        <v>1155</v>
      </c>
      <c r="Y476" s="4" t="s">
        <v>1268</v>
      </c>
      <c r="Z476" s="4" t="s">
        <v>614</v>
      </c>
      <c r="AB476" s="13" t="s">
        <v>5082</v>
      </c>
      <c r="AC476" s="4" t="str">
        <f>VLOOKUP(Tabel2[[#This Row],[NISCODE]],'Bron niscode'!A:C,3,FALSE)</f>
        <v>Provincie West-Vlaanderen</v>
      </c>
      <c r="AD476" s="4" t="s">
        <v>5083</v>
      </c>
      <c r="AE476" s="4" t="s">
        <v>5084</v>
      </c>
      <c r="AG476" s="4" t="s">
        <v>396</v>
      </c>
      <c r="AH476" s="4" t="s">
        <v>397</v>
      </c>
      <c r="AM476" s="4" t="s">
        <v>5085</v>
      </c>
      <c r="AN476" s="4" t="s">
        <v>399</v>
      </c>
      <c r="AO476" s="4" t="s">
        <v>400</v>
      </c>
      <c r="AP476" s="4" t="s">
        <v>431</v>
      </c>
      <c r="AQ476" s="4" t="s">
        <v>401</v>
      </c>
      <c r="AR476" s="4" t="s">
        <v>402</v>
      </c>
      <c r="AS476" s="4" t="s">
        <v>2210</v>
      </c>
      <c r="AV476" s="4" t="s">
        <v>5086</v>
      </c>
      <c r="AW476" s="4" t="s">
        <v>5087</v>
      </c>
      <c r="AX476" s="4" t="s">
        <v>405</v>
      </c>
      <c r="BI476" s="4" t="s">
        <v>5079</v>
      </c>
      <c r="BJ476" s="4" t="s">
        <v>427</v>
      </c>
      <c r="BK476" s="4" t="s">
        <v>382</v>
      </c>
      <c r="BN476" s="4" t="s">
        <v>5079</v>
      </c>
    </row>
    <row r="477" spans="1:66" x14ac:dyDescent="0.25">
      <c r="A477" s="4" t="s">
        <v>5088</v>
      </c>
      <c r="B477" s="4" t="str">
        <f>VLOOKUP('Bron VKBO'!A477,'Bron VSBaut'!A:B,2,FALSE)</f>
        <v>kuurne.be/eprior</v>
      </c>
      <c r="C477" s="4" t="s">
        <v>426</v>
      </c>
      <c r="D477" s="4" t="s">
        <v>427</v>
      </c>
      <c r="E477" s="4" t="s">
        <v>381</v>
      </c>
      <c r="H477" s="4" t="s">
        <v>382</v>
      </c>
      <c r="I477" s="4" t="s">
        <v>383</v>
      </c>
      <c r="J477" s="4" t="s">
        <v>2903</v>
      </c>
      <c r="K477" s="4" t="s">
        <v>385</v>
      </c>
      <c r="L477" s="4" t="s">
        <v>386</v>
      </c>
      <c r="M477" s="4" t="s">
        <v>5089</v>
      </c>
      <c r="N477" s="4" t="s">
        <v>386</v>
      </c>
      <c r="O477" s="4" t="s">
        <v>5090</v>
      </c>
      <c r="P477" s="4" t="s">
        <v>444</v>
      </c>
      <c r="Q477" s="4" t="s">
        <v>386</v>
      </c>
      <c r="R477" s="4" t="s">
        <v>445</v>
      </c>
      <c r="S477" s="4" t="s">
        <v>444</v>
      </c>
      <c r="W477" s="4" t="s">
        <v>386</v>
      </c>
      <c r="X477" s="4" t="s">
        <v>1155</v>
      </c>
      <c r="Y477" s="4" t="s">
        <v>1268</v>
      </c>
      <c r="Z477" s="4" t="s">
        <v>614</v>
      </c>
      <c r="AB477" s="13" t="s">
        <v>5082</v>
      </c>
      <c r="AC477" s="4" t="str">
        <f>VLOOKUP(Tabel2[[#This Row],[NISCODE]],'Bron niscode'!A:C,3,FALSE)</f>
        <v>Provincie West-Vlaanderen</v>
      </c>
      <c r="AD477" s="4" t="s">
        <v>5083</v>
      </c>
      <c r="AE477" s="4" t="s">
        <v>5084</v>
      </c>
      <c r="AG477" s="4" t="s">
        <v>396</v>
      </c>
      <c r="AH477" s="4" t="s">
        <v>397</v>
      </c>
      <c r="AM477" s="4" t="s">
        <v>5091</v>
      </c>
      <c r="AN477" s="4" t="s">
        <v>399</v>
      </c>
      <c r="AO477" s="4" t="s">
        <v>400</v>
      </c>
      <c r="AP477" s="4" t="s">
        <v>431</v>
      </c>
      <c r="AQ477" s="4" t="s">
        <v>412</v>
      </c>
      <c r="AR477" s="4" t="s">
        <v>413</v>
      </c>
      <c r="AS477" s="4" t="s">
        <v>431</v>
      </c>
      <c r="AV477" s="4" t="s">
        <v>5092</v>
      </c>
      <c r="AW477" s="4" t="s">
        <v>5093</v>
      </c>
      <c r="AX477" s="4" t="s">
        <v>405</v>
      </c>
      <c r="BI477" s="4" t="s">
        <v>5088</v>
      </c>
      <c r="BJ477" s="4" t="s">
        <v>427</v>
      </c>
      <c r="BK477" s="4" t="s">
        <v>382</v>
      </c>
      <c r="BN477" s="4" t="s">
        <v>5088</v>
      </c>
    </row>
    <row r="478" spans="1:66" x14ac:dyDescent="0.25">
      <c r="A478" s="4" t="s">
        <v>5094</v>
      </c>
      <c r="B478" s="4" t="str">
        <f>VLOOKUP('Bron VKBO'!A478,'Bron VSBaut'!A:B,2,FALSE)</f>
        <v>laarne.be/eprior</v>
      </c>
      <c r="C478" s="4" t="s">
        <v>426</v>
      </c>
      <c r="D478" s="4" t="s">
        <v>3416</v>
      </c>
      <c r="E478" s="4" t="s">
        <v>381</v>
      </c>
      <c r="H478" s="4" t="s">
        <v>382</v>
      </c>
      <c r="I478" s="4" t="s">
        <v>383</v>
      </c>
      <c r="J478" s="4" t="s">
        <v>995</v>
      </c>
      <c r="K478" s="4" t="s">
        <v>385</v>
      </c>
      <c r="L478" s="4" t="s">
        <v>386</v>
      </c>
      <c r="M478" s="4" t="s">
        <v>5095</v>
      </c>
      <c r="N478" s="4" t="s">
        <v>386</v>
      </c>
      <c r="O478" s="4" t="s">
        <v>5096</v>
      </c>
      <c r="P478" s="4" t="s">
        <v>3419</v>
      </c>
      <c r="W478" s="4" t="s">
        <v>386</v>
      </c>
      <c r="X478" s="4" t="s">
        <v>4307</v>
      </c>
      <c r="Y478" s="4" t="s">
        <v>524</v>
      </c>
      <c r="Z478" s="4" t="s">
        <v>386</v>
      </c>
      <c r="AB478" s="13" t="s">
        <v>5097</v>
      </c>
      <c r="AC478" s="4" t="str">
        <f>VLOOKUP(Tabel2[[#This Row],[NISCODE]],'Bron niscode'!A:C,3,FALSE)</f>
        <v>Provincie Oost-Vlaanderen</v>
      </c>
      <c r="AD478" s="4" t="s">
        <v>5098</v>
      </c>
      <c r="AE478" s="4" t="s">
        <v>5099</v>
      </c>
      <c r="AG478" s="4" t="s">
        <v>396</v>
      </c>
      <c r="AH478" s="4" t="s">
        <v>397</v>
      </c>
      <c r="AJ478" s="4" t="s">
        <v>5100</v>
      </c>
      <c r="AM478" s="4" t="s">
        <v>467</v>
      </c>
      <c r="AN478" s="4" t="s">
        <v>399</v>
      </c>
      <c r="AO478" s="4" t="s">
        <v>400</v>
      </c>
      <c r="AP478" s="4" t="s">
        <v>3419</v>
      </c>
      <c r="AQ478" s="4" t="s">
        <v>401</v>
      </c>
      <c r="AR478" s="4" t="s">
        <v>402</v>
      </c>
      <c r="AS478" s="4" t="s">
        <v>3419</v>
      </c>
      <c r="AV478" s="4" t="s">
        <v>5101</v>
      </c>
      <c r="AW478" s="4" t="s">
        <v>5102</v>
      </c>
      <c r="AX478" s="4" t="s">
        <v>405</v>
      </c>
      <c r="BI478" s="4" t="s">
        <v>5094</v>
      </c>
      <c r="BJ478" s="4" t="s">
        <v>3416</v>
      </c>
      <c r="BK478" s="4" t="s">
        <v>382</v>
      </c>
      <c r="BN478" s="4" t="s">
        <v>5094</v>
      </c>
    </row>
    <row r="479" spans="1:66" x14ac:dyDescent="0.25">
      <c r="A479" s="4" t="s">
        <v>5103</v>
      </c>
      <c r="B479" s="4" t="str">
        <f>VLOOKUP('Bron VKBO'!A479,'Bron VSBaut'!A:B,2,FALSE)</f>
        <v>laarne.be/eprior</v>
      </c>
      <c r="C479" s="4" t="s">
        <v>426</v>
      </c>
      <c r="D479" s="4" t="s">
        <v>427</v>
      </c>
      <c r="E479" s="4" t="s">
        <v>381</v>
      </c>
      <c r="H479" s="4" t="s">
        <v>382</v>
      </c>
      <c r="I479" s="4" t="s">
        <v>383</v>
      </c>
      <c r="J479" s="4" t="s">
        <v>2533</v>
      </c>
      <c r="K479" s="4" t="s">
        <v>385</v>
      </c>
      <c r="L479" s="4" t="s">
        <v>386</v>
      </c>
      <c r="M479" s="4" t="s">
        <v>5104</v>
      </c>
      <c r="N479" s="4" t="s">
        <v>386</v>
      </c>
      <c r="O479" s="4" t="s">
        <v>5105</v>
      </c>
      <c r="P479" s="4" t="s">
        <v>444</v>
      </c>
      <c r="Q479" s="4" t="s">
        <v>386</v>
      </c>
      <c r="R479" s="4" t="s">
        <v>445</v>
      </c>
      <c r="S479" s="4" t="s">
        <v>444</v>
      </c>
      <c r="W479" s="4" t="s">
        <v>386</v>
      </c>
      <c r="X479" s="4" t="s">
        <v>5106</v>
      </c>
      <c r="Y479" s="4" t="s">
        <v>5107</v>
      </c>
      <c r="Z479" s="4" t="s">
        <v>2960</v>
      </c>
      <c r="AB479" s="13" t="s">
        <v>5097</v>
      </c>
      <c r="AC479" s="4" t="str">
        <f>VLOOKUP(Tabel2[[#This Row],[NISCODE]],'Bron niscode'!A:C,3,FALSE)</f>
        <v>Provincie Oost-Vlaanderen</v>
      </c>
      <c r="AD479" s="4" t="s">
        <v>5098</v>
      </c>
      <c r="AE479" s="4" t="s">
        <v>5099</v>
      </c>
      <c r="AG479" s="4" t="s">
        <v>396</v>
      </c>
      <c r="AH479" s="4" t="s">
        <v>397</v>
      </c>
      <c r="AJ479" s="4" t="s">
        <v>5108</v>
      </c>
      <c r="AL479" s="4" t="s">
        <v>5109</v>
      </c>
      <c r="AM479" s="4" t="s">
        <v>5110</v>
      </c>
      <c r="AN479" s="4" t="s">
        <v>399</v>
      </c>
      <c r="AO479" s="4" t="s">
        <v>400</v>
      </c>
      <c r="AP479" s="4" t="s">
        <v>431</v>
      </c>
      <c r="AQ479" s="4" t="s">
        <v>412</v>
      </c>
      <c r="AR479" s="4" t="s">
        <v>413</v>
      </c>
      <c r="AS479" s="4" t="s">
        <v>431</v>
      </c>
      <c r="AV479" s="4" t="s">
        <v>478</v>
      </c>
      <c r="AW479" s="4" t="s">
        <v>5111</v>
      </c>
      <c r="AX479" s="4" t="s">
        <v>405</v>
      </c>
      <c r="BI479" s="4" t="s">
        <v>5103</v>
      </c>
      <c r="BJ479" s="4" t="s">
        <v>427</v>
      </c>
      <c r="BK479" s="4" t="s">
        <v>382</v>
      </c>
      <c r="BN479" s="4" t="s">
        <v>5103</v>
      </c>
    </row>
    <row r="480" spans="1:66" x14ac:dyDescent="0.25">
      <c r="A480" s="4" t="s">
        <v>5112</v>
      </c>
      <c r="B480" s="4" t="str">
        <f>VLOOKUP('Bron VKBO'!A480,'Bron VSBaut'!A:B,2,FALSE)</f>
        <v>lanaken.be/eprior</v>
      </c>
      <c r="C480" s="4" t="s">
        <v>426</v>
      </c>
      <c r="D480" s="4" t="s">
        <v>427</v>
      </c>
      <c r="E480" s="4" t="s">
        <v>381</v>
      </c>
      <c r="H480" s="4" t="s">
        <v>382</v>
      </c>
      <c r="I480" s="4" t="s">
        <v>383</v>
      </c>
      <c r="J480" s="4" t="s">
        <v>5030</v>
      </c>
      <c r="K480" s="4" t="s">
        <v>385</v>
      </c>
      <c r="L480" s="4" t="s">
        <v>386</v>
      </c>
      <c r="M480" s="4" t="s">
        <v>5113</v>
      </c>
      <c r="N480" s="4" t="s">
        <v>386</v>
      </c>
      <c r="O480" s="4" t="s">
        <v>5114</v>
      </c>
      <c r="P480" s="4" t="s">
        <v>431</v>
      </c>
      <c r="W480" s="4" t="s">
        <v>386</v>
      </c>
      <c r="X480" s="4" t="s">
        <v>5115</v>
      </c>
      <c r="Y480" s="4" t="s">
        <v>5116</v>
      </c>
      <c r="Z480" s="4" t="s">
        <v>385</v>
      </c>
      <c r="AB480" s="13" t="s">
        <v>5117</v>
      </c>
      <c r="AC480" s="4" t="str">
        <f>VLOOKUP(Tabel2[[#This Row],[NISCODE]],'Bron niscode'!A:C,3,FALSE)</f>
        <v>Provincie Limburg</v>
      </c>
      <c r="AD480" s="4" t="s">
        <v>5118</v>
      </c>
      <c r="AE480" s="4" t="s">
        <v>5119</v>
      </c>
      <c r="AG480" s="4" t="s">
        <v>396</v>
      </c>
      <c r="AH480" s="4" t="s">
        <v>397</v>
      </c>
      <c r="AJ480" s="4" t="s">
        <v>5120</v>
      </c>
      <c r="AL480" s="4" t="s">
        <v>5121</v>
      </c>
      <c r="AM480" s="4" t="s">
        <v>562</v>
      </c>
      <c r="AN480" s="4" t="s">
        <v>399</v>
      </c>
      <c r="AO480" s="4" t="s">
        <v>400</v>
      </c>
      <c r="AP480" s="4" t="s">
        <v>431</v>
      </c>
      <c r="AQ480" s="4" t="s">
        <v>401</v>
      </c>
      <c r="AR480" s="4" t="s">
        <v>402</v>
      </c>
      <c r="AS480" s="4" t="s">
        <v>431</v>
      </c>
      <c r="AV480" s="4" t="s">
        <v>5122</v>
      </c>
      <c r="AW480" s="4" t="s">
        <v>5123</v>
      </c>
      <c r="AX480" s="4" t="s">
        <v>405</v>
      </c>
      <c r="BI480" s="4" t="s">
        <v>5112</v>
      </c>
      <c r="BJ480" s="4" t="s">
        <v>427</v>
      </c>
      <c r="BK480" s="4" t="s">
        <v>382</v>
      </c>
      <c r="BN480" s="4" t="s">
        <v>5112</v>
      </c>
    </row>
    <row r="481" spans="1:66" x14ac:dyDescent="0.25">
      <c r="A481" s="4" t="s">
        <v>5124</v>
      </c>
      <c r="B481" s="4" t="str">
        <f>VLOOKUP('Bron VKBO'!A481,'Bron VSBaut'!A:B,2,FALSE)</f>
        <v>lanaken.be/eprior</v>
      </c>
      <c r="C481" s="4" t="s">
        <v>426</v>
      </c>
      <c r="D481" s="4" t="s">
        <v>427</v>
      </c>
      <c r="E481" s="4" t="s">
        <v>381</v>
      </c>
      <c r="H481" s="4" t="s">
        <v>382</v>
      </c>
      <c r="I481" s="4" t="s">
        <v>383</v>
      </c>
      <c r="J481" s="4" t="s">
        <v>2533</v>
      </c>
      <c r="K481" s="4" t="s">
        <v>385</v>
      </c>
      <c r="L481" s="4" t="s">
        <v>386</v>
      </c>
      <c r="M481" s="4" t="s">
        <v>5125</v>
      </c>
      <c r="N481" s="4" t="s">
        <v>386</v>
      </c>
      <c r="O481" s="4" t="s">
        <v>5126</v>
      </c>
      <c r="P481" s="4" t="s">
        <v>444</v>
      </c>
      <c r="Q481" s="4" t="s">
        <v>386</v>
      </c>
      <c r="R481" s="4" t="s">
        <v>445</v>
      </c>
      <c r="S481" s="4" t="s">
        <v>444</v>
      </c>
      <c r="W481" s="4" t="s">
        <v>386</v>
      </c>
      <c r="X481" s="4" t="s">
        <v>4193</v>
      </c>
      <c r="Y481" s="4" t="s">
        <v>825</v>
      </c>
      <c r="Z481" s="4" t="s">
        <v>2196</v>
      </c>
      <c r="AB481" s="13" t="s">
        <v>5117</v>
      </c>
      <c r="AC481" s="4" t="str">
        <f>VLOOKUP(Tabel2[[#This Row],[NISCODE]],'Bron niscode'!A:C,3,FALSE)</f>
        <v>Provincie Limburg</v>
      </c>
      <c r="AD481" s="4" t="s">
        <v>5118</v>
      </c>
      <c r="AE481" s="4" t="s">
        <v>5119</v>
      </c>
      <c r="AG481" s="4" t="s">
        <v>396</v>
      </c>
      <c r="AH481" s="4" t="s">
        <v>397</v>
      </c>
      <c r="AM481" s="4" t="s">
        <v>894</v>
      </c>
      <c r="AN481" s="4" t="s">
        <v>399</v>
      </c>
      <c r="AO481" s="4" t="s">
        <v>400</v>
      </c>
      <c r="AP481" s="4" t="s">
        <v>431</v>
      </c>
      <c r="AQ481" s="4" t="s">
        <v>412</v>
      </c>
      <c r="AR481" s="4" t="s">
        <v>413</v>
      </c>
      <c r="AS481" s="4" t="s">
        <v>431</v>
      </c>
      <c r="AV481" s="4" t="s">
        <v>5127</v>
      </c>
      <c r="AW481" s="4" t="s">
        <v>5128</v>
      </c>
      <c r="AX481" s="4" t="s">
        <v>405</v>
      </c>
      <c r="BI481" s="4" t="s">
        <v>5124</v>
      </c>
      <c r="BJ481" s="4" t="s">
        <v>427</v>
      </c>
      <c r="BK481" s="4" t="s">
        <v>382</v>
      </c>
      <c r="BN481" s="4" t="s">
        <v>5124</v>
      </c>
    </row>
    <row r="482" spans="1:66" x14ac:dyDescent="0.25">
      <c r="A482" s="4" t="s">
        <v>5129</v>
      </c>
      <c r="B482" s="4" t="str">
        <f>VLOOKUP('Bron VKBO'!A482,'Bron VSBaut'!A:B,2,FALSE)</f>
        <v>lanaken.be/eprior</v>
      </c>
      <c r="C482" s="4" t="s">
        <v>5130</v>
      </c>
      <c r="D482" s="4" t="s">
        <v>5130</v>
      </c>
      <c r="E482" s="4" t="s">
        <v>381</v>
      </c>
      <c r="H482" s="4" t="s">
        <v>382</v>
      </c>
      <c r="I482" s="4" t="s">
        <v>383</v>
      </c>
      <c r="J482" s="4" t="s">
        <v>5131</v>
      </c>
      <c r="K482" s="4" t="s">
        <v>385</v>
      </c>
      <c r="L482" s="4" t="s">
        <v>386</v>
      </c>
      <c r="M482" s="4" t="s">
        <v>5132</v>
      </c>
      <c r="N482" s="4" t="s">
        <v>386</v>
      </c>
      <c r="O482" s="4" t="s">
        <v>5133</v>
      </c>
      <c r="P482" s="4" t="s">
        <v>5134</v>
      </c>
      <c r="W482" s="4" t="s">
        <v>386</v>
      </c>
      <c r="X482" s="4" t="s">
        <v>2215</v>
      </c>
      <c r="Y482" s="4" t="s">
        <v>5135</v>
      </c>
      <c r="Z482" s="4" t="s">
        <v>1215</v>
      </c>
      <c r="AA482" s="4" t="s">
        <v>1423</v>
      </c>
      <c r="AB482" s="13" t="s">
        <v>5117</v>
      </c>
      <c r="AC482" s="4" t="str">
        <f>VLOOKUP(Tabel2[[#This Row],[NISCODE]],'Bron niscode'!A:C,3,FALSE)</f>
        <v>Provincie Limburg</v>
      </c>
      <c r="AD482" s="4" t="s">
        <v>5118</v>
      </c>
      <c r="AE482" s="4" t="s">
        <v>5119</v>
      </c>
      <c r="AG482" s="4" t="s">
        <v>396</v>
      </c>
      <c r="AH482" s="4" t="s">
        <v>397</v>
      </c>
      <c r="AJ482" s="4" t="s">
        <v>5136</v>
      </c>
      <c r="AL482" s="4" t="s">
        <v>5137</v>
      </c>
      <c r="AM482" s="4" t="s">
        <v>5138</v>
      </c>
      <c r="AN482" s="4" t="s">
        <v>399</v>
      </c>
      <c r="AO482" s="4" t="s">
        <v>400</v>
      </c>
      <c r="AP482" s="4" t="s">
        <v>5134</v>
      </c>
      <c r="AQ482" s="4" t="s">
        <v>422</v>
      </c>
      <c r="AR482" s="4" t="s">
        <v>423</v>
      </c>
      <c r="AS482" s="4" t="s">
        <v>5134</v>
      </c>
      <c r="AV482" s="4" t="s">
        <v>5139</v>
      </c>
      <c r="AW482" s="4" t="s">
        <v>5140</v>
      </c>
      <c r="AX482" s="4" t="s">
        <v>405</v>
      </c>
      <c r="BI482" s="4" t="s">
        <v>5129</v>
      </c>
      <c r="BJ482" s="4" t="s">
        <v>5130</v>
      </c>
      <c r="BK482" s="4" t="s">
        <v>382</v>
      </c>
      <c r="BN482" s="4" t="s">
        <v>5129</v>
      </c>
    </row>
    <row r="483" spans="1:66" x14ac:dyDescent="0.25">
      <c r="A483" s="4" t="s">
        <v>5141</v>
      </c>
      <c r="B483" s="4" t="str">
        <f>VLOOKUP('Bron VKBO'!A483,'Bron VSBaut'!A:B,2,FALSE)</f>
        <v>langemark-poelkapelle.be/eprior</v>
      </c>
      <c r="C483" s="4" t="s">
        <v>426</v>
      </c>
      <c r="D483" s="4" t="s">
        <v>715</v>
      </c>
      <c r="E483" s="4" t="s">
        <v>381</v>
      </c>
      <c r="H483" s="4" t="s">
        <v>382</v>
      </c>
      <c r="I483" s="4" t="s">
        <v>383</v>
      </c>
      <c r="J483" s="4" t="s">
        <v>3706</v>
      </c>
      <c r="K483" s="4" t="s">
        <v>385</v>
      </c>
      <c r="L483" s="4" t="s">
        <v>386</v>
      </c>
      <c r="M483" s="4" t="s">
        <v>5142</v>
      </c>
      <c r="N483" s="4" t="s">
        <v>386</v>
      </c>
      <c r="O483" s="4" t="s">
        <v>5143</v>
      </c>
      <c r="P483" s="4" t="s">
        <v>719</v>
      </c>
      <c r="W483" s="4" t="s">
        <v>386</v>
      </c>
      <c r="X483" s="4" t="s">
        <v>5144</v>
      </c>
      <c r="Y483" s="4" t="s">
        <v>796</v>
      </c>
      <c r="Z483" s="4" t="s">
        <v>385</v>
      </c>
      <c r="AB483" s="13" t="s">
        <v>5145</v>
      </c>
      <c r="AC483" s="4" t="str">
        <f>VLOOKUP(Tabel2[[#This Row],[NISCODE]],'Bron niscode'!A:C,3,FALSE)</f>
        <v>Provincie West-Vlaanderen</v>
      </c>
      <c r="AD483" s="4" t="s">
        <v>5146</v>
      </c>
      <c r="AE483" s="4" t="s">
        <v>5147</v>
      </c>
      <c r="AG483" s="4" t="s">
        <v>396</v>
      </c>
      <c r="AH483" s="4" t="s">
        <v>397</v>
      </c>
      <c r="AM483" s="4" t="s">
        <v>467</v>
      </c>
      <c r="AN483" s="4" t="s">
        <v>399</v>
      </c>
      <c r="AO483" s="4" t="s">
        <v>400</v>
      </c>
      <c r="AP483" s="4" t="s">
        <v>719</v>
      </c>
      <c r="AQ483" s="4" t="s">
        <v>401</v>
      </c>
      <c r="AR483" s="4" t="s">
        <v>402</v>
      </c>
      <c r="AS483" s="4" t="s">
        <v>719</v>
      </c>
      <c r="AV483" s="4" t="s">
        <v>5148</v>
      </c>
      <c r="AW483" s="4" t="s">
        <v>5149</v>
      </c>
      <c r="AX483" s="4" t="s">
        <v>405</v>
      </c>
      <c r="BI483" s="4" t="s">
        <v>5141</v>
      </c>
      <c r="BJ483" s="4" t="s">
        <v>715</v>
      </c>
      <c r="BK483" s="4" t="s">
        <v>382</v>
      </c>
      <c r="BN483" s="4" t="s">
        <v>5141</v>
      </c>
    </row>
    <row r="484" spans="1:66" x14ac:dyDescent="0.25">
      <c r="A484" s="4" t="s">
        <v>5150</v>
      </c>
      <c r="B484" s="4" t="str">
        <f>VLOOKUP('Bron VKBO'!A484,'Bron VSBaut'!A:B,2,FALSE)</f>
        <v>langemark-poelkapelle.be/eprior</v>
      </c>
      <c r="C484" s="4" t="s">
        <v>426</v>
      </c>
      <c r="D484" s="4" t="s">
        <v>730</v>
      </c>
      <c r="E484" s="4" t="s">
        <v>381</v>
      </c>
      <c r="H484" s="4" t="s">
        <v>382</v>
      </c>
      <c r="I484" s="4" t="s">
        <v>383</v>
      </c>
      <c r="J484" s="4" t="s">
        <v>3706</v>
      </c>
      <c r="K484" s="4" t="s">
        <v>385</v>
      </c>
      <c r="L484" s="4" t="s">
        <v>386</v>
      </c>
      <c r="M484" s="4" t="s">
        <v>5151</v>
      </c>
      <c r="N484" s="4" t="s">
        <v>386</v>
      </c>
      <c r="O484" s="4" t="s">
        <v>5152</v>
      </c>
      <c r="P484" s="4" t="s">
        <v>444</v>
      </c>
      <c r="Q484" s="4" t="s">
        <v>386</v>
      </c>
      <c r="R484" s="4" t="s">
        <v>445</v>
      </c>
      <c r="S484" s="4" t="s">
        <v>444</v>
      </c>
      <c r="W484" s="4" t="s">
        <v>386</v>
      </c>
      <c r="X484" s="4" t="s">
        <v>5144</v>
      </c>
      <c r="Y484" s="4" t="s">
        <v>796</v>
      </c>
      <c r="Z484" s="4" t="s">
        <v>385</v>
      </c>
      <c r="AB484" s="13" t="s">
        <v>5145</v>
      </c>
      <c r="AC484" s="4" t="str">
        <f>VLOOKUP(Tabel2[[#This Row],[NISCODE]],'Bron niscode'!A:C,3,FALSE)</f>
        <v>Provincie West-Vlaanderen</v>
      </c>
      <c r="AD484" s="4" t="s">
        <v>5146</v>
      </c>
      <c r="AE484" s="4" t="s">
        <v>5147</v>
      </c>
      <c r="AG484" s="4" t="s">
        <v>396</v>
      </c>
      <c r="AH484" s="4" t="s">
        <v>397</v>
      </c>
      <c r="AM484" s="4" t="s">
        <v>5153</v>
      </c>
      <c r="AN484" s="4" t="s">
        <v>399</v>
      </c>
      <c r="AO484" s="4" t="s">
        <v>400</v>
      </c>
      <c r="AP484" s="4" t="s">
        <v>444</v>
      </c>
      <c r="AQ484" s="4" t="s">
        <v>412</v>
      </c>
      <c r="AR484" s="4" t="s">
        <v>413</v>
      </c>
      <c r="AS484" s="4" t="s">
        <v>444</v>
      </c>
      <c r="AV484" s="4" t="s">
        <v>5154</v>
      </c>
      <c r="AW484" s="4" t="s">
        <v>5155</v>
      </c>
      <c r="AX484" s="4" t="s">
        <v>405</v>
      </c>
      <c r="BI484" s="4" t="s">
        <v>5150</v>
      </c>
      <c r="BJ484" s="4" t="s">
        <v>730</v>
      </c>
      <c r="BK484" s="4" t="s">
        <v>382</v>
      </c>
      <c r="BN484" s="4" t="s">
        <v>5150</v>
      </c>
    </row>
    <row r="485" spans="1:66" x14ac:dyDescent="0.25">
      <c r="A485" s="4" t="s">
        <v>5156</v>
      </c>
      <c r="B485" s="4" t="str">
        <f>VLOOKUP('Bron VKBO'!A485,'Bron VSBaut'!A:B,2,FALSE)</f>
        <v>lendelede.be/eprior</v>
      </c>
      <c r="C485" s="4" t="s">
        <v>426</v>
      </c>
      <c r="D485" s="4" t="s">
        <v>427</v>
      </c>
      <c r="E485" s="4" t="s">
        <v>381</v>
      </c>
      <c r="H485" s="4" t="s">
        <v>382</v>
      </c>
      <c r="I485" s="4" t="s">
        <v>383</v>
      </c>
      <c r="J485" s="4" t="s">
        <v>2191</v>
      </c>
      <c r="K485" s="4" t="s">
        <v>385</v>
      </c>
      <c r="L485" s="4" t="s">
        <v>386</v>
      </c>
      <c r="M485" s="4" t="s">
        <v>5157</v>
      </c>
      <c r="N485" s="4" t="s">
        <v>386</v>
      </c>
      <c r="O485" s="4" t="s">
        <v>5158</v>
      </c>
      <c r="P485" s="4" t="s">
        <v>431</v>
      </c>
      <c r="W485" s="4" t="s">
        <v>386</v>
      </c>
      <c r="X485" s="4" t="s">
        <v>1110</v>
      </c>
      <c r="Y485" s="4" t="s">
        <v>2486</v>
      </c>
      <c r="Z485" s="4" t="s">
        <v>385</v>
      </c>
      <c r="AB485" s="13" t="s">
        <v>5159</v>
      </c>
      <c r="AC485" s="4" t="str">
        <f>VLOOKUP(Tabel2[[#This Row],[NISCODE]],'Bron niscode'!A:C,3,FALSE)</f>
        <v>Provincie West-Vlaanderen</v>
      </c>
      <c r="AD485" s="4" t="s">
        <v>5160</v>
      </c>
      <c r="AE485" s="4" t="s">
        <v>5161</v>
      </c>
      <c r="AG485" s="4" t="s">
        <v>396</v>
      </c>
      <c r="AH485" s="4" t="s">
        <v>397</v>
      </c>
      <c r="AM485" s="4" t="s">
        <v>562</v>
      </c>
      <c r="AN485" s="4" t="s">
        <v>399</v>
      </c>
      <c r="AO485" s="4" t="s">
        <v>400</v>
      </c>
      <c r="AP485" s="4" t="s">
        <v>431</v>
      </c>
      <c r="AQ485" s="4" t="s">
        <v>401</v>
      </c>
      <c r="AR485" s="4" t="s">
        <v>402</v>
      </c>
      <c r="AS485" s="4" t="s">
        <v>431</v>
      </c>
      <c r="AV485" s="4" t="s">
        <v>5162</v>
      </c>
      <c r="AW485" s="4" t="s">
        <v>5163</v>
      </c>
      <c r="AX485" s="4" t="s">
        <v>405</v>
      </c>
      <c r="BI485" s="4" t="s">
        <v>5156</v>
      </c>
      <c r="BJ485" s="4" t="s">
        <v>427</v>
      </c>
      <c r="BK485" s="4" t="s">
        <v>382</v>
      </c>
      <c r="BN485" s="4" t="s">
        <v>5156</v>
      </c>
    </row>
    <row r="486" spans="1:66" x14ac:dyDescent="0.25">
      <c r="A486" s="4" t="s">
        <v>5164</v>
      </c>
      <c r="B486" s="4" t="str">
        <f>VLOOKUP('Bron VKBO'!A486,'Bron VSBaut'!A:B,2,FALSE)</f>
        <v>lendelede.be/eprior</v>
      </c>
      <c r="C486" s="4" t="s">
        <v>426</v>
      </c>
      <c r="D486" s="4" t="s">
        <v>427</v>
      </c>
      <c r="E486" s="4" t="s">
        <v>381</v>
      </c>
      <c r="H486" s="4" t="s">
        <v>382</v>
      </c>
      <c r="I486" s="4" t="s">
        <v>383</v>
      </c>
      <c r="J486" s="4" t="s">
        <v>2565</v>
      </c>
      <c r="K486" s="4" t="s">
        <v>385</v>
      </c>
      <c r="L486" s="4" t="s">
        <v>386</v>
      </c>
      <c r="M486" s="4" t="s">
        <v>5165</v>
      </c>
      <c r="N486" s="4" t="s">
        <v>386</v>
      </c>
      <c r="O486" s="4" t="s">
        <v>5166</v>
      </c>
      <c r="P486" s="4" t="s">
        <v>444</v>
      </c>
      <c r="Q486" s="4" t="s">
        <v>386</v>
      </c>
      <c r="R486" s="4" t="s">
        <v>445</v>
      </c>
      <c r="S486" s="4" t="s">
        <v>444</v>
      </c>
      <c r="W486" s="4" t="s">
        <v>386</v>
      </c>
      <c r="X486" s="4" t="s">
        <v>1110</v>
      </c>
      <c r="Y486" s="4" t="s">
        <v>2486</v>
      </c>
      <c r="Z486" s="4" t="s">
        <v>843</v>
      </c>
      <c r="AB486" s="13" t="s">
        <v>5159</v>
      </c>
      <c r="AC486" s="4" t="str">
        <f>VLOOKUP(Tabel2[[#This Row],[NISCODE]],'Bron niscode'!A:C,3,FALSE)</f>
        <v>Provincie West-Vlaanderen</v>
      </c>
      <c r="AD486" s="4" t="s">
        <v>5160</v>
      </c>
      <c r="AE486" s="4" t="s">
        <v>5161</v>
      </c>
      <c r="AG486" s="4" t="s">
        <v>396</v>
      </c>
      <c r="AH486" s="4" t="s">
        <v>397</v>
      </c>
      <c r="AM486" s="4" t="s">
        <v>5167</v>
      </c>
      <c r="AN486" s="4" t="s">
        <v>399</v>
      </c>
      <c r="AO486" s="4" t="s">
        <v>400</v>
      </c>
      <c r="AP486" s="4" t="s">
        <v>431</v>
      </c>
      <c r="AQ486" s="4" t="s">
        <v>412</v>
      </c>
      <c r="AR486" s="4" t="s">
        <v>413</v>
      </c>
      <c r="AS486" s="4" t="s">
        <v>431</v>
      </c>
      <c r="AV486" s="4" t="s">
        <v>478</v>
      </c>
      <c r="AW486" s="4" t="s">
        <v>5168</v>
      </c>
      <c r="AX486" s="4" t="s">
        <v>405</v>
      </c>
      <c r="BI486" s="4" t="s">
        <v>5164</v>
      </c>
      <c r="BJ486" s="4" t="s">
        <v>427</v>
      </c>
      <c r="BK486" s="4" t="s">
        <v>382</v>
      </c>
      <c r="BN486" s="4" t="s">
        <v>5164</v>
      </c>
    </row>
    <row r="487" spans="1:66" x14ac:dyDescent="0.25">
      <c r="A487" s="4" t="s">
        <v>5169</v>
      </c>
      <c r="B487" s="4" t="str">
        <f>VLOOKUP('Bron VKBO'!A487,'Bron VSBaut'!A:B,2,FALSE)</f>
        <v>lennik.be/eprior</v>
      </c>
      <c r="C487" s="4" t="s">
        <v>426</v>
      </c>
      <c r="D487" s="4" t="s">
        <v>715</v>
      </c>
      <c r="E487" s="4" t="s">
        <v>381</v>
      </c>
      <c r="H487" s="4" t="s">
        <v>382</v>
      </c>
      <c r="I487" s="4" t="s">
        <v>383</v>
      </c>
      <c r="J487" s="4" t="s">
        <v>3706</v>
      </c>
      <c r="K487" s="4" t="s">
        <v>385</v>
      </c>
      <c r="L487" s="4" t="s">
        <v>386</v>
      </c>
      <c r="M487" s="4" t="s">
        <v>5170</v>
      </c>
      <c r="N487" s="4" t="s">
        <v>386</v>
      </c>
      <c r="O487" s="4" t="s">
        <v>5171</v>
      </c>
      <c r="P487" s="4" t="s">
        <v>719</v>
      </c>
      <c r="W487" s="4" t="s">
        <v>386</v>
      </c>
      <c r="X487" s="4" t="s">
        <v>2028</v>
      </c>
      <c r="Y487" s="4" t="s">
        <v>983</v>
      </c>
      <c r="Z487" s="4" t="s">
        <v>2196</v>
      </c>
      <c r="AB487" s="13" t="s">
        <v>5172</v>
      </c>
      <c r="AC487" s="4" t="str">
        <f>VLOOKUP(Tabel2[[#This Row],[NISCODE]],'Bron niscode'!A:C,3,FALSE)</f>
        <v>Provincie Vlaams-Brabant</v>
      </c>
      <c r="AD487" s="4" t="s">
        <v>5173</v>
      </c>
      <c r="AE487" s="4" t="s">
        <v>5174</v>
      </c>
      <c r="AG487" s="4" t="s">
        <v>396</v>
      </c>
      <c r="AH487" s="4" t="s">
        <v>397</v>
      </c>
      <c r="AM487" s="4" t="s">
        <v>562</v>
      </c>
      <c r="AN487" s="4" t="s">
        <v>399</v>
      </c>
      <c r="AO487" s="4" t="s">
        <v>400</v>
      </c>
      <c r="AP487" s="4" t="s">
        <v>719</v>
      </c>
      <c r="AQ487" s="4" t="s">
        <v>401</v>
      </c>
      <c r="AR487" s="4" t="s">
        <v>402</v>
      </c>
      <c r="AS487" s="4" t="s">
        <v>719</v>
      </c>
      <c r="AV487" s="4" t="s">
        <v>5175</v>
      </c>
      <c r="AW487" s="4" t="s">
        <v>5176</v>
      </c>
      <c r="AX487" s="4" t="s">
        <v>405</v>
      </c>
      <c r="BI487" s="4" t="s">
        <v>5169</v>
      </c>
      <c r="BJ487" s="4" t="s">
        <v>715</v>
      </c>
      <c r="BK487" s="4" t="s">
        <v>382</v>
      </c>
      <c r="BN487" s="4" t="s">
        <v>5169</v>
      </c>
    </row>
    <row r="488" spans="1:66" x14ac:dyDescent="0.25">
      <c r="A488" s="4" t="s">
        <v>5177</v>
      </c>
      <c r="B488" s="4" t="str">
        <f>VLOOKUP('Bron VKBO'!A488,'Bron VSBaut'!A:B,2,FALSE)</f>
        <v>lennik.be/eprior</v>
      </c>
      <c r="C488" s="4" t="s">
        <v>426</v>
      </c>
      <c r="D488" s="4" t="s">
        <v>730</v>
      </c>
      <c r="E488" s="4" t="s">
        <v>381</v>
      </c>
      <c r="H488" s="4" t="s">
        <v>382</v>
      </c>
      <c r="I488" s="4" t="s">
        <v>383</v>
      </c>
      <c r="J488" s="4" t="s">
        <v>3706</v>
      </c>
      <c r="K488" s="4" t="s">
        <v>385</v>
      </c>
      <c r="L488" s="4" t="s">
        <v>386</v>
      </c>
      <c r="M488" s="4" t="s">
        <v>5178</v>
      </c>
      <c r="N488" s="4" t="s">
        <v>386</v>
      </c>
      <c r="O488" s="4" t="s">
        <v>5179</v>
      </c>
      <c r="P488" s="4" t="s">
        <v>444</v>
      </c>
      <c r="Q488" s="4" t="s">
        <v>386</v>
      </c>
      <c r="R488" s="4" t="s">
        <v>445</v>
      </c>
      <c r="S488" s="4" t="s">
        <v>444</v>
      </c>
      <c r="W488" s="4" t="s">
        <v>386</v>
      </c>
      <c r="X488" s="4" t="s">
        <v>2207</v>
      </c>
      <c r="Y488" s="4" t="s">
        <v>5180</v>
      </c>
      <c r="Z488" s="4" t="s">
        <v>614</v>
      </c>
      <c r="AB488" s="13" t="s">
        <v>5172</v>
      </c>
      <c r="AC488" s="4" t="str">
        <f>VLOOKUP(Tabel2[[#This Row],[NISCODE]],'Bron niscode'!A:C,3,FALSE)</f>
        <v>Provincie Vlaams-Brabant</v>
      </c>
      <c r="AD488" s="4" t="s">
        <v>5173</v>
      </c>
      <c r="AE488" s="4" t="s">
        <v>5174</v>
      </c>
      <c r="AG488" s="4" t="s">
        <v>396</v>
      </c>
      <c r="AH488" s="4" t="s">
        <v>397</v>
      </c>
      <c r="AM488" s="4" t="s">
        <v>5181</v>
      </c>
      <c r="AN488" s="4" t="s">
        <v>399</v>
      </c>
      <c r="AO488" s="4" t="s">
        <v>400</v>
      </c>
      <c r="AP488" s="4" t="s">
        <v>444</v>
      </c>
      <c r="AQ488" s="4" t="s">
        <v>412</v>
      </c>
      <c r="AR488" s="4" t="s">
        <v>413</v>
      </c>
      <c r="AS488" s="4" t="s">
        <v>444</v>
      </c>
      <c r="AV488" s="4" t="s">
        <v>5182</v>
      </c>
      <c r="AW488" s="4" t="s">
        <v>5183</v>
      </c>
      <c r="AX488" s="4" t="s">
        <v>405</v>
      </c>
      <c r="BI488" s="4" t="s">
        <v>5177</v>
      </c>
      <c r="BJ488" s="4" t="s">
        <v>730</v>
      </c>
      <c r="BK488" s="4" t="s">
        <v>382</v>
      </c>
      <c r="BN488" s="4" t="s">
        <v>5177</v>
      </c>
    </row>
    <row r="489" spans="1:66" x14ac:dyDescent="0.25">
      <c r="A489" s="4" t="s">
        <v>5184</v>
      </c>
      <c r="B489" s="4" t="str">
        <f>VLOOKUP('Bron VKBO'!A489,'Bron VSBaut'!A:B,2,FALSE)</f>
        <v>leopoldsburg.be/eprior</v>
      </c>
      <c r="C489" s="4" t="s">
        <v>426</v>
      </c>
      <c r="D489" s="4" t="s">
        <v>5185</v>
      </c>
      <c r="E489" s="4" t="s">
        <v>381</v>
      </c>
      <c r="H489" s="4" t="s">
        <v>382</v>
      </c>
      <c r="I489" s="4" t="s">
        <v>383</v>
      </c>
      <c r="J489" s="4" t="s">
        <v>4366</v>
      </c>
      <c r="K489" s="4" t="s">
        <v>385</v>
      </c>
      <c r="L489" s="4" t="s">
        <v>386</v>
      </c>
      <c r="M489" s="4" t="s">
        <v>5186</v>
      </c>
      <c r="N489" s="4" t="s">
        <v>386</v>
      </c>
      <c r="O489" s="4" t="s">
        <v>5187</v>
      </c>
      <c r="P489" s="4" t="s">
        <v>5188</v>
      </c>
      <c r="W489" s="4" t="s">
        <v>386</v>
      </c>
      <c r="X489" s="4" t="s">
        <v>5189</v>
      </c>
      <c r="Y489" s="4" t="s">
        <v>5190</v>
      </c>
      <c r="Z489" s="4" t="s">
        <v>3033</v>
      </c>
      <c r="AB489" s="13" t="s">
        <v>2458</v>
      </c>
      <c r="AC489" s="4" t="str">
        <f>VLOOKUP(Tabel2[[#This Row],[NISCODE]],'Bron niscode'!A:C,3,FALSE)</f>
        <v>Provincie Limburg</v>
      </c>
      <c r="AD489" s="4" t="s">
        <v>2459</v>
      </c>
      <c r="AE489" s="4" t="s">
        <v>2460</v>
      </c>
      <c r="AG489" s="4" t="s">
        <v>396</v>
      </c>
      <c r="AH489" s="4" t="s">
        <v>397</v>
      </c>
      <c r="AJ489" s="4" t="s">
        <v>5191</v>
      </c>
      <c r="AL489" s="4" t="s">
        <v>5192</v>
      </c>
      <c r="AM489" s="4" t="s">
        <v>467</v>
      </c>
      <c r="AN489" s="4" t="s">
        <v>399</v>
      </c>
      <c r="AO489" s="4" t="s">
        <v>400</v>
      </c>
      <c r="AP489" s="4" t="s">
        <v>5188</v>
      </c>
      <c r="AQ489" s="4" t="s">
        <v>401</v>
      </c>
      <c r="AR489" s="4" t="s">
        <v>402</v>
      </c>
      <c r="AS489" s="4" t="s">
        <v>5188</v>
      </c>
      <c r="AV489" s="4" t="s">
        <v>5193</v>
      </c>
      <c r="AW489" s="4" t="s">
        <v>5194</v>
      </c>
      <c r="AX489" s="4" t="s">
        <v>405</v>
      </c>
      <c r="BI489" s="4" t="s">
        <v>5184</v>
      </c>
      <c r="BJ489" s="4" t="s">
        <v>5185</v>
      </c>
      <c r="BK489" s="4" t="s">
        <v>382</v>
      </c>
      <c r="BN489" s="4" t="s">
        <v>5184</v>
      </c>
    </row>
    <row r="490" spans="1:66" x14ac:dyDescent="0.25">
      <c r="A490" s="4" t="s">
        <v>5195</v>
      </c>
      <c r="B490" s="4" t="str">
        <f>VLOOKUP('Bron VKBO'!A490,'Bron VSBaut'!A:B,2,FALSE)</f>
        <v>leopoldsburg.be/eprior</v>
      </c>
      <c r="C490" s="4" t="s">
        <v>426</v>
      </c>
      <c r="D490" s="4" t="s">
        <v>427</v>
      </c>
      <c r="E490" s="4" t="s">
        <v>381</v>
      </c>
      <c r="H490" s="4" t="s">
        <v>382</v>
      </c>
      <c r="I490" s="4" t="s">
        <v>383</v>
      </c>
      <c r="J490" s="4" t="s">
        <v>2613</v>
      </c>
      <c r="K490" s="4" t="s">
        <v>385</v>
      </c>
      <c r="L490" s="4" t="s">
        <v>386</v>
      </c>
      <c r="M490" s="4" t="s">
        <v>5196</v>
      </c>
      <c r="N490" s="4" t="s">
        <v>386</v>
      </c>
      <c r="O490" s="4" t="s">
        <v>5197</v>
      </c>
      <c r="P490" s="4" t="s">
        <v>444</v>
      </c>
      <c r="Q490" s="4" t="s">
        <v>386</v>
      </c>
      <c r="R490" s="4" t="s">
        <v>445</v>
      </c>
      <c r="S490" s="4" t="s">
        <v>444</v>
      </c>
      <c r="W490" s="4" t="s">
        <v>386</v>
      </c>
      <c r="X490" s="4" t="s">
        <v>5189</v>
      </c>
      <c r="Y490" s="4" t="s">
        <v>5190</v>
      </c>
      <c r="Z490" s="4" t="s">
        <v>3033</v>
      </c>
      <c r="AB490" s="13" t="s">
        <v>2458</v>
      </c>
      <c r="AC490" s="4" t="str">
        <f>VLOOKUP(Tabel2[[#This Row],[NISCODE]],'Bron niscode'!A:C,3,FALSE)</f>
        <v>Provincie Limburg</v>
      </c>
      <c r="AD490" s="4" t="s">
        <v>2459</v>
      </c>
      <c r="AE490" s="4" t="s">
        <v>2460</v>
      </c>
      <c r="AG490" s="4" t="s">
        <v>396</v>
      </c>
      <c r="AH490" s="4" t="s">
        <v>397</v>
      </c>
      <c r="AJ490" s="4" t="s">
        <v>5191</v>
      </c>
      <c r="AL490" s="4" t="s">
        <v>5192</v>
      </c>
      <c r="AM490" s="4" t="s">
        <v>1040</v>
      </c>
      <c r="AN490" s="4" t="s">
        <v>399</v>
      </c>
      <c r="AO490" s="4" t="s">
        <v>400</v>
      </c>
      <c r="AP490" s="4" t="s">
        <v>431</v>
      </c>
      <c r="AQ490" s="4" t="s">
        <v>412</v>
      </c>
      <c r="AR490" s="4" t="s">
        <v>413</v>
      </c>
      <c r="AS490" s="4" t="s">
        <v>431</v>
      </c>
      <c r="AV490" s="4" t="s">
        <v>5198</v>
      </c>
      <c r="AW490" s="4" t="s">
        <v>5199</v>
      </c>
      <c r="AX490" s="4" t="s">
        <v>405</v>
      </c>
      <c r="BI490" s="4" t="s">
        <v>5195</v>
      </c>
      <c r="BJ490" s="4" t="s">
        <v>427</v>
      </c>
      <c r="BK490" s="4" t="s">
        <v>382</v>
      </c>
      <c r="BN490" s="4" t="s">
        <v>5195</v>
      </c>
    </row>
    <row r="491" spans="1:66" x14ac:dyDescent="0.25">
      <c r="A491" s="4" t="s">
        <v>5200</v>
      </c>
      <c r="B491" s="4" t="str">
        <f>VLOOKUP('Bron VKBO'!A491,'Bron VSBaut'!A:B,2,FALSE)</f>
        <v>leuven.be/eprior</v>
      </c>
      <c r="C491" s="4" t="s">
        <v>426</v>
      </c>
      <c r="D491" s="4" t="s">
        <v>427</v>
      </c>
      <c r="E491" s="4" t="s">
        <v>381</v>
      </c>
      <c r="H491" s="4" t="s">
        <v>382</v>
      </c>
      <c r="I491" s="4" t="s">
        <v>383</v>
      </c>
      <c r="J491" s="4" t="s">
        <v>2482</v>
      </c>
      <c r="K491" s="4" t="s">
        <v>385</v>
      </c>
      <c r="L491" s="4" t="s">
        <v>386</v>
      </c>
      <c r="M491" s="4" t="s">
        <v>5201</v>
      </c>
      <c r="N491" s="4" t="s">
        <v>386</v>
      </c>
      <c r="O491" s="4" t="s">
        <v>5202</v>
      </c>
      <c r="P491" s="4" t="s">
        <v>431</v>
      </c>
      <c r="W491" s="4" t="s">
        <v>386</v>
      </c>
      <c r="X491" s="4" t="s">
        <v>542</v>
      </c>
      <c r="Y491" s="4" t="s">
        <v>543</v>
      </c>
      <c r="Z491" s="4" t="s">
        <v>385</v>
      </c>
      <c r="AB491" s="13" t="s">
        <v>544</v>
      </c>
      <c r="AC491" s="4" t="str">
        <f>VLOOKUP(Tabel2[[#This Row],[NISCODE]],'Bron niscode'!A:C,3,FALSE)</f>
        <v>Provincie Vlaams-Brabant</v>
      </c>
      <c r="AD491" s="4" t="s">
        <v>545</v>
      </c>
      <c r="AE491" s="4" t="s">
        <v>546</v>
      </c>
      <c r="AG491" s="4" t="s">
        <v>396</v>
      </c>
      <c r="AH491" s="4" t="s">
        <v>397</v>
      </c>
      <c r="AM491" s="4" t="s">
        <v>5203</v>
      </c>
      <c r="AN491" s="4" t="s">
        <v>399</v>
      </c>
      <c r="AO491" s="4" t="s">
        <v>400</v>
      </c>
      <c r="AP491" s="4" t="s">
        <v>431</v>
      </c>
      <c r="AQ491" s="4" t="s">
        <v>401</v>
      </c>
      <c r="AR491" s="4" t="s">
        <v>402</v>
      </c>
      <c r="AS491" s="4" t="s">
        <v>431</v>
      </c>
      <c r="AV491" s="4" t="s">
        <v>5204</v>
      </c>
      <c r="AW491" s="4" t="s">
        <v>5205</v>
      </c>
      <c r="AX491" s="4" t="s">
        <v>405</v>
      </c>
      <c r="BI491" s="4" t="s">
        <v>5200</v>
      </c>
      <c r="BJ491" s="4" t="s">
        <v>427</v>
      </c>
      <c r="BK491" s="4" t="s">
        <v>382</v>
      </c>
      <c r="BN491" s="4" t="s">
        <v>5200</v>
      </c>
    </row>
    <row r="492" spans="1:66" x14ac:dyDescent="0.25">
      <c r="A492" s="4" t="s">
        <v>5206</v>
      </c>
      <c r="B492" s="4" t="str">
        <f>VLOOKUP('Bron VKBO'!A492,'Bron VSBaut'!A:B,2,FALSE)</f>
        <v>leuven.be/eprior</v>
      </c>
      <c r="C492" s="4" t="s">
        <v>426</v>
      </c>
      <c r="D492" s="4" t="s">
        <v>2808</v>
      </c>
      <c r="E492" s="4" t="s">
        <v>381</v>
      </c>
      <c r="H492" s="4" t="s">
        <v>382</v>
      </c>
      <c r="I492" s="4" t="s">
        <v>383</v>
      </c>
      <c r="J492" s="4" t="s">
        <v>5207</v>
      </c>
      <c r="K492" s="4" t="s">
        <v>385</v>
      </c>
      <c r="L492" s="4" t="s">
        <v>386</v>
      </c>
      <c r="M492" s="4" t="s">
        <v>5208</v>
      </c>
      <c r="N492" s="4" t="s">
        <v>386</v>
      </c>
      <c r="O492" s="4" t="s">
        <v>5209</v>
      </c>
      <c r="P492" s="4" t="s">
        <v>444</v>
      </c>
      <c r="Q492" s="4" t="s">
        <v>386</v>
      </c>
      <c r="R492" s="4" t="s">
        <v>445</v>
      </c>
      <c r="S492" s="4" t="s">
        <v>444</v>
      </c>
      <c r="W492" s="4" t="s">
        <v>386</v>
      </c>
      <c r="X492" s="4" t="s">
        <v>5210</v>
      </c>
      <c r="Y492" s="4" t="s">
        <v>5211</v>
      </c>
      <c r="Z492" s="4" t="s">
        <v>2570</v>
      </c>
      <c r="AB492" s="13" t="s">
        <v>544</v>
      </c>
      <c r="AC492" s="4" t="str">
        <f>VLOOKUP(Tabel2[[#This Row],[NISCODE]],'Bron niscode'!A:C,3,FALSE)</f>
        <v>Provincie Vlaams-Brabant</v>
      </c>
      <c r="AD492" s="4" t="s">
        <v>545</v>
      </c>
      <c r="AE492" s="4" t="s">
        <v>546</v>
      </c>
      <c r="AG492" s="4" t="s">
        <v>396</v>
      </c>
      <c r="AH492" s="4" t="s">
        <v>397</v>
      </c>
      <c r="AM492" s="4" t="s">
        <v>490</v>
      </c>
      <c r="AN492" s="4" t="s">
        <v>399</v>
      </c>
      <c r="AO492" s="4" t="s">
        <v>400</v>
      </c>
      <c r="AP492" s="4" t="s">
        <v>2815</v>
      </c>
      <c r="AQ492" s="4" t="s">
        <v>412</v>
      </c>
      <c r="AR492" s="4" t="s">
        <v>413</v>
      </c>
      <c r="AS492" s="4" t="s">
        <v>2815</v>
      </c>
      <c r="AV492" s="4" t="s">
        <v>478</v>
      </c>
      <c r="AW492" s="4" t="s">
        <v>5212</v>
      </c>
      <c r="AX492" s="4" t="s">
        <v>405</v>
      </c>
      <c r="BI492" s="4" t="s">
        <v>5206</v>
      </c>
      <c r="BJ492" s="4" t="s">
        <v>2808</v>
      </c>
      <c r="BK492" s="4" t="s">
        <v>382</v>
      </c>
      <c r="BN492" s="4" t="s">
        <v>5206</v>
      </c>
    </row>
    <row r="493" spans="1:66" x14ac:dyDescent="0.25">
      <c r="A493" s="4" t="s">
        <v>5213</v>
      </c>
      <c r="B493" s="4" t="str">
        <f>VLOOKUP('Bron VKBO'!A493,'Bron VSBaut'!A:B,2,FALSE)</f>
        <v>liedekerke.be/eprior</v>
      </c>
      <c r="C493" s="4" t="s">
        <v>426</v>
      </c>
      <c r="D493" s="4" t="s">
        <v>427</v>
      </c>
      <c r="E493" s="4" t="s">
        <v>381</v>
      </c>
      <c r="H493" s="4" t="s">
        <v>382</v>
      </c>
      <c r="I493" s="4" t="s">
        <v>383</v>
      </c>
      <c r="J493" s="4" t="s">
        <v>1790</v>
      </c>
      <c r="K493" s="4" t="s">
        <v>385</v>
      </c>
      <c r="L493" s="4" t="s">
        <v>386</v>
      </c>
      <c r="M493" s="4" t="s">
        <v>5214</v>
      </c>
      <c r="N493" s="4" t="s">
        <v>386</v>
      </c>
      <c r="O493" s="4" t="s">
        <v>5215</v>
      </c>
      <c r="P493" s="4" t="s">
        <v>431</v>
      </c>
      <c r="W493" s="4" t="s">
        <v>386</v>
      </c>
      <c r="X493" s="4" t="s">
        <v>5216</v>
      </c>
      <c r="Y493" s="4" t="s">
        <v>5217</v>
      </c>
      <c r="Z493" s="4" t="s">
        <v>1963</v>
      </c>
      <c r="AB493" s="13" t="s">
        <v>5218</v>
      </c>
      <c r="AC493" s="4" t="str">
        <f>VLOOKUP(Tabel2[[#This Row],[NISCODE]],'Bron niscode'!A:C,3,FALSE)</f>
        <v>Provincie Vlaams-Brabant</v>
      </c>
      <c r="AD493" s="4" t="s">
        <v>5219</v>
      </c>
      <c r="AE493" s="4" t="s">
        <v>5220</v>
      </c>
      <c r="AG493" s="4" t="s">
        <v>396</v>
      </c>
      <c r="AH493" s="4" t="s">
        <v>397</v>
      </c>
      <c r="AM493" s="4" t="s">
        <v>490</v>
      </c>
      <c r="AN493" s="4" t="s">
        <v>399</v>
      </c>
      <c r="AO493" s="4" t="s">
        <v>400</v>
      </c>
      <c r="AP493" s="4" t="s">
        <v>431</v>
      </c>
      <c r="AQ493" s="4" t="s">
        <v>401</v>
      </c>
      <c r="AR493" s="4" t="s">
        <v>402</v>
      </c>
      <c r="AS493" s="4" t="s">
        <v>431</v>
      </c>
      <c r="AV493" s="4" t="s">
        <v>5221</v>
      </c>
      <c r="AW493" s="4" t="s">
        <v>5222</v>
      </c>
      <c r="AX493" s="4" t="s">
        <v>405</v>
      </c>
      <c r="BI493" s="4" t="s">
        <v>5213</v>
      </c>
      <c r="BJ493" s="4" t="s">
        <v>427</v>
      </c>
      <c r="BK493" s="4" t="s">
        <v>382</v>
      </c>
      <c r="BN493" s="4" t="s">
        <v>5213</v>
      </c>
    </row>
    <row r="494" spans="1:66" x14ac:dyDescent="0.25">
      <c r="A494" s="4" t="s">
        <v>5223</v>
      </c>
      <c r="B494" s="4" t="str">
        <f>VLOOKUP('Bron VKBO'!A494,'Bron VSBaut'!A:B,2,FALSE)</f>
        <v>liedekerke.be/eprior</v>
      </c>
      <c r="C494" s="4" t="s">
        <v>426</v>
      </c>
      <c r="D494" s="4" t="s">
        <v>427</v>
      </c>
      <c r="E494" s="4" t="s">
        <v>381</v>
      </c>
      <c r="H494" s="4" t="s">
        <v>382</v>
      </c>
      <c r="I494" s="4" t="s">
        <v>383</v>
      </c>
      <c r="J494" s="4" t="s">
        <v>2613</v>
      </c>
      <c r="K494" s="4" t="s">
        <v>385</v>
      </c>
      <c r="L494" s="4" t="s">
        <v>386</v>
      </c>
      <c r="M494" s="4" t="s">
        <v>5224</v>
      </c>
      <c r="N494" s="4" t="s">
        <v>386</v>
      </c>
      <c r="O494" s="4" t="s">
        <v>5225</v>
      </c>
      <c r="P494" s="4" t="s">
        <v>444</v>
      </c>
      <c r="Q494" s="4" t="s">
        <v>386</v>
      </c>
      <c r="R494" s="4" t="s">
        <v>445</v>
      </c>
      <c r="S494" s="4" t="s">
        <v>444</v>
      </c>
      <c r="W494" s="4" t="s">
        <v>386</v>
      </c>
      <c r="X494" s="4" t="s">
        <v>5216</v>
      </c>
      <c r="Y494" s="4" t="s">
        <v>5217</v>
      </c>
      <c r="Z494" s="4" t="s">
        <v>2217</v>
      </c>
      <c r="AB494" s="13" t="s">
        <v>5218</v>
      </c>
      <c r="AC494" s="4" t="str">
        <f>VLOOKUP(Tabel2[[#This Row],[NISCODE]],'Bron niscode'!A:C,3,FALSE)</f>
        <v>Provincie Vlaams-Brabant</v>
      </c>
      <c r="AD494" s="4" t="s">
        <v>5219</v>
      </c>
      <c r="AE494" s="4" t="s">
        <v>5220</v>
      </c>
      <c r="AG494" s="4" t="s">
        <v>396</v>
      </c>
      <c r="AH494" s="4" t="s">
        <v>397</v>
      </c>
      <c r="AM494" s="4" t="s">
        <v>431</v>
      </c>
      <c r="AN494" s="4" t="s">
        <v>399</v>
      </c>
      <c r="AO494" s="4" t="s">
        <v>400</v>
      </c>
      <c r="AP494" s="4" t="s">
        <v>431</v>
      </c>
      <c r="AQ494" s="4" t="s">
        <v>412</v>
      </c>
      <c r="AR494" s="4" t="s">
        <v>413</v>
      </c>
      <c r="AS494" s="4" t="s">
        <v>431</v>
      </c>
      <c r="AV494" s="4" t="s">
        <v>5226</v>
      </c>
      <c r="AW494" s="4" t="s">
        <v>5227</v>
      </c>
      <c r="AX494" s="4" t="s">
        <v>405</v>
      </c>
      <c r="BI494" s="4" t="s">
        <v>5223</v>
      </c>
      <c r="BJ494" s="4" t="s">
        <v>427</v>
      </c>
      <c r="BK494" s="4" t="s">
        <v>382</v>
      </c>
      <c r="BN494" s="4" t="s">
        <v>5223</v>
      </c>
    </row>
    <row r="495" spans="1:66" x14ac:dyDescent="0.25">
      <c r="A495" s="4" t="s">
        <v>5228</v>
      </c>
      <c r="B495" s="4" t="str">
        <f>VLOOKUP('Bron VKBO'!A495,'Bron VSBaut'!A:B,2,FALSE)</f>
        <v>lille.be/eprior</v>
      </c>
      <c r="C495" s="4" t="s">
        <v>426</v>
      </c>
      <c r="D495" s="4" t="s">
        <v>427</v>
      </c>
      <c r="E495" s="4" t="s">
        <v>381</v>
      </c>
      <c r="H495" s="4" t="s">
        <v>382</v>
      </c>
      <c r="I495" s="4" t="s">
        <v>383</v>
      </c>
      <c r="J495" s="4" t="s">
        <v>2366</v>
      </c>
      <c r="K495" s="4" t="s">
        <v>385</v>
      </c>
      <c r="L495" s="4" t="s">
        <v>386</v>
      </c>
      <c r="M495" s="4" t="s">
        <v>5229</v>
      </c>
      <c r="N495" s="4" t="s">
        <v>386</v>
      </c>
      <c r="O495" s="4" t="s">
        <v>5230</v>
      </c>
      <c r="P495" s="4" t="s">
        <v>431</v>
      </c>
      <c r="W495" s="4" t="s">
        <v>386</v>
      </c>
      <c r="X495" s="4" t="s">
        <v>4307</v>
      </c>
      <c r="Y495" s="4" t="s">
        <v>5231</v>
      </c>
      <c r="Z495" s="4" t="s">
        <v>525</v>
      </c>
      <c r="AB495" s="13" t="s">
        <v>5232</v>
      </c>
      <c r="AC495" s="4" t="str">
        <f>VLOOKUP(Tabel2[[#This Row],[NISCODE]],'Bron niscode'!A:C,3,FALSE)</f>
        <v>Provincie Antwerpen</v>
      </c>
      <c r="AD495" s="4" t="s">
        <v>5233</v>
      </c>
      <c r="AE495" s="4" t="s">
        <v>5234</v>
      </c>
      <c r="AG495" s="4" t="s">
        <v>396</v>
      </c>
      <c r="AH495" s="4" t="s">
        <v>397</v>
      </c>
      <c r="AM495" s="4" t="s">
        <v>562</v>
      </c>
      <c r="AN495" s="4" t="s">
        <v>399</v>
      </c>
      <c r="AO495" s="4" t="s">
        <v>400</v>
      </c>
      <c r="AP495" s="4" t="s">
        <v>431</v>
      </c>
      <c r="AQ495" s="4" t="s">
        <v>401</v>
      </c>
      <c r="AR495" s="4" t="s">
        <v>402</v>
      </c>
      <c r="AS495" s="4" t="s">
        <v>431</v>
      </c>
      <c r="AV495" s="4" t="s">
        <v>5235</v>
      </c>
      <c r="AW495" s="4" t="s">
        <v>5236</v>
      </c>
      <c r="AX495" s="4" t="s">
        <v>405</v>
      </c>
      <c r="BI495" s="4" t="s">
        <v>5228</v>
      </c>
      <c r="BJ495" s="4" t="s">
        <v>427</v>
      </c>
      <c r="BK495" s="4" t="s">
        <v>382</v>
      </c>
      <c r="BN495" s="4" t="s">
        <v>5228</v>
      </c>
    </row>
    <row r="496" spans="1:66" x14ac:dyDescent="0.25">
      <c r="A496" s="4" t="s">
        <v>5237</v>
      </c>
      <c r="B496" s="4" t="str">
        <f>VLOOKUP('Bron VKBO'!A496,'Bron VSBaut'!A:B,2,FALSE)</f>
        <v>lille.be/eprior</v>
      </c>
      <c r="C496" s="4" t="s">
        <v>426</v>
      </c>
      <c r="D496" s="4" t="s">
        <v>427</v>
      </c>
      <c r="E496" s="4" t="s">
        <v>381</v>
      </c>
      <c r="H496" s="4" t="s">
        <v>382</v>
      </c>
      <c r="I496" s="4" t="s">
        <v>383</v>
      </c>
      <c r="J496" s="4" t="s">
        <v>5238</v>
      </c>
      <c r="K496" s="4" t="s">
        <v>385</v>
      </c>
      <c r="L496" s="4" t="s">
        <v>386</v>
      </c>
      <c r="M496" s="4" t="s">
        <v>5239</v>
      </c>
      <c r="N496" s="4" t="s">
        <v>386</v>
      </c>
      <c r="O496" s="4" t="s">
        <v>5240</v>
      </c>
      <c r="P496" s="4" t="s">
        <v>444</v>
      </c>
      <c r="Q496" s="4" t="s">
        <v>386</v>
      </c>
      <c r="R496" s="4" t="s">
        <v>445</v>
      </c>
      <c r="S496" s="4" t="s">
        <v>444</v>
      </c>
      <c r="W496" s="4" t="s">
        <v>386</v>
      </c>
      <c r="X496" s="4" t="s">
        <v>4307</v>
      </c>
      <c r="Y496" s="4" t="s">
        <v>5231</v>
      </c>
      <c r="Z496" s="4" t="s">
        <v>525</v>
      </c>
      <c r="AB496" s="13" t="s">
        <v>5232</v>
      </c>
      <c r="AC496" s="4" t="str">
        <f>VLOOKUP(Tabel2[[#This Row],[NISCODE]],'Bron niscode'!A:C,3,FALSE)</f>
        <v>Provincie Antwerpen</v>
      </c>
      <c r="AD496" s="4" t="s">
        <v>5233</v>
      </c>
      <c r="AE496" s="4" t="s">
        <v>5234</v>
      </c>
      <c r="AG496" s="4" t="s">
        <v>396</v>
      </c>
      <c r="AH496" s="4" t="s">
        <v>397</v>
      </c>
      <c r="AM496" s="4" t="s">
        <v>5241</v>
      </c>
      <c r="AN496" s="4" t="s">
        <v>399</v>
      </c>
      <c r="AO496" s="4" t="s">
        <v>400</v>
      </c>
      <c r="AP496" s="4" t="s">
        <v>431</v>
      </c>
      <c r="AQ496" s="4" t="s">
        <v>412</v>
      </c>
      <c r="AR496" s="4" t="s">
        <v>413</v>
      </c>
      <c r="AS496" s="4" t="s">
        <v>431</v>
      </c>
      <c r="AV496" s="4" t="s">
        <v>5242</v>
      </c>
      <c r="AW496" s="4" t="s">
        <v>5243</v>
      </c>
      <c r="AX496" s="4" t="s">
        <v>405</v>
      </c>
      <c r="BI496" s="4" t="s">
        <v>5237</v>
      </c>
      <c r="BJ496" s="4" t="s">
        <v>427</v>
      </c>
      <c r="BK496" s="4" t="s">
        <v>382</v>
      </c>
      <c r="BN496" s="4" t="s">
        <v>5237</v>
      </c>
    </row>
    <row r="497" spans="1:66" x14ac:dyDescent="0.25">
      <c r="A497" s="4" t="s">
        <v>5244</v>
      </c>
      <c r="B497" s="4" t="str">
        <f>VLOOKUP('Bron VKBO'!A497,'Bron VSBaut'!A:B,2,FALSE)</f>
        <v>lille.be/eprior</v>
      </c>
      <c r="C497" s="4" t="s">
        <v>5245</v>
      </c>
      <c r="D497" s="4" t="s">
        <v>5246</v>
      </c>
      <c r="E497" s="4" t="s">
        <v>381</v>
      </c>
      <c r="H497" s="4" t="s">
        <v>382</v>
      </c>
      <c r="I497" s="4" t="s">
        <v>383</v>
      </c>
      <c r="J497" s="4" t="s">
        <v>5247</v>
      </c>
      <c r="K497" s="4" t="s">
        <v>385</v>
      </c>
      <c r="L497" s="4" t="s">
        <v>386</v>
      </c>
      <c r="M497" s="4" t="s">
        <v>5248</v>
      </c>
      <c r="N497" s="4" t="s">
        <v>386</v>
      </c>
      <c r="O497" s="4" t="s">
        <v>5249</v>
      </c>
      <c r="P497" s="4" t="s">
        <v>5250</v>
      </c>
      <c r="W497" s="4" t="s">
        <v>386</v>
      </c>
      <c r="X497" s="4" t="s">
        <v>4307</v>
      </c>
      <c r="Y497" s="4" t="s">
        <v>5231</v>
      </c>
      <c r="Z497" s="4" t="s">
        <v>525</v>
      </c>
      <c r="AB497" s="13" t="s">
        <v>5232</v>
      </c>
      <c r="AC497" s="4" t="str">
        <f>VLOOKUP(Tabel2[[#This Row],[NISCODE]],'Bron niscode'!A:C,3,FALSE)</f>
        <v>Provincie Antwerpen</v>
      </c>
      <c r="AD497" s="4" t="s">
        <v>5233</v>
      </c>
      <c r="AE497" s="4" t="s">
        <v>5234</v>
      </c>
      <c r="AG497" s="4" t="s">
        <v>396</v>
      </c>
      <c r="AH497" s="4" t="s">
        <v>397</v>
      </c>
      <c r="AJ497" s="4" t="s">
        <v>5251</v>
      </c>
      <c r="AK497" s="4" t="s">
        <v>5252</v>
      </c>
      <c r="AL497" s="4" t="s">
        <v>5253</v>
      </c>
      <c r="AM497" s="4" t="s">
        <v>5250</v>
      </c>
      <c r="AN497" s="4" t="s">
        <v>399</v>
      </c>
      <c r="AO497" s="4" t="s">
        <v>400</v>
      </c>
      <c r="AP497" s="4" t="s">
        <v>5250</v>
      </c>
      <c r="AQ497" s="4" t="s">
        <v>422</v>
      </c>
      <c r="AR497" s="4" t="s">
        <v>423</v>
      </c>
      <c r="AS497" s="4" t="s">
        <v>5250</v>
      </c>
      <c r="AV497" s="4" t="s">
        <v>5247</v>
      </c>
      <c r="AW497" s="4" t="s">
        <v>5254</v>
      </c>
      <c r="AX497" s="4" t="s">
        <v>405</v>
      </c>
      <c r="BI497" s="4" t="s">
        <v>5244</v>
      </c>
      <c r="BJ497" s="4" t="s">
        <v>5246</v>
      </c>
      <c r="BK497" s="4" t="s">
        <v>382</v>
      </c>
      <c r="BN497" s="4" t="s">
        <v>5244</v>
      </c>
    </row>
    <row r="498" spans="1:66" x14ac:dyDescent="0.25">
      <c r="A498" s="4" t="s">
        <v>5255</v>
      </c>
      <c r="B498" s="4" t="str">
        <f>VLOOKUP('Bron VKBO'!A498,'Bron VSBaut'!A:B,2,FALSE)</f>
        <v>linter.be/eprior</v>
      </c>
      <c r="C498" s="4" t="s">
        <v>426</v>
      </c>
      <c r="D498" s="4" t="s">
        <v>5256</v>
      </c>
      <c r="E498" s="4" t="s">
        <v>381</v>
      </c>
      <c r="H498" s="4" t="s">
        <v>382</v>
      </c>
      <c r="I498" s="4" t="s">
        <v>383</v>
      </c>
      <c r="J498" s="4" t="s">
        <v>5257</v>
      </c>
      <c r="K498" s="4" t="s">
        <v>385</v>
      </c>
      <c r="L498" s="4" t="s">
        <v>386</v>
      </c>
      <c r="M498" s="4" t="s">
        <v>5258</v>
      </c>
      <c r="N498" s="4" t="s">
        <v>386</v>
      </c>
      <c r="O498" s="4" t="s">
        <v>5259</v>
      </c>
      <c r="P498" s="4" t="s">
        <v>5260</v>
      </c>
      <c r="W498" s="4" t="s">
        <v>386</v>
      </c>
      <c r="X498" s="4" t="s">
        <v>919</v>
      </c>
      <c r="Y498" s="4" t="s">
        <v>5261</v>
      </c>
      <c r="Z498" s="4" t="s">
        <v>5262</v>
      </c>
      <c r="AB498" s="13" t="s">
        <v>5263</v>
      </c>
      <c r="AC498" s="4" t="str">
        <f>VLOOKUP(Tabel2[[#This Row],[NISCODE]],'Bron niscode'!A:C,3,FALSE)</f>
        <v>Provincie Vlaams-Brabant</v>
      </c>
      <c r="AD498" s="4" t="s">
        <v>5264</v>
      </c>
      <c r="AE498" s="4" t="s">
        <v>5265</v>
      </c>
      <c r="AG498" s="4" t="s">
        <v>396</v>
      </c>
      <c r="AH498" s="4" t="s">
        <v>397</v>
      </c>
      <c r="AM498" s="4" t="s">
        <v>5266</v>
      </c>
      <c r="AN498" s="4" t="s">
        <v>399</v>
      </c>
      <c r="AO498" s="4" t="s">
        <v>400</v>
      </c>
      <c r="AP498" s="4" t="s">
        <v>5260</v>
      </c>
      <c r="AQ498" s="4" t="s">
        <v>401</v>
      </c>
      <c r="AR498" s="4" t="s">
        <v>402</v>
      </c>
      <c r="AS498" s="4" t="s">
        <v>5260</v>
      </c>
      <c r="AV498" s="4" t="s">
        <v>5267</v>
      </c>
      <c r="AW498" s="4" t="s">
        <v>5268</v>
      </c>
      <c r="AX498" s="4" t="s">
        <v>405</v>
      </c>
      <c r="BI498" s="4" t="s">
        <v>5255</v>
      </c>
      <c r="BJ498" s="4" t="s">
        <v>5256</v>
      </c>
      <c r="BK498" s="4" t="s">
        <v>382</v>
      </c>
      <c r="BN498" s="4" t="s">
        <v>5255</v>
      </c>
    </row>
    <row r="499" spans="1:66" x14ac:dyDescent="0.25">
      <c r="A499" s="4" t="s">
        <v>5269</v>
      </c>
      <c r="B499" s="4" t="str">
        <f>VLOOKUP('Bron VKBO'!A499,'Bron VSBaut'!A:B,2,FALSE)</f>
        <v>linter.be/eprior</v>
      </c>
      <c r="C499" s="4" t="s">
        <v>426</v>
      </c>
      <c r="D499" s="4" t="s">
        <v>1262</v>
      </c>
      <c r="E499" s="4" t="s">
        <v>381</v>
      </c>
      <c r="H499" s="4" t="s">
        <v>382</v>
      </c>
      <c r="I499" s="4" t="s">
        <v>383</v>
      </c>
      <c r="J499" s="4" t="s">
        <v>5270</v>
      </c>
      <c r="K499" s="4" t="s">
        <v>385</v>
      </c>
      <c r="L499" s="4" t="s">
        <v>386</v>
      </c>
      <c r="M499" s="4" t="s">
        <v>5271</v>
      </c>
      <c r="N499" s="4" t="s">
        <v>386</v>
      </c>
      <c r="O499" s="4" t="s">
        <v>5272</v>
      </c>
      <c r="P499" s="4" t="s">
        <v>444</v>
      </c>
      <c r="Q499" s="4" t="s">
        <v>386</v>
      </c>
      <c r="R499" s="4" t="s">
        <v>445</v>
      </c>
      <c r="S499" s="4" t="s">
        <v>444</v>
      </c>
      <c r="W499" s="4" t="s">
        <v>386</v>
      </c>
      <c r="X499" s="4" t="s">
        <v>919</v>
      </c>
      <c r="Y499" s="4" t="s">
        <v>5261</v>
      </c>
      <c r="Z499" s="4" t="s">
        <v>5262</v>
      </c>
      <c r="AB499" s="13" t="s">
        <v>5263</v>
      </c>
      <c r="AC499" s="4" t="str">
        <f>VLOOKUP(Tabel2[[#This Row],[NISCODE]],'Bron niscode'!A:C,3,FALSE)</f>
        <v>Provincie Vlaams-Brabant</v>
      </c>
      <c r="AD499" s="4" t="s">
        <v>5264</v>
      </c>
      <c r="AE499" s="4" t="s">
        <v>5265</v>
      </c>
      <c r="AG499" s="4" t="s">
        <v>396</v>
      </c>
      <c r="AH499" s="4" t="s">
        <v>397</v>
      </c>
      <c r="AM499" s="4" t="s">
        <v>5273</v>
      </c>
      <c r="AN499" s="4" t="s">
        <v>399</v>
      </c>
      <c r="AO499" s="4" t="s">
        <v>400</v>
      </c>
      <c r="AP499" s="4" t="s">
        <v>1266</v>
      </c>
      <c r="AQ499" s="4" t="s">
        <v>412</v>
      </c>
      <c r="AR499" s="4" t="s">
        <v>413</v>
      </c>
      <c r="AS499" s="4" t="s">
        <v>1266</v>
      </c>
      <c r="AV499" s="4" t="s">
        <v>5274</v>
      </c>
      <c r="AW499" s="4" t="s">
        <v>5275</v>
      </c>
      <c r="AX499" s="4" t="s">
        <v>405</v>
      </c>
      <c r="BI499" s="4" t="s">
        <v>5269</v>
      </c>
      <c r="BJ499" s="4" t="s">
        <v>1262</v>
      </c>
      <c r="BK499" s="4" t="s">
        <v>382</v>
      </c>
      <c r="BN499" s="4" t="s">
        <v>5269</v>
      </c>
    </row>
    <row r="500" spans="1:66" x14ac:dyDescent="0.25">
      <c r="A500" s="4" t="s">
        <v>5276</v>
      </c>
      <c r="B500" s="4" t="str">
        <f>VLOOKUP('Bron VKBO'!A500,'Bron VSBaut'!A:B,2,FALSE)</f>
        <v>lint.be/eprior</v>
      </c>
      <c r="C500" s="4" t="s">
        <v>426</v>
      </c>
      <c r="D500" s="4" t="s">
        <v>5277</v>
      </c>
      <c r="E500" s="4" t="s">
        <v>381</v>
      </c>
      <c r="H500" s="4" t="s">
        <v>382</v>
      </c>
      <c r="I500" s="4" t="s">
        <v>383</v>
      </c>
      <c r="J500" s="4" t="s">
        <v>1322</v>
      </c>
      <c r="K500" s="4" t="s">
        <v>385</v>
      </c>
      <c r="L500" s="4" t="s">
        <v>386</v>
      </c>
      <c r="M500" s="4" t="s">
        <v>5278</v>
      </c>
      <c r="N500" s="4" t="s">
        <v>386</v>
      </c>
      <c r="O500" s="4" t="s">
        <v>5279</v>
      </c>
      <c r="P500" s="4" t="s">
        <v>5280</v>
      </c>
      <c r="W500" s="4" t="s">
        <v>386</v>
      </c>
      <c r="X500" s="4" t="s">
        <v>5281</v>
      </c>
      <c r="Y500" s="4" t="s">
        <v>5282</v>
      </c>
      <c r="Z500" s="4" t="s">
        <v>1601</v>
      </c>
      <c r="AB500" s="13" t="s">
        <v>5283</v>
      </c>
      <c r="AC500" s="4" t="str">
        <f>VLOOKUP(Tabel2[[#This Row],[NISCODE]],'Bron niscode'!A:C,3,FALSE)</f>
        <v>Provincie Antwerpen</v>
      </c>
      <c r="AD500" s="4" t="s">
        <v>5284</v>
      </c>
      <c r="AE500" s="4" t="s">
        <v>5285</v>
      </c>
      <c r="AG500" s="4" t="s">
        <v>396</v>
      </c>
      <c r="AH500" s="4" t="s">
        <v>397</v>
      </c>
      <c r="AM500" s="4" t="s">
        <v>562</v>
      </c>
      <c r="AN500" s="4" t="s">
        <v>399</v>
      </c>
      <c r="AO500" s="4" t="s">
        <v>400</v>
      </c>
      <c r="AP500" s="4" t="s">
        <v>5280</v>
      </c>
      <c r="AQ500" s="4" t="s">
        <v>401</v>
      </c>
      <c r="AR500" s="4" t="s">
        <v>402</v>
      </c>
      <c r="AS500" s="4" t="s">
        <v>5280</v>
      </c>
      <c r="AV500" s="4" t="s">
        <v>5286</v>
      </c>
      <c r="AW500" s="4" t="s">
        <v>5287</v>
      </c>
      <c r="AX500" s="4" t="s">
        <v>405</v>
      </c>
      <c r="BI500" s="4" t="s">
        <v>5276</v>
      </c>
      <c r="BJ500" s="4" t="s">
        <v>5277</v>
      </c>
      <c r="BK500" s="4" t="s">
        <v>382</v>
      </c>
      <c r="BN500" s="4" t="s">
        <v>5276</v>
      </c>
    </row>
    <row r="501" spans="1:66" x14ac:dyDescent="0.25">
      <c r="A501" s="4" t="s">
        <v>5288</v>
      </c>
      <c r="B501" s="4" t="str">
        <f>VLOOKUP('Bron VKBO'!A501,'Bron VSBaut'!A:B,2,FALSE)</f>
        <v>lint.be/eprior</v>
      </c>
      <c r="C501" s="4" t="s">
        <v>426</v>
      </c>
      <c r="D501" s="4" t="s">
        <v>427</v>
      </c>
      <c r="E501" s="4" t="s">
        <v>381</v>
      </c>
      <c r="H501" s="4" t="s">
        <v>382</v>
      </c>
      <c r="I501" s="4" t="s">
        <v>383</v>
      </c>
      <c r="J501" s="4" t="s">
        <v>2754</v>
      </c>
      <c r="K501" s="4" t="s">
        <v>385</v>
      </c>
      <c r="L501" s="4" t="s">
        <v>386</v>
      </c>
      <c r="M501" s="4" t="s">
        <v>5289</v>
      </c>
      <c r="N501" s="4" t="s">
        <v>386</v>
      </c>
      <c r="O501" s="4" t="s">
        <v>5290</v>
      </c>
      <c r="P501" s="4" t="s">
        <v>444</v>
      </c>
      <c r="Q501" s="4" t="s">
        <v>386</v>
      </c>
      <c r="R501" s="4" t="s">
        <v>445</v>
      </c>
      <c r="S501" s="4" t="s">
        <v>444</v>
      </c>
      <c r="W501" s="4" t="s">
        <v>386</v>
      </c>
      <c r="X501" s="4" t="s">
        <v>5291</v>
      </c>
      <c r="Y501" s="4" t="s">
        <v>5292</v>
      </c>
      <c r="Z501" s="4" t="s">
        <v>5293</v>
      </c>
      <c r="AB501" s="13" t="s">
        <v>5283</v>
      </c>
      <c r="AC501" s="4" t="str">
        <f>VLOOKUP(Tabel2[[#This Row],[NISCODE]],'Bron niscode'!A:C,3,FALSE)</f>
        <v>Provincie Antwerpen</v>
      </c>
      <c r="AD501" s="4" t="s">
        <v>5284</v>
      </c>
      <c r="AE501" s="4" t="s">
        <v>5285</v>
      </c>
      <c r="AG501" s="4" t="s">
        <v>396</v>
      </c>
      <c r="AH501" s="4" t="s">
        <v>397</v>
      </c>
      <c r="AM501" s="4" t="s">
        <v>894</v>
      </c>
      <c r="AN501" s="4" t="s">
        <v>399</v>
      </c>
      <c r="AO501" s="4" t="s">
        <v>400</v>
      </c>
      <c r="AP501" s="4" t="s">
        <v>431</v>
      </c>
      <c r="AQ501" s="4" t="s">
        <v>412</v>
      </c>
      <c r="AR501" s="4" t="s">
        <v>413</v>
      </c>
      <c r="AS501" s="4" t="s">
        <v>431</v>
      </c>
      <c r="AV501" s="4" t="s">
        <v>478</v>
      </c>
      <c r="AW501" s="4" t="s">
        <v>5294</v>
      </c>
      <c r="AX501" s="4" t="s">
        <v>405</v>
      </c>
      <c r="BI501" s="4" t="s">
        <v>5288</v>
      </c>
      <c r="BJ501" s="4" t="s">
        <v>427</v>
      </c>
      <c r="BK501" s="4" t="s">
        <v>382</v>
      </c>
      <c r="BN501" s="4" t="s">
        <v>5288</v>
      </c>
    </row>
    <row r="502" spans="1:66" x14ac:dyDescent="0.25">
      <c r="A502" s="4" t="s">
        <v>5295</v>
      </c>
      <c r="B502" s="4" t="str">
        <f>VLOOKUP('Bron VKBO'!A502,'Bron VSBaut'!A:B,2,FALSE)</f>
        <v>lommel.be/eprior</v>
      </c>
      <c r="C502" s="4" t="s">
        <v>426</v>
      </c>
      <c r="D502" s="4" t="s">
        <v>427</v>
      </c>
      <c r="E502" s="4" t="s">
        <v>381</v>
      </c>
      <c r="H502" s="4" t="s">
        <v>382</v>
      </c>
      <c r="I502" s="4" t="s">
        <v>383</v>
      </c>
      <c r="J502" s="4" t="s">
        <v>3464</v>
      </c>
      <c r="K502" s="4" t="s">
        <v>385</v>
      </c>
      <c r="L502" s="4" t="s">
        <v>386</v>
      </c>
      <c r="M502" s="4" t="s">
        <v>5296</v>
      </c>
      <c r="N502" s="4" t="s">
        <v>386</v>
      </c>
      <c r="O502" s="4" t="s">
        <v>5297</v>
      </c>
      <c r="P502" s="4" t="s">
        <v>431</v>
      </c>
      <c r="W502" s="4" t="s">
        <v>386</v>
      </c>
      <c r="X502" s="4" t="s">
        <v>5298</v>
      </c>
      <c r="Y502" s="4" t="s">
        <v>5299</v>
      </c>
      <c r="Z502" s="4" t="s">
        <v>385</v>
      </c>
      <c r="AB502" s="13" t="s">
        <v>4669</v>
      </c>
      <c r="AC502" s="4" t="str">
        <f>VLOOKUP(Tabel2[[#This Row],[NISCODE]],'Bron niscode'!A:C,3,FALSE)</f>
        <v>Provincie Limburg</v>
      </c>
      <c r="AD502" s="4" t="s">
        <v>4670</v>
      </c>
      <c r="AE502" s="4" t="s">
        <v>4671</v>
      </c>
      <c r="AG502" s="4" t="s">
        <v>396</v>
      </c>
      <c r="AH502" s="4" t="s">
        <v>397</v>
      </c>
      <c r="AM502" s="4" t="s">
        <v>5300</v>
      </c>
      <c r="AN502" s="4" t="s">
        <v>399</v>
      </c>
      <c r="AO502" s="4" t="s">
        <v>400</v>
      </c>
      <c r="AP502" s="4" t="s">
        <v>431</v>
      </c>
      <c r="AQ502" s="4" t="s">
        <v>401</v>
      </c>
      <c r="AR502" s="4" t="s">
        <v>402</v>
      </c>
      <c r="AS502" s="4" t="s">
        <v>431</v>
      </c>
      <c r="AV502" s="4" t="s">
        <v>5301</v>
      </c>
      <c r="AW502" s="4" t="s">
        <v>5302</v>
      </c>
      <c r="AX502" s="4" t="s">
        <v>405</v>
      </c>
      <c r="BI502" s="4" t="s">
        <v>5295</v>
      </c>
      <c r="BJ502" s="4" t="s">
        <v>427</v>
      </c>
      <c r="BK502" s="4" t="s">
        <v>382</v>
      </c>
      <c r="BN502" s="4" t="s">
        <v>5295</v>
      </c>
    </row>
    <row r="503" spans="1:66" x14ac:dyDescent="0.25">
      <c r="A503" s="4" t="s">
        <v>5303</v>
      </c>
      <c r="B503" s="4" t="str">
        <f>VLOOKUP('Bron VKBO'!A503,'Bron VSBaut'!A:B,2,FALSE)</f>
        <v>lommel.be/eprior</v>
      </c>
      <c r="C503" s="4" t="s">
        <v>426</v>
      </c>
      <c r="D503" s="4" t="s">
        <v>427</v>
      </c>
      <c r="E503" s="4" t="s">
        <v>381</v>
      </c>
      <c r="H503" s="4" t="s">
        <v>382</v>
      </c>
      <c r="I503" s="4" t="s">
        <v>383</v>
      </c>
      <c r="J503" s="4" t="s">
        <v>2663</v>
      </c>
      <c r="K503" s="4" t="s">
        <v>385</v>
      </c>
      <c r="L503" s="4" t="s">
        <v>386</v>
      </c>
      <c r="M503" s="4" t="s">
        <v>5304</v>
      </c>
      <c r="N503" s="4" t="s">
        <v>386</v>
      </c>
      <c r="O503" s="4" t="s">
        <v>5305</v>
      </c>
      <c r="P503" s="4" t="s">
        <v>444</v>
      </c>
      <c r="Q503" s="4" t="s">
        <v>386</v>
      </c>
      <c r="R503" s="4" t="s">
        <v>445</v>
      </c>
      <c r="S503" s="4" t="s">
        <v>444</v>
      </c>
      <c r="W503" s="4" t="s">
        <v>386</v>
      </c>
      <c r="X503" s="4" t="s">
        <v>5298</v>
      </c>
      <c r="Y503" s="4" t="s">
        <v>5299</v>
      </c>
      <c r="Z503" s="4" t="s">
        <v>385</v>
      </c>
      <c r="AB503" s="13" t="s">
        <v>4669</v>
      </c>
      <c r="AC503" s="4" t="str">
        <f>VLOOKUP(Tabel2[[#This Row],[NISCODE]],'Bron niscode'!A:C,3,FALSE)</f>
        <v>Provincie Limburg</v>
      </c>
      <c r="AD503" s="4" t="s">
        <v>4670</v>
      </c>
      <c r="AE503" s="4" t="s">
        <v>4671</v>
      </c>
      <c r="AG503" s="4" t="s">
        <v>396</v>
      </c>
      <c r="AH503" s="4" t="s">
        <v>397</v>
      </c>
      <c r="AM503" s="4" t="s">
        <v>5306</v>
      </c>
      <c r="AN503" s="4" t="s">
        <v>399</v>
      </c>
      <c r="AO503" s="4" t="s">
        <v>400</v>
      </c>
      <c r="AP503" s="4" t="s">
        <v>431</v>
      </c>
      <c r="AQ503" s="4" t="s">
        <v>412</v>
      </c>
      <c r="AR503" s="4" t="s">
        <v>413</v>
      </c>
      <c r="AS503" s="4" t="s">
        <v>431</v>
      </c>
      <c r="AV503" s="4" t="s">
        <v>5307</v>
      </c>
      <c r="AW503" s="4" t="s">
        <v>5308</v>
      </c>
      <c r="AX503" s="4" t="s">
        <v>405</v>
      </c>
      <c r="BI503" s="4" t="s">
        <v>5303</v>
      </c>
      <c r="BJ503" s="4" t="s">
        <v>427</v>
      </c>
      <c r="BK503" s="4" t="s">
        <v>382</v>
      </c>
      <c r="BN503" s="4" t="s">
        <v>5303</v>
      </c>
    </row>
    <row r="504" spans="1:66" x14ac:dyDescent="0.25">
      <c r="A504" s="4" t="s">
        <v>5309</v>
      </c>
      <c r="B504" s="4" t="str">
        <f>VLOOKUP('Bron VKBO'!A504,'Bron VSBaut'!A:B,2,FALSE)</f>
        <v>lommel.be/eprior</v>
      </c>
      <c r="C504" s="4" t="s">
        <v>426</v>
      </c>
      <c r="D504" s="4" t="s">
        <v>5310</v>
      </c>
      <c r="E504" s="4" t="s">
        <v>381</v>
      </c>
      <c r="H504" s="4" t="s">
        <v>382</v>
      </c>
      <c r="I504" s="4" t="s">
        <v>383</v>
      </c>
      <c r="J504" s="4" t="s">
        <v>5311</v>
      </c>
      <c r="K504" s="4" t="s">
        <v>385</v>
      </c>
      <c r="L504" s="4" t="s">
        <v>386</v>
      </c>
      <c r="M504" s="4" t="s">
        <v>5312</v>
      </c>
      <c r="N504" s="4" t="s">
        <v>386</v>
      </c>
      <c r="O504" s="4" t="s">
        <v>5313</v>
      </c>
      <c r="P504" s="4" t="s">
        <v>3755</v>
      </c>
      <c r="W504" s="4" t="s">
        <v>386</v>
      </c>
      <c r="X504" s="4" t="s">
        <v>5314</v>
      </c>
      <c r="Y504" s="4" t="s">
        <v>2936</v>
      </c>
      <c r="Z504" s="4" t="s">
        <v>1640</v>
      </c>
      <c r="AB504" s="13" t="s">
        <v>4669</v>
      </c>
      <c r="AC504" s="4" t="str">
        <f>VLOOKUP(Tabel2[[#This Row],[NISCODE]],'Bron niscode'!A:C,3,FALSE)</f>
        <v>Provincie Limburg</v>
      </c>
      <c r="AD504" s="4" t="s">
        <v>4670</v>
      </c>
      <c r="AE504" s="4" t="s">
        <v>4671</v>
      </c>
      <c r="AG504" s="4" t="s">
        <v>396</v>
      </c>
      <c r="AH504" s="4" t="s">
        <v>397</v>
      </c>
      <c r="AM504" s="4" t="s">
        <v>3755</v>
      </c>
      <c r="AN504" s="4" t="s">
        <v>399</v>
      </c>
      <c r="AO504" s="4" t="s">
        <v>400</v>
      </c>
      <c r="AP504" s="4" t="s">
        <v>5315</v>
      </c>
      <c r="AQ504" s="4" t="s">
        <v>1569</v>
      </c>
      <c r="AR504" s="4" t="s">
        <v>1570</v>
      </c>
      <c r="AS504" s="4" t="s">
        <v>5315</v>
      </c>
      <c r="AV504" s="4" t="s">
        <v>5316</v>
      </c>
      <c r="AW504" s="4" t="s">
        <v>5317</v>
      </c>
      <c r="AX504" s="4" t="s">
        <v>405</v>
      </c>
      <c r="BI504" s="4" t="s">
        <v>5309</v>
      </c>
      <c r="BJ504" s="4" t="s">
        <v>5310</v>
      </c>
      <c r="BK504" s="4" t="s">
        <v>382</v>
      </c>
      <c r="BN504" s="4" t="s">
        <v>5309</v>
      </c>
    </row>
    <row r="505" spans="1:66" x14ac:dyDescent="0.25">
      <c r="A505" s="4" t="s">
        <v>5318</v>
      </c>
      <c r="B505" s="4" t="str">
        <f>VLOOKUP('Bron VKBO'!A505,'Bron VSBaut'!A:B,2,FALSE)</f>
        <v>lommel.be/eprior</v>
      </c>
      <c r="C505" s="4" t="s">
        <v>5319</v>
      </c>
      <c r="D505" s="4" t="s">
        <v>5320</v>
      </c>
      <c r="E505" s="4" t="s">
        <v>381</v>
      </c>
      <c r="H505" s="4" t="s">
        <v>382</v>
      </c>
      <c r="I505" s="4" t="s">
        <v>383</v>
      </c>
      <c r="J505" s="4" t="s">
        <v>5321</v>
      </c>
      <c r="K505" s="4" t="s">
        <v>385</v>
      </c>
      <c r="L505" s="4" t="s">
        <v>386</v>
      </c>
      <c r="M505" s="4" t="s">
        <v>5322</v>
      </c>
      <c r="N505" s="4" t="s">
        <v>386</v>
      </c>
      <c r="O505" s="4" t="s">
        <v>5323</v>
      </c>
      <c r="P505" s="4" t="s">
        <v>5324</v>
      </c>
      <c r="W505" s="4" t="s">
        <v>386</v>
      </c>
      <c r="X505" s="4" t="s">
        <v>5325</v>
      </c>
      <c r="Y505" s="4" t="s">
        <v>5326</v>
      </c>
      <c r="Z505" s="4" t="s">
        <v>385</v>
      </c>
      <c r="AB505" s="13" t="s">
        <v>4669</v>
      </c>
      <c r="AC505" s="4" t="str">
        <f>VLOOKUP(Tabel2[[#This Row],[NISCODE]],'Bron niscode'!A:C,3,FALSE)</f>
        <v>Provincie Limburg</v>
      </c>
      <c r="AD505" s="4" t="s">
        <v>4670</v>
      </c>
      <c r="AE505" s="4" t="s">
        <v>4671</v>
      </c>
      <c r="AG505" s="4" t="s">
        <v>396</v>
      </c>
      <c r="AH505" s="4" t="s">
        <v>397</v>
      </c>
      <c r="AM505" s="4" t="s">
        <v>5324</v>
      </c>
      <c r="AN505" s="4" t="s">
        <v>399</v>
      </c>
      <c r="AO505" s="4" t="s">
        <v>400</v>
      </c>
      <c r="AP505" s="4" t="s">
        <v>5324</v>
      </c>
      <c r="AQ505" s="4" t="s">
        <v>619</v>
      </c>
      <c r="AR505" s="4" t="s">
        <v>620</v>
      </c>
      <c r="AS505" s="4" t="s">
        <v>5324</v>
      </c>
      <c r="AV505" s="4" t="s">
        <v>5327</v>
      </c>
      <c r="AW505" s="4" t="s">
        <v>5328</v>
      </c>
      <c r="AX505" s="4" t="s">
        <v>405</v>
      </c>
      <c r="BI505" s="4" t="s">
        <v>5318</v>
      </c>
      <c r="BJ505" s="4" t="s">
        <v>5320</v>
      </c>
      <c r="BK505" s="4" t="s">
        <v>382</v>
      </c>
      <c r="BN505" s="4" t="s">
        <v>5318</v>
      </c>
    </row>
    <row r="506" spans="1:66" x14ac:dyDescent="0.25">
      <c r="A506" s="4" t="s">
        <v>5329</v>
      </c>
      <c r="B506" s="4" t="str">
        <f>VLOOKUP('Bron VKBO'!A506,'Bron VSBaut'!A:B,2,FALSE)</f>
        <v>lommel.be/eprior</v>
      </c>
      <c r="C506" s="4" t="s">
        <v>683</v>
      </c>
      <c r="D506" s="4" t="s">
        <v>684</v>
      </c>
      <c r="E506" s="4" t="s">
        <v>381</v>
      </c>
      <c r="H506" s="4" t="s">
        <v>382</v>
      </c>
      <c r="I506" s="4" t="s">
        <v>383</v>
      </c>
      <c r="J506" s="4" t="s">
        <v>5330</v>
      </c>
      <c r="K506" s="4" t="s">
        <v>385</v>
      </c>
      <c r="L506" s="4" t="s">
        <v>386</v>
      </c>
      <c r="M506" s="4" t="s">
        <v>5331</v>
      </c>
      <c r="N506" s="4" t="s">
        <v>386</v>
      </c>
      <c r="O506" s="4" t="s">
        <v>5332</v>
      </c>
      <c r="P506" s="4" t="s">
        <v>688</v>
      </c>
      <c r="W506" s="4" t="s">
        <v>386</v>
      </c>
      <c r="X506" s="4" t="s">
        <v>5314</v>
      </c>
      <c r="Y506" s="4" t="s">
        <v>2936</v>
      </c>
      <c r="Z506" s="4" t="s">
        <v>5333</v>
      </c>
      <c r="AB506" s="13" t="s">
        <v>4669</v>
      </c>
      <c r="AC506" s="4" t="str">
        <f>VLOOKUP(Tabel2[[#This Row],[NISCODE]],'Bron niscode'!A:C,3,FALSE)</f>
        <v>Provincie Limburg</v>
      </c>
      <c r="AD506" s="4" t="s">
        <v>4670</v>
      </c>
      <c r="AE506" s="4" t="s">
        <v>4671</v>
      </c>
      <c r="AG506" s="4" t="s">
        <v>396</v>
      </c>
      <c r="AH506" s="4" t="s">
        <v>397</v>
      </c>
      <c r="AM506" s="4" t="s">
        <v>688</v>
      </c>
      <c r="AN506" s="4" t="s">
        <v>399</v>
      </c>
      <c r="AO506" s="4" t="s">
        <v>400</v>
      </c>
      <c r="AP506" s="4" t="s">
        <v>688</v>
      </c>
      <c r="AQ506" s="4" t="s">
        <v>692</v>
      </c>
      <c r="AR506" s="4" t="s">
        <v>693</v>
      </c>
      <c r="AS506" s="4" t="s">
        <v>688</v>
      </c>
      <c r="AV506" s="4" t="s">
        <v>5330</v>
      </c>
      <c r="AW506" s="4" t="s">
        <v>5334</v>
      </c>
      <c r="AX506" s="4" t="s">
        <v>405</v>
      </c>
      <c r="BI506" s="4" t="s">
        <v>5329</v>
      </c>
      <c r="BJ506" s="4" t="s">
        <v>684</v>
      </c>
      <c r="BK506" s="4" t="s">
        <v>382</v>
      </c>
      <c r="BN506" s="4" t="s">
        <v>5329</v>
      </c>
    </row>
    <row r="507" spans="1:66" x14ac:dyDescent="0.25">
      <c r="A507" s="4" t="s">
        <v>5335</v>
      </c>
      <c r="B507" s="4" t="str">
        <f>VLOOKUP('Bron VKBO'!A507,'Bron VSBaut'!A:B,2,FALSE)</f>
        <v>lommel.be/eprior</v>
      </c>
      <c r="C507" s="4" t="s">
        <v>5336</v>
      </c>
      <c r="D507" s="4" t="s">
        <v>5337</v>
      </c>
      <c r="E507" s="4" t="s">
        <v>381</v>
      </c>
      <c r="H507" s="4" t="s">
        <v>382</v>
      </c>
      <c r="I507" s="4" t="s">
        <v>383</v>
      </c>
      <c r="J507" s="4" t="s">
        <v>5338</v>
      </c>
      <c r="K507" s="4" t="s">
        <v>385</v>
      </c>
      <c r="L507" s="4" t="s">
        <v>386</v>
      </c>
      <c r="M507" s="4" t="s">
        <v>5339</v>
      </c>
      <c r="N507" s="4" t="s">
        <v>386</v>
      </c>
      <c r="O507" s="4" t="s">
        <v>5340</v>
      </c>
      <c r="P507" s="4" t="s">
        <v>2210</v>
      </c>
      <c r="W507" s="4" t="s">
        <v>386</v>
      </c>
      <c r="X507" s="4" t="s">
        <v>5298</v>
      </c>
      <c r="Y507" s="4" t="s">
        <v>5299</v>
      </c>
      <c r="Z507" s="4" t="s">
        <v>385</v>
      </c>
      <c r="AB507" s="13" t="s">
        <v>4669</v>
      </c>
      <c r="AC507" s="4" t="str">
        <f>VLOOKUP(Tabel2[[#This Row],[NISCODE]],'Bron niscode'!A:C,3,FALSE)</f>
        <v>Provincie Limburg</v>
      </c>
      <c r="AD507" s="4" t="s">
        <v>4670</v>
      </c>
      <c r="AE507" s="4" t="s">
        <v>4671</v>
      </c>
      <c r="AG507" s="4" t="s">
        <v>396</v>
      </c>
      <c r="AH507" s="4" t="s">
        <v>397</v>
      </c>
      <c r="AM507" s="4" t="s">
        <v>5341</v>
      </c>
      <c r="AN507" s="4" t="s">
        <v>399</v>
      </c>
      <c r="AO507" s="4" t="s">
        <v>400</v>
      </c>
      <c r="AP507" s="4" t="s">
        <v>2210</v>
      </c>
      <c r="AQ507" s="4" t="s">
        <v>422</v>
      </c>
      <c r="AR507" s="4" t="s">
        <v>423</v>
      </c>
      <c r="AS507" s="4" t="s">
        <v>2210</v>
      </c>
      <c r="AV507" s="4" t="s">
        <v>5342</v>
      </c>
      <c r="AW507" s="4" t="s">
        <v>5343</v>
      </c>
      <c r="AX507" s="4" t="s">
        <v>405</v>
      </c>
      <c r="BI507" s="4" t="s">
        <v>5335</v>
      </c>
      <c r="BJ507" s="4" t="s">
        <v>5337</v>
      </c>
      <c r="BK507" s="4" t="s">
        <v>382</v>
      </c>
      <c r="BN507" s="4" t="s">
        <v>5335</v>
      </c>
    </row>
    <row r="508" spans="1:66" x14ac:dyDescent="0.25">
      <c r="A508" s="4" t="s">
        <v>5344</v>
      </c>
      <c r="B508" s="4" t="str">
        <f>VLOOKUP('Bron VKBO'!A508,'Bron VSBaut'!A:B,2,FALSE)</f>
        <v>lommel.be/eprior</v>
      </c>
      <c r="C508" s="4" t="s">
        <v>5345</v>
      </c>
      <c r="D508" s="4" t="s">
        <v>5346</v>
      </c>
      <c r="E508" s="4" t="s">
        <v>381</v>
      </c>
      <c r="H508" s="4" t="s">
        <v>382</v>
      </c>
      <c r="I508" s="4" t="s">
        <v>383</v>
      </c>
      <c r="J508" s="4" t="s">
        <v>5347</v>
      </c>
      <c r="K508" s="4" t="s">
        <v>385</v>
      </c>
      <c r="L508" s="4" t="s">
        <v>386</v>
      </c>
      <c r="M508" s="4" t="s">
        <v>5348</v>
      </c>
      <c r="N508" s="4" t="s">
        <v>386</v>
      </c>
      <c r="O508" s="4" t="s">
        <v>5349</v>
      </c>
      <c r="P508" s="4" t="s">
        <v>5350</v>
      </c>
      <c r="W508" s="4" t="s">
        <v>386</v>
      </c>
      <c r="X508" s="4" t="s">
        <v>5298</v>
      </c>
      <c r="Y508" s="4" t="s">
        <v>5299</v>
      </c>
      <c r="Z508" s="4" t="s">
        <v>385</v>
      </c>
      <c r="AB508" s="13" t="s">
        <v>4669</v>
      </c>
      <c r="AC508" s="4" t="str">
        <f>VLOOKUP(Tabel2[[#This Row],[NISCODE]],'Bron niscode'!A:C,3,FALSE)</f>
        <v>Provincie Limburg</v>
      </c>
      <c r="AD508" s="4" t="s">
        <v>4670</v>
      </c>
      <c r="AE508" s="4" t="s">
        <v>4671</v>
      </c>
      <c r="AG508" s="4" t="s">
        <v>396</v>
      </c>
      <c r="AH508" s="4" t="s">
        <v>397</v>
      </c>
      <c r="AM508" s="4" t="s">
        <v>5350</v>
      </c>
      <c r="AN508" s="4" t="s">
        <v>399</v>
      </c>
      <c r="AO508" s="4" t="s">
        <v>400</v>
      </c>
      <c r="AP508" s="4" t="s">
        <v>5350</v>
      </c>
      <c r="AQ508" s="4" t="s">
        <v>422</v>
      </c>
      <c r="AR508" s="4" t="s">
        <v>423</v>
      </c>
      <c r="AS508" s="4" t="s">
        <v>5350</v>
      </c>
      <c r="AV508" s="4" t="s">
        <v>5347</v>
      </c>
      <c r="AW508" s="4" t="s">
        <v>5351</v>
      </c>
      <c r="AX508" s="4" t="s">
        <v>405</v>
      </c>
      <c r="BI508" s="4" t="s">
        <v>5344</v>
      </c>
      <c r="BJ508" s="4" t="s">
        <v>5346</v>
      </c>
      <c r="BK508" s="4" t="s">
        <v>382</v>
      </c>
      <c r="BN508" s="4" t="s">
        <v>5344</v>
      </c>
    </row>
    <row r="509" spans="1:66" x14ac:dyDescent="0.25">
      <c r="A509" s="4" t="s">
        <v>5352</v>
      </c>
      <c r="B509" s="4" t="str">
        <f>VLOOKUP('Bron VKBO'!A509,'Bron VSBaut'!A:B,2,FALSE)</f>
        <v>lo-reninge.be/eprior</v>
      </c>
      <c r="C509" s="4" t="s">
        <v>426</v>
      </c>
      <c r="D509" s="4" t="s">
        <v>715</v>
      </c>
      <c r="E509" s="4" t="s">
        <v>381</v>
      </c>
      <c r="H509" s="4" t="s">
        <v>382</v>
      </c>
      <c r="I509" s="4" t="s">
        <v>383</v>
      </c>
      <c r="J509" s="4" t="s">
        <v>3706</v>
      </c>
      <c r="K509" s="4" t="s">
        <v>385</v>
      </c>
      <c r="L509" s="4" t="s">
        <v>386</v>
      </c>
      <c r="M509" s="4" t="s">
        <v>5353</v>
      </c>
      <c r="N509" s="4" t="s">
        <v>386</v>
      </c>
      <c r="O509" s="4" t="s">
        <v>5354</v>
      </c>
      <c r="P509" s="4" t="s">
        <v>719</v>
      </c>
      <c r="W509" s="4" t="s">
        <v>386</v>
      </c>
      <c r="X509" s="4" t="s">
        <v>2380</v>
      </c>
      <c r="Y509" s="4" t="s">
        <v>983</v>
      </c>
      <c r="Z509" s="4" t="s">
        <v>873</v>
      </c>
      <c r="AB509" s="13" t="s">
        <v>5355</v>
      </c>
      <c r="AC509" s="4" t="str">
        <f>VLOOKUP(Tabel2[[#This Row],[NISCODE]],'Bron niscode'!A:C,3,FALSE)</f>
        <v>Provincie West-Vlaanderen</v>
      </c>
      <c r="AD509" s="4" t="s">
        <v>5356</v>
      </c>
      <c r="AE509" s="4" t="s">
        <v>5357</v>
      </c>
      <c r="AG509" s="4" t="s">
        <v>396</v>
      </c>
      <c r="AH509" s="4" t="s">
        <v>397</v>
      </c>
      <c r="AJ509" s="4" t="s">
        <v>5358</v>
      </c>
      <c r="AK509" s="4" t="s">
        <v>5359</v>
      </c>
      <c r="AL509" s="4" t="s">
        <v>5360</v>
      </c>
      <c r="AM509" s="4" t="s">
        <v>5361</v>
      </c>
      <c r="AN509" s="4" t="s">
        <v>399</v>
      </c>
      <c r="AO509" s="4" t="s">
        <v>400</v>
      </c>
      <c r="AP509" s="4" t="s">
        <v>719</v>
      </c>
      <c r="AQ509" s="4" t="s">
        <v>401</v>
      </c>
      <c r="AR509" s="4" t="s">
        <v>402</v>
      </c>
      <c r="AS509" s="4" t="s">
        <v>719</v>
      </c>
      <c r="AV509" s="4" t="s">
        <v>5362</v>
      </c>
      <c r="AW509" s="4" t="s">
        <v>5363</v>
      </c>
      <c r="AX509" s="4" t="s">
        <v>405</v>
      </c>
      <c r="BI509" s="4" t="s">
        <v>5352</v>
      </c>
      <c r="BJ509" s="4" t="s">
        <v>715</v>
      </c>
      <c r="BK509" s="4" t="s">
        <v>382</v>
      </c>
      <c r="BN509" s="4" t="s">
        <v>5352</v>
      </c>
    </row>
    <row r="510" spans="1:66" x14ac:dyDescent="0.25">
      <c r="A510" s="4" t="s">
        <v>5364</v>
      </c>
      <c r="B510" s="4" t="str">
        <f>VLOOKUP('Bron VKBO'!A510,'Bron VSBaut'!A:B,2,FALSE)</f>
        <v>lo-reninge.be/eprior</v>
      </c>
      <c r="C510" s="4" t="s">
        <v>426</v>
      </c>
      <c r="D510" s="4" t="s">
        <v>730</v>
      </c>
      <c r="E510" s="4" t="s">
        <v>381</v>
      </c>
      <c r="H510" s="4" t="s">
        <v>382</v>
      </c>
      <c r="I510" s="4" t="s">
        <v>383</v>
      </c>
      <c r="J510" s="4" t="s">
        <v>3706</v>
      </c>
      <c r="K510" s="4" t="s">
        <v>385</v>
      </c>
      <c r="L510" s="4" t="s">
        <v>386</v>
      </c>
      <c r="M510" s="4" t="s">
        <v>5365</v>
      </c>
      <c r="N510" s="4" t="s">
        <v>386</v>
      </c>
      <c r="O510" s="4" t="s">
        <v>5366</v>
      </c>
      <c r="P510" s="4" t="s">
        <v>444</v>
      </c>
      <c r="Q510" s="4" t="s">
        <v>386</v>
      </c>
      <c r="R510" s="4" t="s">
        <v>445</v>
      </c>
      <c r="S510" s="4" t="s">
        <v>444</v>
      </c>
      <c r="W510" s="4" t="s">
        <v>386</v>
      </c>
      <c r="X510" s="4" t="s">
        <v>2380</v>
      </c>
      <c r="Y510" s="4" t="s">
        <v>983</v>
      </c>
      <c r="Z510" s="4" t="s">
        <v>873</v>
      </c>
      <c r="AB510" s="13" t="s">
        <v>5355</v>
      </c>
      <c r="AC510" s="4" t="str">
        <f>VLOOKUP(Tabel2[[#This Row],[NISCODE]],'Bron niscode'!A:C,3,FALSE)</f>
        <v>Provincie West-Vlaanderen</v>
      </c>
      <c r="AD510" s="4" t="s">
        <v>5356</v>
      </c>
      <c r="AE510" s="4" t="s">
        <v>5357</v>
      </c>
      <c r="AG510" s="4" t="s">
        <v>396</v>
      </c>
      <c r="AH510" s="4" t="s">
        <v>397</v>
      </c>
      <c r="AM510" s="4" t="s">
        <v>5361</v>
      </c>
      <c r="AN510" s="4" t="s">
        <v>399</v>
      </c>
      <c r="AO510" s="4" t="s">
        <v>400</v>
      </c>
      <c r="AP510" s="4" t="s">
        <v>444</v>
      </c>
      <c r="AQ510" s="4" t="s">
        <v>412</v>
      </c>
      <c r="AR510" s="4" t="s">
        <v>413</v>
      </c>
      <c r="AS510" s="4" t="s">
        <v>444</v>
      </c>
      <c r="AV510" s="4" t="s">
        <v>5367</v>
      </c>
      <c r="AW510" s="4" t="s">
        <v>5368</v>
      </c>
      <c r="AX510" s="4" t="s">
        <v>405</v>
      </c>
      <c r="BI510" s="4" t="s">
        <v>5364</v>
      </c>
      <c r="BJ510" s="4" t="s">
        <v>730</v>
      </c>
      <c r="BK510" s="4" t="s">
        <v>382</v>
      </c>
      <c r="BN510" s="4" t="s">
        <v>5364</v>
      </c>
    </row>
    <row r="511" spans="1:66" x14ac:dyDescent="0.25">
      <c r="A511" s="4" t="s">
        <v>5369</v>
      </c>
      <c r="B511" s="4" t="str">
        <f>VLOOKUP('Bron VKBO'!A511,'Bron VSBaut'!A:B,2,FALSE)</f>
        <v>lubbeek.be/eprior</v>
      </c>
      <c r="C511" s="4" t="s">
        <v>426</v>
      </c>
      <c r="D511" s="4" t="s">
        <v>427</v>
      </c>
      <c r="E511" s="4" t="s">
        <v>381</v>
      </c>
      <c r="H511" s="4" t="s">
        <v>382</v>
      </c>
      <c r="I511" s="4" t="s">
        <v>383</v>
      </c>
      <c r="J511" s="4" t="s">
        <v>2482</v>
      </c>
      <c r="K511" s="4" t="s">
        <v>385</v>
      </c>
      <c r="L511" s="4" t="s">
        <v>386</v>
      </c>
      <c r="M511" s="4" t="s">
        <v>5370</v>
      </c>
      <c r="N511" s="4" t="s">
        <v>386</v>
      </c>
      <c r="O511" s="4" t="s">
        <v>5371</v>
      </c>
      <c r="P511" s="4" t="s">
        <v>431</v>
      </c>
      <c r="W511" s="4" t="s">
        <v>386</v>
      </c>
      <c r="X511" s="4" t="s">
        <v>2906</v>
      </c>
      <c r="Y511" s="4" t="s">
        <v>5372</v>
      </c>
      <c r="Z511" s="4" t="s">
        <v>1130</v>
      </c>
      <c r="AB511" s="13" t="s">
        <v>5373</v>
      </c>
      <c r="AC511" s="4" t="str">
        <f>VLOOKUP(Tabel2[[#This Row],[NISCODE]],'Bron niscode'!A:C,3,FALSE)</f>
        <v>Provincie Vlaams-Brabant</v>
      </c>
      <c r="AD511" s="4" t="s">
        <v>5374</v>
      </c>
      <c r="AE511" s="4" t="s">
        <v>5375</v>
      </c>
      <c r="AG511" s="4" t="s">
        <v>396</v>
      </c>
      <c r="AH511" s="4" t="s">
        <v>397</v>
      </c>
      <c r="AJ511" s="4" t="s">
        <v>5376</v>
      </c>
      <c r="AL511" s="4" t="s">
        <v>5377</v>
      </c>
      <c r="AM511" s="4" t="s">
        <v>562</v>
      </c>
      <c r="AN511" s="4" t="s">
        <v>399</v>
      </c>
      <c r="AO511" s="4" t="s">
        <v>400</v>
      </c>
      <c r="AP511" s="4" t="s">
        <v>431</v>
      </c>
      <c r="AQ511" s="4" t="s">
        <v>401</v>
      </c>
      <c r="AR511" s="4" t="s">
        <v>402</v>
      </c>
      <c r="AS511" s="4" t="s">
        <v>431</v>
      </c>
      <c r="AV511" s="4" t="s">
        <v>5378</v>
      </c>
      <c r="AW511" s="4" t="s">
        <v>5379</v>
      </c>
      <c r="AX511" s="4" t="s">
        <v>405</v>
      </c>
      <c r="BI511" s="4" t="s">
        <v>5369</v>
      </c>
      <c r="BJ511" s="4" t="s">
        <v>427</v>
      </c>
      <c r="BK511" s="4" t="s">
        <v>382</v>
      </c>
      <c r="BN511" s="4" t="s">
        <v>5369</v>
      </c>
    </row>
    <row r="512" spans="1:66" x14ac:dyDescent="0.25">
      <c r="A512" s="4" t="s">
        <v>5380</v>
      </c>
      <c r="B512" s="4" t="str">
        <f>VLOOKUP('Bron VKBO'!A512,'Bron VSBaut'!A:B,2,FALSE)</f>
        <v>lubbeek.be/eprior</v>
      </c>
      <c r="C512" s="4" t="s">
        <v>426</v>
      </c>
      <c r="D512" s="4" t="s">
        <v>427</v>
      </c>
      <c r="E512" s="4" t="s">
        <v>381</v>
      </c>
      <c r="H512" s="4" t="s">
        <v>382</v>
      </c>
      <c r="I512" s="4" t="s">
        <v>383</v>
      </c>
      <c r="J512" s="4" t="s">
        <v>2663</v>
      </c>
      <c r="K512" s="4" t="s">
        <v>385</v>
      </c>
      <c r="L512" s="4" t="s">
        <v>386</v>
      </c>
      <c r="M512" s="4" t="s">
        <v>5381</v>
      </c>
      <c r="N512" s="4" t="s">
        <v>386</v>
      </c>
      <c r="O512" s="4" t="s">
        <v>5382</v>
      </c>
      <c r="P512" s="4" t="s">
        <v>444</v>
      </c>
      <c r="Q512" s="4" t="s">
        <v>386</v>
      </c>
      <c r="R512" s="4" t="s">
        <v>445</v>
      </c>
      <c r="S512" s="4" t="s">
        <v>444</v>
      </c>
      <c r="W512" s="4" t="s">
        <v>386</v>
      </c>
      <c r="X512" s="4" t="s">
        <v>2906</v>
      </c>
      <c r="Y512" s="4" t="s">
        <v>5372</v>
      </c>
      <c r="Z512" s="4" t="s">
        <v>1130</v>
      </c>
      <c r="AB512" s="13" t="s">
        <v>5373</v>
      </c>
      <c r="AC512" s="4" t="str">
        <f>VLOOKUP(Tabel2[[#This Row],[NISCODE]],'Bron niscode'!A:C,3,FALSE)</f>
        <v>Provincie Vlaams-Brabant</v>
      </c>
      <c r="AD512" s="4" t="s">
        <v>5374</v>
      </c>
      <c r="AE512" s="4" t="s">
        <v>5375</v>
      </c>
      <c r="AG512" s="4" t="s">
        <v>396</v>
      </c>
      <c r="AH512" s="4" t="s">
        <v>397</v>
      </c>
      <c r="AM512" s="4" t="s">
        <v>5383</v>
      </c>
      <c r="AN512" s="4" t="s">
        <v>399</v>
      </c>
      <c r="AO512" s="4" t="s">
        <v>400</v>
      </c>
      <c r="AP512" s="4" t="s">
        <v>431</v>
      </c>
      <c r="AQ512" s="4" t="s">
        <v>412</v>
      </c>
      <c r="AR512" s="4" t="s">
        <v>413</v>
      </c>
      <c r="AS512" s="4" t="s">
        <v>431</v>
      </c>
      <c r="AV512" s="4" t="s">
        <v>5384</v>
      </c>
      <c r="AW512" s="4" t="s">
        <v>5385</v>
      </c>
      <c r="AX512" s="4" t="s">
        <v>405</v>
      </c>
      <c r="BI512" s="4" t="s">
        <v>5380</v>
      </c>
      <c r="BJ512" s="4" t="s">
        <v>427</v>
      </c>
      <c r="BK512" s="4" t="s">
        <v>382</v>
      </c>
      <c r="BN512" s="4" t="s">
        <v>5380</v>
      </c>
    </row>
    <row r="513" spans="1:66" x14ac:dyDescent="0.25">
      <c r="A513" s="4" t="s">
        <v>5386</v>
      </c>
      <c r="B513" s="4" t="str">
        <f>VLOOKUP('Bron VKBO'!A513,'Bron VSBaut'!A:B,2,FALSE)</f>
        <v>maarkedal.be/eprior</v>
      </c>
      <c r="C513" s="4" t="s">
        <v>426</v>
      </c>
      <c r="D513" s="4" t="s">
        <v>715</v>
      </c>
      <c r="E513" s="4" t="s">
        <v>381</v>
      </c>
      <c r="H513" s="4" t="s">
        <v>382</v>
      </c>
      <c r="I513" s="4" t="s">
        <v>383</v>
      </c>
      <c r="J513" s="4" t="s">
        <v>2302</v>
      </c>
      <c r="K513" s="4" t="s">
        <v>385</v>
      </c>
      <c r="L513" s="4" t="s">
        <v>386</v>
      </c>
      <c r="M513" s="4" t="s">
        <v>5387</v>
      </c>
      <c r="N513" s="4" t="s">
        <v>386</v>
      </c>
      <c r="O513" s="4" t="s">
        <v>5388</v>
      </c>
      <c r="P513" s="4" t="s">
        <v>719</v>
      </c>
      <c r="W513" s="4" t="s">
        <v>386</v>
      </c>
      <c r="X513" s="4" t="s">
        <v>5389</v>
      </c>
      <c r="Y513" s="4" t="s">
        <v>5390</v>
      </c>
      <c r="Z513" s="4" t="s">
        <v>385</v>
      </c>
      <c r="AB513" s="13" t="s">
        <v>5391</v>
      </c>
      <c r="AC513" s="4" t="str">
        <f>VLOOKUP(Tabel2[[#This Row],[NISCODE]],'Bron niscode'!A:C,3,FALSE)</f>
        <v>Provincie Oost-Vlaanderen</v>
      </c>
      <c r="AD513" s="4" t="s">
        <v>5392</v>
      </c>
      <c r="AE513" s="4" t="s">
        <v>5393</v>
      </c>
      <c r="AG513" s="4" t="s">
        <v>396</v>
      </c>
      <c r="AH513" s="4" t="s">
        <v>397</v>
      </c>
      <c r="AM513" s="4" t="s">
        <v>5394</v>
      </c>
      <c r="AN513" s="4" t="s">
        <v>399</v>
      </c>
      <c r="AO513" s="4" t="s">
        <v>400</v>
      </c>
      <c r="AP513" s="4" t="s">
        <v>719</v>
      </c>
      <c r="AQ513" s="4" t="s">
        <v>401</v>
      </c>
      <c r="AR513" s="4" t="s">
        <v>402</v>
      </c>
      <c r="AS513" s="4" t="s">
        <v>719</v>
      </c>
      <c r="AV513" s="4" t="s">
        <v>5395</v>
      </c>
      <c r="AW513" s="4" t="s">
        <v>5396</v>
      </c>
      <c r="AX513" s="4" t="s">
        <v>405</v>
      </c>
      <c r="BI513" s="4" t="s">
        <v>5386</v>
      </c>
      <c r="BJ513" s="4" t="s">
        <v>715</v>
      </c>
      <c r="BK513" s="4" t="s">
        <v>382</v>
      </c>
      <c r="BN513" s="4" t="s">
        <v>5386</v>
      </c>
    </row>
    <row r="514" spans="1:66" x14ac:dyDescent="0.25">
      <c r="A514" s="4" t="s">
        <v>5397</v>
      </c>
      <c r="B514" s="4" t="str">
        <f>VLOOKUP('Bron VKBO'!A514,'Bron VSBaut'!A:B,2,FALSE)</f>
        <v>maarkedal.be/eprior</v>
      </c>
      <c r="C514" s="4" t="s">
        <v>426</v>
      </c>
      <c r="D514" s="4" t="s">
        <v>730</v>
      </c>
      <c r="E514" s="4" t="s">
        <v>381</v>
      </c>
      <c r="H514" s="4" t="s">
        <v>382</v>
      </c>
      <c r="I514" s="4" t="s">
        <v>383</v>
      </c>
      <c r="J514" s="4" t="s">
        <v>2302</v>
      </c>
      <c r="K514" s="4" t="s">
        <v>385</v>
      </c>
      <c r="L514" s="4" t="s">
        <v>386</v>
      </c>
      <c r="M514" s="4" t="s">
        <v>5398</v>
      </c>
      <c r="N514" s="4" t="s">
        <v>386</v>
      </c>
      <c r="O514" s="4" t="s">
        <v>5399</v>
      </c>
      <c r="P514" s="4" t="s">
        <v>444</v>
      </c>
      <c r="Q514" s="4" t="s">
        <v>386</v>
      </c>
      <c r="R514" s="4" t="s">
        <v>445</v>
      </c>
      <c r="S514" s="4" t="s">
        <v>444</v>
      </c>
      <c r="W514" s="4" t="s">
        <v>386</v>
      </c>
      <c r="X514" s="4" t="s">
        <v>5389</v>
      </c>
      <c r="Y514" s="4" t="s">
        <v>5390</v>
      </c>
      <c r="Z514" s="4" t="s">
        <v>385</v>
      </c>
      <c r="AB514" s="13" t="s">
        <v>5391</v>
      </c>
      <c r="AC514" s="4" t="str">
        <f>VLOOKUP(Tabel2[[#This Row],[NISCODE]],'Bron niscode'!A:C,3,FALSE)</f>
        <v>Provincie Oost-Vlaanderen</v>
      </c>
      <c r="AD514" s="4" t="s">
        <v>5392</v>
      </c>
      <c r="AE514" s="4" t="s">
        <v>5393</v>
      </c>
      <c r="AG514" s="4" t="s">
        <v>396</v>
      </c>
      <c r="AH514" s="4" t="s">
        <v>397</v>
      </c>
      <c r="AM514" s="4" t="s">
        <v>1072</v>
      </c>
      <c r="AN514" s="4" t="s">
        <v>399</v>
      </c>
      <c r="AO514" s="4" t="s">
        <v>400</v>
      </c>
      <c r="AP514" s="4" t="s">
        <v>444</v>
      </c>
      <c r="AQ514" s="4" t="s">
        <v>412</v>
      </c>
      <c r="AR514" s="4" t="s">
        <v>413</v>
      </c>
      <c r="AS514" s="4" t="s">
        <v>444</v>
      </c>
      <c r="AV514" s="4" t="s">
        <v>5400</v>
      </c>
      <c r="AW514" s="4" t="s">
        <v>5401</v>
      </c>
      <c r="AX514" s="4" t="s">
        <v>405</v>
      </c>
      <c r="BI514" s="4" t="s">
        <v>5397</v>
      </c>
      <c r="BJ514" s="4" t="s">
        <v>730</v>
      </c>
      <c r="BK514" s="4" t="s">
        <v>382</v>
      </c>
      <c r="BN514" s="4" t="s">
        <v>5397</v>
      </c>
    </row>
    <row r="515" spans="1:66" x14ac:dyDescent="0.25">
      <c r="A515" s="4" t="s">
        <v>5402</v>
      </c>
      <c r="B515" s="4" t="str">
        <f>VLOOKUP('Bron VKBO'!A515,'Bron VSBaut'!A:B,2,FALSE)</f>
        <v>maaseik.be/eprior</v>
      </c>
      <c r="C515" s="4" t="s">
        <v>426</v>
      </c>
      <c r="D515" s="4" t="s">
        <v>427</v>
      </c>
      <c r="E515" s="4" t="s">
        <v>381</v>
      </c>
      <c r="H515" s="4" t="s">
        <v>382</v>
      </c>
      <c r="I515" s="4" t="s">
        <v>383</v>
      </c>
      <c r="J515" s="4" t="s">
        <v>3464</v>
      </c>
      <c r="K515" s="4" t="s">
        <v>385</v>
      </c>
      <c r="L515" s="4" t="s">
        <v>386</v>
      </c>
      <c r="M515" s="4" t="s">
        <v>5403</v>
      </c>
      <c r="N515" s="4" t="s">
        <v>386</v>
      </c>
      <c r="O515" s="4" t="s">
        <v>5404</v>
      </c>
      <c r="P515" s="4" t="s">
        <v>431</v>
      </c>
      <c r="W515" s="4" t="s">
        <v>386</v>
      </c>
      <c r="X515" s="4" t="s">
        <v>2607</v>
      </c>
      <c r="Y515" s="4" t="s">
        <v>5405</v>
      </c>
      <c r="Z515" s="4" t="s">
        <v>1215</v>
      </c>
      <c r="AB515" s="13" t="s">
        <v>2923</v>
      </c>
      <c r="AC515" s="4" t="str">
        <f>VLOOKUP(Tabel2[[#This Row],[NISCODE]],'Bron niscode'!A:C,3,FALSE)</f>
        <v>Provincie Limburg</v>
      </c>
      <c r="AD515" s="4" t="s">
        <v>2924</v>
      </c>
      <c r="AE515" s="4" t="s">
        <v>2925</v>
      </c>
      <c r="AG515" s="4" t="s">
        <v>396</v>
      </c>
      <c r="AH515" s="4" t="s">
        <v>397</v>
      </c>
      <c r="AM515" s="4" t="s">
        <v>5406</v>
      </c>
      <c r="AN515" s="4" t="s">
        <v>399</v>
      </c>
      <c r="AO515" s="4" t="s">
        <v>400</v>
      </c>
      <c r="AP515" s="4" t="s">
        <v>431</v>
      </c>
      <c r="AQ515" s="4" t="s">
        <v>401</v>
      </c>
      <c r="AR515" s="4" t="s">
        <v>402</v>
      </c>
      <c r="AS515" s="4" t="s">
        <v>431</v>
      </c>
      <c r="AV515" s="4" t="s">
        <v>5407</v>
      </c>
      <c r="AW515" s="4" t="s">
        <v>5408</v>
      </c>
      <c r="AX515" s="4" t="s">
        <v>405</v>
      </c>
      <c r="BI515" s="4" t="s">
        <v>5402</v>
      </c>
      <c r="BJ515" s="4" t="s">
        <v>427</v>
      </c>
      <c r="BK515" s="4" t="s">
        <v>382</v>
      </c>
      <c r="BN515" s="4" t="s">
        <v>5402</v>
      </c>
    </row>
    <row r="516" spans="1:66" x14ac:dyDescent="0.25">
      <c r="A516" s="4" t="s">
        <v>5409</v>
      </c>
      <c r="B516" s="4" t="str">
        <f>VLOOKUP('Bron VKBO'!A516,'Bron VSBaut'!A:B,2,FALSE)</f>
        <v>maaseik.be/eprior</v>
      </c>
      <c r="C516" s="4" t="s">
        <v>426</v>
      </c>
      <c r="D516" s="4" t="s">
        <v>427</v>
      </c>
      <c r="E516" s="4" t="s">
        <v>381</v>
      </c>
      <c r="H516" s="4" t="s">
        <v>382</v>
      </c>
      <c r="I516" s="4" t="s">
        <v>383</v>
      </c>
      <c r="J516" s="4" t="s">
        <v>2663</v>
      </c>
      <c r="K516" s="4" t="s">
        <v>385</v>
      </c>
      <c r="L516" s="4" t="s">
        <v>386</v>
      </c>
      <c r="M516" s="4" t="s">
        <v>5410</v>
      </c>
      <c r="N516" s="4" t="s">
        <v>386</v>
      </c>
      <c r="O516" s="4" t="s">
        <v>5411</v>
      </c>
      <c r="P516" s="4" t="s">
        <v>444</v>
      </c>
      <c r="Q516" s="4" t="s">
        <v>386</v>
      </c>
      <c r="R516" s="4" t="s">
        <v>445</v>
      </c>
      <c r="S516" s="4" t="s">
        <v>444</v>
      </c>
      <c r="W516" s="4" t="s">
        <v>386</v>
      </c>
      <c r="X516" s="4" t="s">
        <v>985</v>
      </c>
      <c r="Y516" s="4" t="s">
        <v>5412</v>
      </c>
      <c r="Z516" s="4" t="s">
        <v>843</v>
      </c>
      <c r="AB516" s="13" t="s">
        <v>2923</v>
      </c>
      <c r="AC516" s="4" t="str">
        <f>VLOOKUP(Tabel2[[#This Row],[NISCODE]],'Bron niscode'!A:C,3,FALSE)</f>
        <v>Provincie Limburg</v>
      </c>
      <c r="AD516" s="4" t="s">
        <v>2924</v>
      </c>
      <c r="AE516" s="4" t="s">
        <v>2925</v>
      </c>
      <c r="AG516" s="4" t="s">
        <v>396</v>
      </c>
      <c r="AH516" s="4" t="s">
        <v>397</v>
      </c>
      <c r="AM516" s="4" t="s">
        <v>2210</v>
      </c>
      <c r="AN516" s="4" t="s">
        <v>399</v>
      </c>
      <c r="AO516" s="4" t="s">
        <v>400</v>
      </c>
      <c r="AP516" s="4" t="s">
        <v>431</v>
      </c>
      <c r="AQ516" s="4" t="s">
        <v>412</v>
      </c>
      <c r="AR516" s="4" t="s">
        <v>413</v>
      </c>
      <c r="AS516" s="4" t="s">
        <v>431</v>
      </c>
      <c r="AV516" s="4" t="s">
        <v>572</v>
      </c>
      <c r="AW516" s="4" t="s">
        <v>5413</v>
      </c>
      <c r="AX516" s="4" t="s">
        <v>405</v>
      </c>
      <c r="BI516" s="4" t="s">
        <v>5409</v>
      </c>
      <c r="BJ516" s="4" t="s">
        <v>427</v>
      </c>
      <c r="BK516" s="4" t="s">
        <v>382</v>
      </c>
      <c r="BN516" s="4" t="s">
        <v>5409</v>
      </c>
    </row>
    <row r="517" spans="1:66" x14ac:dyDescent="0.25">
      <c r="A517" s="4" t="s">
        <v>5414</v>
      </c>
      <c r="B517" s="4" t="str">
        <f>VLOOKUP('Bron VKBO'!A517,'Bron VSBaut'!A:B,2,FALSE)</f>
        <v>maaseik.be/eprior</v>
      </c>
      <c r="C517" s="4" t="s">
        <v>5415</v>
      </c>
      <c r="D517" s="4" t="s">
        <v>5416</v>
      </c>
      <c r="E517" s="4" t="s">
        <v>381</v>
      </c>
      <c r="H517" s="4" t="s">
        <v>382</v>
      </c>
      <c r="I517" s="4" t="s">
        <v>383</v>
      </c>
      <c r="J517" s="4" t="s">
        <v>5417</v>
      </c>
      <c r="K517" s="4" t="s">
        <v>385</v>
      </c>
      <c r="L517" s="4" t="s">
        <v>386</v>
      </c>
      <c r="M517" s="4" t="s">
        <v>5418</v>
      </c>
      <c r="N517" s="4" t="s">
        <v>386</v>
      </c>
      <c r="O517" s="4" t="s">
        <v>5419</v>
      </c>
      <c r="P517" s="4" t="s">
        <v>5420</v>
      </c>
      <c r="Q517" s="4" t="s">
        <v>386</v>
      </c>
      <c r="R517" s="4" t="s">
        <v>5421</v>
      </c>
      <c r="S517" s="4" t="s">
        <v>5420</v>
      </c>
      <c r="W517" s="4" t="s">
        <v>386</v>
      </c>
      <c r="X517" s="4" t="s">
        <v>5422</v>
      </c>
      <c r="Y517" s="4" t="s">
        <v>983</v>
      </c>
      <c r="Z517" s="4" t="s">
        <v>385</v>
      </c>
      <c r="AB517" s="13" t="s">
        <v>2923</v>
      </c>
      <c r="AC517" s="4" t="str">
        <f>VLOOKUP(Tabel2[[#This Row],[NISCODE]],'Bron niscode'!A:C,3,FALSE)</f>
        <v>Provincie Limburg</v>
      </c>
      <c r="AD517" s="4" t="s">
        <v>2924</v>
      </c>
      <c r="AE517" s="4" t="s">
        <v>2925</v>
      </c>
      <c r="AG517" s="4" t="s">
        <v>396</v>
      </c>
      <c r="AH517" s="4" t="s">
        <v>397</v>
      </c>
      <c r="AJ517" s="4" t="s">
        <v>5423</v>
      </c>
      <c r="AK517" s="4" t="s">
        <v>5424</v>
      </c>
      <c r="AL517" s="4" t="s">
        <v>5425</v>
      </c>
      <c r="AM517" s="4" t="s">
        <v>5426</v>
      </c>
      <c r="AN517" s="4" t="s">
        <v>399</v>
      </c>
      <c r="AO517" s="4" t="s">
        <v>400</v>
      </c>
      <c r="AP517" s="4" t="s">
        <v>5427</v>
      </c>
      <c r="AQ517" s="4" t="s">
        <v>422</v>
      </c>
      <c r="AR517" s="4" t="s">
        <v>423</v>
      </c>
      <c r="AS517" s="4" t="s">
        <v>5427</v>
      </c>
      <c r="AV517" s="4" t="s">
        <v>5428</v>
      </c>
      <c r="AW517" s="4" t="s">
        <v>5429</v>
      </c>
      <c r="AX517" s="4" t="s">
        <v>405</v>
      </c>
      <c r="BI517" s="4" t="s">
        <v>5414</v>
      </c>
      <c r="BJ517" s="4" t="s">
        <v>5416</v>
      </c>
      <c r="BK517" s="4" t="s">
        <v>382</v>
      </c>
      <c r="BN517" s="4" t="s">
        <v>5414</v>
      </c>
    </row>
    <row r="518" spans="1:66" x14ac:dyDescent="0.25">
      <c r="A518" s="4" t="s">
        <v>5430</v>
      </c>
      <c r="B518" s="4" t="str">
        <f>VLOOKUP('Bron VKBO'!A518,'Bron VSBaut'!A:B,2,FALSE)</f>
        <v>maaseik.be/eprior</v>
      </c>
      <c r="C518" s="4" t="s">
        <v>5431</v>
      </c>
      <c r="D518" s="4" t="s">
        <v>1987</v>
      </c>
      <c r="E518" s="4" t="s">
        <v>381</v>
      </c>
      <c r="H518" s="4" t="s">
        <v>382</v>
      </c>
      <c r="I518" s="4" t="s">
        <v>383</v>
      </c>
      <c r="J518" s="4" t="s">
        <v>5432</v>
      </c>
      <c r="K518" s="4" t="s">
        <v>385</v>
      </c>
      <c r="L518" s="4" t="s">
        <v>386</v>
      </c>
      <c r="M518" s="4" t="s">
        <v>5433</v>
      </c>
      <c r="N518" s="4" t="s">
        <v>386</v>
      </c>
      <c r="O518" s="4" t="s">
        <v>5434</v>
      </c>
      <c r="P518" s="4" t="s">
        <v>5427</v>
      </c>
      <c r="Q518" s="4" t="s">
        <v>386</v>
      </c>
      <c r="R518" s="4" t="s">
        <v>5435</v>
      </c>
      <c r="S518" s="4" t="s">
        <v>5436</v>
      </c>
      <c r="W518" s="4" t="s">
        <v>386</v>
      </c>
      <c r="X518" s="4" t="s">
        <v>5422</v>
      </c>
      <c r="Y518" s="4" t="s">
        <v>983</v>
      </c>
      <c r="Z518" s="4" t="s">
        <v>385</v>
      </c>
      <c r="AB518" s="13" t="s">
        <v>2923</v>
      </c>
      <c r="AC518" s="4" t="str">
        <f>VLOOKUP(Tabel2[[#This Row],[NISCODE]],'Bron niscode'!A:C,3,FALSE)</f>
        <v>Provincie Limburg</v>
      </c>
      <c r="AD518" s="4" t="s">
        <v>2924</v>
      </c>
      <c r="AE518" s="4" t="s">
        <v>2925</v>
      </c>
      <c r="AG518" s="4" t="s">
        <v>396</v>
      </c>
      <c r="AH518" s="4" t="s">
        <v>397</v>
      </c>
      <c r="AJ518" s="4" t="s">
        <v>5437</v>
      </c>
      <c r="AK518" s="4" t="s">
        <v>5424</v>
      </c>
      <c r="AL518" s="4" t="s">
        <v>5438</v>
      </c>
      <c r="AM518" s="4" t="s">
        <v>5426</v>
      </c>
      <c r="AN518" s="4" t="s">
        <v>399</v>
      </c>
      <c r="AO518" s="4" t="s">
        <v>400</v>
      </c>
      <c r="AP518" s="4" t="s">
        <v>5439</v>
      </c>
      <c r="AQ518" s="4" t="s">
        <v>422</v>
      </c>
      <c r="AR518" s="4" t="s">
        <v>423</v>
      </c>
      <c r="AS518" s="4" t="s">
        <v>5439</v>
      </c>
      <c r="AV518" s="4" t="s">
        <v>5440</v>
      </c>
      <c r="AW518" s="4" t="s">
        <v>5441</v>
      </c>
      <c r="AX518" s="4" t="s">
        <v>405</v>
      </c>
      <c r="BI518" s="4" t="s">
        <v>5430</v>
      </c>
      <c r="BJ518" s="4" t="s">
        <v>1987</v>
      </c>
      <c r="BK518" s="4" t="s">
        <v>382</v>
      </c>
      <c r="BN518" s="4" t="s">
        <v>5430</v>
      </c>
    </row>
    <row r="519" spans="1:66" x14ac:dyDescent="0.25">
      <c r="A519" s="4" t="s">
        <v>5442</v>
      </c>
      <c r="B519" s="4" t="str">
        <f>VLOOKUP('Bron VKBO'!A519,'Bron VSBaut'!A:B,2,FALSE)</f>
        <v>maasmechelen.be/eprior</v>
      </c>
      <c r="C519" s="4" t="s">
        <v>426</v>
      </c>
      <c r="D519" s="4" t="s">
        <v>1262</v>
      </c>
      <c r="E519" s="4" t="s">
        <v>381</v>
      </c>
      <c r="H519" s="4" t="s">
        <v>382</v>
      </c>
      <c r="I519" s="4" t="s">
        <v>383</v>
      </c>
      <c r="J519" s="4" t="s">
        <v>4947</v>
      </c>
      <c r="K519" s="4" t="s">
        <v>385</v>
      </c>
      <c r="L519" s="4" t="s">
        <v>386</v>
      </c>
      <c r="M519" s="4" t="s">
        <v>5443</v>
      </c>
      <c r="N519" s="4" t="s">
        <v>386</v>
      </c>
      <c r="O519" s="4" t="s">
        <v>5444</v>
      </c>
      <c r="P519" s="4" t="s">
        <v>1266</v>
      </c>
      <c r="W519" s="4" t="s">
        <v>386</v>
      </c>
      <c r="X519" s="4" t="s">
        <v>5445</v>
      </c>
      <c r="Y519" s="4" t="s">
        <v>5446</v>
      </c>
      <c r="Z519" s="4" t="s">
        <v>5447</v>
      </c>
      <c r="AB519" s="13" t="s">
        <v>5448</v>
      </c>
      <c r="AC519" s="4" t="str">
        <f>VLOOKUP(Tabel2[[#This Row],[NISCODE]],'Bron niscode'!A:C,3,FALSE)</f>
        <v>Provincie Limburg</v>
      </c>
      <c r="AD519" s="4" t="s">
        <v>5449</v>
      </c>
      <c r="AE519" s="4" t="s">
        <v>5450</v>
      </c>
      <c r="AG519" s="4" t="s">
        <v>396</v>
      </c>
      <c r="AH519" s="4" t="s">
        <v>397</v>
      </c>
      <c r="AM519" s="4" t="s">
        <v>2210</v>
      </c>
      <c r="AN519" s="4" t="s">
        <v>399</v>
      </c>
      <c r="AO519" s="4" t="s">
        <v>400</v>
      </c>
      <c r="AP519" s="4" t="s">
        <v>1266</v>
      </c>
      <c r="AQ519" s="4" t="s">
        <v>401</v>
      </c>
      <c r="AR519" s="4" t="s">
        <v>402</v>
      </c>
      <c r="AS519" s="4" t="s">
        <v>2210</v>
      </c>
      <c r="AV519" s="4" t="s">
        <v>5451</v>
      </c>
      <c r="AW519" s="4" t="s">
        <v>5452</v>
      </c>
      <c r="AX519" s="4" t="s">
        <v>405</v>
      </c>
      <c r="BI519" s="4" t="s">
        <v>5442</v>
      </c>
      <c r="BJ519" s="4" t="s">
        <v>1262</v>
      </c>
      <c r="BK519" s="4" t="s">
        <v>382</v>
      </c>
      <c r="BN519" s="4" t="s">
        <v>5442</v>
      </c>
    </row>
    <row r="520" spans="1:66" x14ac:dyDescent="0.25">
      <c r="A520" s="4" t="s">
        <v>5453</v>
      </c>
      <c r="B520" s="4" t="str">
        <f>VLOOKUP('Bron VKBO'!A520,'Bron VSBaut'!A:B,2,FALSE)</f>
        <v>maasmechelen.be/eprior</v>
      </c>
      <c r="C520" s="4" t="s">
        <v>426</v>
      </c>
      <c r="D520" s="4" t="s">
        <v>427</v>
      </c>
      <c r="E520" s="4" t="s">
        <v>381</v>
      </c>
      <c r="H520" s="4" t="s">
        <v>382</v>
      </c>
      <c r="I520" s="4" t="s">
        <v>383</v>
      </c>
      <c r="J520" s="4" t="s">
        <v>5454</v>
      </c>
      <c r="K520" s="4" t="s">
        <v>385</v>
      </c>
      <c r="L520" s="4" t="s">
        <v>386</v>
      </c>
      <c r="M520" s="4" t="s">
        <v>5455</v>
      </c>
      <c r="N520" s="4" t="s">
        <v>386</v>
      </c>
      <c r="O520" s="4" t="s">
        <v>5456</v>
      </c>
      <c r="P520" s="4" t="s">
        <v>444</v>
      </c>
      <c r="Q520" s="4" t="s">
        <v>386</v>
      </c>
      <c r="R520" s="4" t="s">
        <v>445</v>
      </c>
      <c r="S520" s="4" t="s">
        <v>444</v>
      </c>
      <c r="W520" s="4" t="s">
        <v>386</v>
      </c>
      <c r="X520" s="4" t="s">
        <v>5457</v>
      </c>
      <c r="Y520" s="4" t="s">
        <v>5458</v>
      </c>
      <c r="Z520" s="4" t="s">
        <v>386</v>
      </c>
      <c r="AB520" s="13" t="s">
        <v>5448</v>
      </c>
      <c r="AC520" s="4" t="str">
        <f>VLOOKUP(Tabel2[[#This Row],[NISCODE]],'Bron niscode'!A:C,3,FALSE)</f>
        <v>Provincie Limburg</v>
      </c>
      <c r="AD520" s="4" t="s">
        <v>5449</v>
      </c>
      <c r="AE520" s="4" t="s">
        <v>5450</v>
      </c>
      <c r="AG520" s="4" t="s">
        <v>396</v>
      </c>
      <c r="AH520" s="4" t="s">
        <v>397</v>
      </c>
      <c r="AM520" s="4" t="s">
        <v>5459</v>
      </c>
      <c r="AN520" s="4" t="s">
        <v>399</v>
      </c>
      <c r="AO520" s="4" t="s">
        <v>400</v>
      </c>
      <c r="AP520" s="4" t="s">
        <v>431</v>
      </c>
      <c r="AQ520" s="4" t="s">
        <v>412</v>
      </c>
      <c r="AR520" s="4" t="s">
        <v>413</v>
      </c>
      <c r="AS520" s="4" t="s">
        <v>431</v>
      </c>
      <c r="AV520" s="4" t="s">
        <v>478</v>
      </c>
      <c r="AW520" s="4" t="s">
        <v>5460</v>
      </c>
      <c r="AX520" s="4" t="s">
        <v>405</v>
      </c>
      <c r="BI520" s="4" t="s">
        <v>5453</v>
      </c>
      <c r="BJ520" s="4" t="s">
        <v>427</v>
      </c>
      <c r="BK520" s="4" t="s">
        <v>382</v>
      </c>
      <c r="BN520" s="4" t="s">
        <v>5453</v>
      </c>
    </row>
    <row r="521" spans="1:66" x14ac:dyDescent="0.25">
      <c r="A521" s="4" t="s">
        <v>5461</v>
      </c>
      <c r="B521" s="4" t="str">
        <f>VLOOKUP('Bron VKBO'!A521,'Bron VSBaut'!A:B,2,FALSE)</f>
        <v>machelen.be/eprior</v>
      </c>
      <c r="C521" s="4" t="s">
        <v>426</v>
      </c>
      <c r="D521" s="4" t="s">
        <v>427</v>
      </c>
      <c r="E521" s="4" t="s">
        <v>381</v>
      </c>
      <c r="H521" s="4" t="s">
        <v>382</v>
      </c>
      <c r="I521" s="4" t="s">
        <v>383</v>
      </c>
      <c r="J521" s="4" t="s">
        <v>2415</v>
      </c>
      <c r="K521" s="4" t="s">
        <v>385</v>
      </c>
      <c r="L521" s="4" t="s">
        <v>386</v>
      </c>
      <c r="M521" s="4" t="s">
        <v>5462</v>
      </c>
      <c r="N521" s="4" t="s">
        <v>386</v>
      </c>
      <c r="O521" s="4" t="s">
        <v>5463</v>
      </c>
      <c r="P521" s="4" t="s">
        <v>431</v>
      </c>
      <c r="W521" s="4" t="s">
        <v>386</v>
      </c>
      <c r="X521" s="4" t="s">
        <v>5464</v>
      </c>
      <c r="Y521" s="4" t="s">
        <v>5465</v>
      </c>
      <c r="Z521" s="4" t="s">
        <v>385</v>
      </c>
      <c r="AB521" s="13" t="s">
        <v>5466</v>
      </c>
      <c r="AC521" s="4" t="str">
        <f>VLOOKUP(Tabel2[[#This Row],[NISCODE]],'Bron niscode'!A:C,3,FALSE)</f>
        <v>Provincie Vlaams-Brabant</v>
      </c>
      <c r="AD521" s="4" t="s">
        <v>5467</v>
      </c>
      <c r="AE521" s="4" t="s">
        <v>5468</v>
      </c>
      <c r="AG521" s="4" t="s">
        <v>396</v>
      </c>
      <c r="AH521" s="4" t="s">
        <v>397</v>
      </c>
      <c r="AM521" s="4" t="s">
        <v>490</v>
      </c>
      <c r="AN521" s="4" t="s">
        <v>399</v>
      </c>
      <c r="AO521" s="4" t="s">
        <v>400</v>
      </c>
      <c r="AP521" s="4" t="s">
        <v>431</v>
      </c>
      <c r="AQ521" s="4" t="s">
        <v>401</v>
      </c>
      <c r="AR521" s="4" t="s">
        <v>402</v>
      </c>
      <c r="AS521" s="4" t="s">
        <v>431</v>
      </c>
      <c r="AV521" s="4" t="s">
        <v>5469</v>
      </c>
      <c r="AW521" s="4" t="s">
        <v>5470</v>
      </c>
      <c r="AX521" s="4" t="s">
        <v>405</v>
      </c>
      <c r="BI521" s="4" t="s">
        <v>5461</v>
      </c>
      <c r="BJ521" s="4" t="s">
        <v>427</v>
      </c>
      <c r="BK521" s="4" t="s">
        <v>382</v>
      </c>
      <c r="BN521" s="4" t="s">
        <v>5461</v>
      </c>
    </row>
    <row r="522" spans="1:66" x14ac:dyDescent="0.25">
      <c r="A522" s="4" t="s">
        <v>5471</v>
      </c>
      <c r="B522" s="4" t="str">
        <f>VLOOKUP('Bron VKBO'!A522,'Bron VSBaut'!A:B,2,FALSE)</f>
        <v>machelen.be/eprior</v>
      </c>
      <c r="C522" s="4" t="s">
        <v>426</v>
      </c>
      <c r="D522" s="4" t="s">
        <v>427</v>
      </c>
      <c r="E522" s="4" t="s">
        <v>381</v>
      </c>
      <c r="H522" s="4" t="s">
        <v>382</v>
      </c>
      <c r="I522" s="4" t="s">
        <v>383</v>
      </c>
      <c r="J522" s="4" t="s">
        <v>2681</v>
      </c>
      <c r="K522" s="4" t="s">
        <v>385</v>
      </c>
      <c r="L522" s="4" t="s">
        <v>386</v>
      </c>
      <c r="M522" s="4" t="s">
        <v>5472</v>
      </c>
      <c r="N522" s="4" t="s">
        <v>386</v>
      </c>
      <c r="O522" s="4" t="s">
        <v>5473</v>
      </c>
      <c r="P522" s="4" t="s">
        <v>444</v>
      </c>
      <c r="Q522" s="4" t="s">
        <v>386</v>
      </c>
      <c r="R522" s="4" t="s">
        <v>445</v>
      </c>
      <c r="S522" s="4" t="s">
        <v>444</v>
      </c>
      <c r="W522" s="4" t="s">
        <v>386</v>
      </c>
      <c r="X522" s="4" t="s">
        <v>5464</v>
      </c>
      <c r="Y522" s="4" t="s">
        <v>5465</v>
      </c>
      <c r="Z522" s="4" t="s">
        <v>385</v>
      </c>
      <c r="AB522" s="13" t="s">
        <v>5466</v>
      </c>
      <c r="AC522" s="4" t="str">
        <f>VLOOKUP(Tabel2[[#This Row],[NISCODE]],'Bron niscode'!A:C,3,FALSE)</f>
        <v>Provincie Vlaams-Brabant</v>
      </c>
      <c r="AD522" s="4" t="s">
        <v>5467</v>
      </c>
      <c r="AE522" s="4" t="s">
        <v>5468</v>
      </c>
      <c r="AG522" s="4" t="s">
        <v>396</v>
      </c>
      <c r="AH522" s="4" t="s">
        <v>397</v>
      </c>
      <c r="AM522" s="4" t="s">
        <v>398</v>
      </c>
      <c r="AN522" s="4" t="s">
        <v>399</v>
      </c>
      <c r="AO522" s="4" t="s">
        <v>400</v>
      </c>
      <c r="AP522" s="4" t="s">
        <v>431</v>
      </c>
      <c r="AQ522" s="4" t="s">
        <v>412</v>
      </c>
      <c r="AR522" s="4" t="s">
        <v>413</v>
      </c>
      <c r="AS522" s="4" t="s">
        <v>431</v>
      </c>
      <c r="AV522" s="4" t="s">
        <v>5474</v>
      </c>
      <c r="AW522" s="4" t="s">
        <v>5475</v>
      </c>
      <c r="AX522" s="4" t="s">
        <v>405</v>
      </c>
      <c r="BI522" s="4" t="s">
        <v>5471</v>
      </c>
      <c r="BJ522" s="4" t="s">
        <v>427</v>
      </c>
      <c r="BK522" s="4" t="s">
        <v>382</v>
      </c>
      <c r="BN522" s="4" t="s">
        <v>5471</v>
      </c>
    </row>
    <row r="523" spans="1:66" x14ac:dyDescent="0.25">
      <c r="A523" s="4" t="s">
        <v>5476</v>
      </c>
      <c r="B523" s="4" t="str">
        <f>VLOOKUP('Bron VKBO'!A523,'Bron VSBaut'!A:B,2,FALSE)</f>
        <v>mechelen.be/eprior</v>
      </c>
      <c r="C523" s="4" t="s">
        <v>426</v>
      </c>
      <c r="D523" s="4" t="s">
        <v>427</v>
      </c>
      <c r="E523" s="4" t="s">
        <v>381</v>
      </c>
      <c r="H523" s="4" t="s">
        <v>382</v>
      </c>
      <c r="I523" s="4" t="s">
        <v>383</v>
      </c>
      <c r="J523" s="4" t="s">
        <v>576</v>
      </c>
      <c r="K523" s="4" t="s">
        <v>385</v>
      </c>
      <c r="L523" s="4" t="s">
        <v>386</v>
      </c>
      <c r="M523" s="4" t="s">
        <v>5477</v>
      </c>
      <c r="N523" s="4" t="s">
        <v>386</v>
      </c>
      <c r="O523" s="4" t="s">
        <v>5478</v>
      </c>
      <c r="P523" s="4" t="s">
        <v>431</v>
      </c>
      <c r="W523" s="4" t="s">
        <v>386</v>
      </c>
      <c r="X523" s="4" t="s">
        <v>5479</v>
      </c>
      <c r="Y523" s="4" t="s">
        <v>509</v>
      </c>
      <c r="Z523" s="4" t="s">
        <v>1544</v>
      </c>
      <c r="AB523" s="13" t="s">
        <v>1468</v>
      </c>
      <c r="AC523" s="4" t="str">
        <f>VLOOKUP(Tabel2[[#This Row],[NISCODE]],'Bron niscode'!A:C,3,FALSE)</f>
        <v>Provincie Antwerpen</v>
      </c>
      <c r="AD523" s="4" t="s">
        <v>1469</v>
      </c>
      <c r="AE523" s="4" t="s">
        <v>1470</v>
      </c>
      <c r="AG523" s="4" t="s">
        <v>396</v>
      </c>
      <c r="AH523" s="4" t="s">
        <v>397</v>
      </c>
      <c r="AM523" s="4" t="s">
        <v>431</v>
      </c>
      <c r="AN523" s="4" t="s">
        <v>399</v>
      </c>
      <c r="AO523" s="4" t="s">
        <v>400</v>
      </c>
      <c r="AP523" s="4" t="s">
        <v>431</v>
      </c>
      <c r="AQ523" s="4" t="s">
        <v>401</v>
      </c>
      <c r="AR523" s="4" t="s">
        <v>402</v>
      </c>
      <c r="AS523" s="4" t="s">
        <v>431</v>
      </c>
      <c r="AV523" s="4" t="s">
        <v>5480</v>
      </c>
      <c r="AW523" s="4" t="s">
        <v>5481</v>
      </c>
      <c r="AX523" s="4" t="s">
        <v>405</v>
      </c>
      <c r="BI523" s="4" t="s">
        <v>5476</v>
      </c>
      <c r="BJ523" s="4" t="s">
        <v>427</v>
      </c>
      <c r="BK523" s="4" t="s">
        <v>382</v>
      </c>
      <c r="BN523" s="4" t="s">
        <v>5476</v>
      </c>
    </row>
    <row r="524" spans="1:66" x14ac:dyDescent="0.25">
      <c r="A524" s="4" t="s">
        <v>5482</v>
      </c>
      <c r="B524" s="4" t="str">
        <f>VLOOKUP('Bron VKBO'!A524,'Bron VSBaut'!A:B,2,FALSE)</f>
        <v>mechelen.be/eprior</v>
      </c>
      <c r="C524" s="4" t="s">
        <v>426</v>
      </c>
      <c r="D524" s="4" t="s">
        <v>427</v>
      </c>
      <c r="E524" s="4" t="s">
        <v>381</v>
      </c>
      <c r="H524" s="4" t="s">
        <v>382</v>
      </c>
      <c r="I524" s="4" t="s">
        <v>383</v>
      </c>
      <c r="J524" s="4" t="s">
        <v>2681</v>
      </c>
      <c r="K524" s="4" t="s">
        <v>385</v>
      </c>
      <c r="L524" s="4" t="s">
        <v>386</v>
      </c>
      <c r="M524" s="4" t="s">
        <v>5483</v>
      </c>
      <c r="N524" s="4" t="s">
        <v>386</v>
      </c>
      <c r="O524" s="4" t="s">
        <v>5484</v>
      </c>
      <c r="P524" s="4" t="s">
        <v>444</v>
      </c>
      <c r="Q524" s="4" t="s">
        <v>386</v>
      </c>
      <c r="R524" s="4" t="s">
        <v>445</v>
      </c>
      <c r="S524" s="4" t="s">
        <v>444</v>
      </c>
      <c r="W524" s="4" t="s">
        <v>386</v>
      </c>
      <c r="X524" s="4" t="s">
        <v>5485</v>
      </c>
      <c r="Y524" s="4" t="s">
        <v>5486</v>
      </c>
      <c r="Z524" s="4" t="s">
        <v>1432</v>
      </c>
      <c r="AB524" s="13" t="s">
        <v>1468</v>
      </c>
      <c r="AC524" s="4" t="str">
        <f>VLOOKUP(Tabel2[[#This Row],[NISCODE]],'Bron niscode'!A:C,3,FALSE)</f>
        <v>Provincie Antwerpen</v>
      </c>
      <c r="AD524" s="4" t="s">
        <v>1469</v>
      </c>
      <c r="AE524" s="4" t="s">
        <v>1470</v>
      </c>
      <c r="AG524" s="4" t="s">
        <v>396</v>
      </c>
      <c r="AH524" s="4" t="s">
        <v>397</v>
      </c>
      <c r="AM524" s="4" t="s">
        <v>5487</v>
      </c>
      <c r="AN524" s="4" t="s">
        <v>399</v>
      </c>
      <c r="AO524" s="4" t="s">
        <v>400</v>
      </c>
      <c r="AP524" s="4" t="s">
        <v>431</v>
      </c>
      <c r="AQ524" s="4" t="s">
        <v>412</v>
      </c>
      <c r="AR524" s="4" t="s">
        <v>413</v>
      </c>
      <c r="AS524" s="4" t="s">
        <v>431</v>
      </c>
      <c r="AV524" s="4" t="s">
        <v>478</v>
      </c>
      <c r="AW524" s="4" t="s">
        <v>5488</v>
      </c>
      <c r="AX524" s="4" t="s">
        <v>405</v>
      </c>
      <c r="BI524" s="4" t="s">
        <v>5482</v>
      </c>
      <c r="BJ524" s="4" t="s">
        <v>427</v>
      </c>
      <c r="BK524" s="4" t="s">
        <v>382</v>
      </c>
      <c r="BN524" s="4" t="s">
        <v>5482</v>
      </c>
    </row>
    <row r="525" spans="1:66" x14ac:dyDescent="0.25">
      <c r="A525" s="4" t="s">
        <v>5489</v>
      </c>
      <c r="B525" s="4" t="str">
        <f>VLOOKUP('Bron VKBO'!A525,'Bron VSBaut'!A:B,2,FALSE)</f>
        <v>mechelen.be/eprior</v>
      </c>
      <c r="C525" s="4" t="s">
        <v>5490</v>
      </c>
      <c r="D525" s="4" t="s">
        <v>5491</v>
      </c>
      <c r="E525" s="4" t="s">
        <v>381</v>
      </c>
      <c r="H525" s="4" t="s">
        <v>382</v>
      </c>
      <c r="I525" s="4" t="s">
        <v>383</v>
      </c>
      <c r="J525" s="4" t="s">
        <v>5492</v>
      </c>
      <c r="K525" s="4" t="s">
        <v>385</v>
      </c>
      <c r="L525" s="4" t="s">
        <v>386</v>
      </c>
      <c r="M525" s="4" t="s">
        <v>5493</v>
      </c>
      <c r="N525" s="4" t="s">
        <v>386</v>
      </c>
      <c r="O525" s="4" t="s">
        <v>5494</v>
      </c>
      <c r="P525" s="4" t="s">
        <v>2167</v>
      </c>
      <c r="W525" s="4" t="s">
        <v>386</v>
      </c>
      <c r="X525" s="4" t="s">
        <v>5479</v>
      </c>
      <c r="Y525" s="4" t="s">
        <v>509</v>
      </c>
      <c r="Z525" s="4" t="s">
        <v>1544</v>
      </c>
      <c r="AB525" s="13" t="s">
        <v>1468</v>
      </c>
      <c r="AC525" s="4" t="str">
        <f>VLOOKUP(Tabel2[[#This Row],[NISCODE]],'Bron niscode'!A:C,3,FALSE)</f>
        <v>Provincie Antwerpen</v>
      </c>
      <c r="AD525" s="4" t="s">
        <v>1469</v>
      </c>
      <c r="AE525" s="4" t="s">
        <v>1470</v>
      </c>
      <c r="AG525" s="4" t="s">
        <v>396</v>
      </c>
      <c r="AH525" s="4" t="s">
        <v>397</v>
      </c>
      <c r="AJ525" s="4" t="s">
        <v>5495</v>
      </c>
      <c r="AM525" s="4" t="s">
        <v>2167</v>
      </c>
      <c r="AN525" s="4" t="s">
        <v>399</v>
      </c>
      <c r="AO525" s="4" t="s">
        <v>400</v>
      </c>
      <c r="AP525" s="4" t="s">
        <v>2167</v>
      </c>
      <c r="AQ525" s="4" t="s">
        <v>422</v>
      </c>
      <c r="AR525" s="4" t="s">
        <v>423</v>
      </c>
      <c r="AS525" s="4" t="s">
        <v>2167</v>
      </c>
      <c r="AV525" s="4" t="s">
        <v>5496</v>
      </c>
      <c r="AW525" s="4" t="s">
        <v>5497</v>
      </c>
      <c r="AX525" s="4" t="s">
        <v>405</v>
      </c>
      <c r="BI525" s="4" t="s">
        <v>5489</v>
      </c>
      <c r="BJ525" s="4" t="s">
        <v>5491</v>
      </c>
      <c r="BK525" s="4" t="s">
        <v>382</v>
      </c>
      <c r="BN525" s="4" t="s">
        <v>5489</v>
      </c>
    </row>
    <row r="526" spans="1:66" x14ac:dyDescent="0.25">
      <c r="A526" s="4" t="s">
        <v>5498</v>
      </c>
      <c r="B526" s="4" t="str">
        <f>VLOOKUP('Bron VKBO'!A526,'Bron VSBaut'!A:B,2,FALSE)</f>
        <v>mechelen.be/eprior</v>
      </c>
      <c r="C526" s="4" t="s">
        <v>5499</v>
      </c>
      <c r="D526" s="4" t="s">
        <v>5500</v>
      </c>
      <c r="E526" s="4" t="s">
        <v>381</v>
      </c>
      <c r="H526" s="4" t="s">
        <v>382</v>
      </c>
      <c r="I526" s="4" t="s">
        <v>383</v>
      </c>
      <c r="J526" s="4" t="s">
        <v>5501</v>
      </c>
      <c r="K526" s="4" t="s">
        <v>385</v>
      </c>
      <c r="L526" s="4" t="s">
        <v>386</v>
      </c>
      <c r="M526" s="4" t="s">
        <v>5502</v>
      </c>
      <c r="N526" s="4" t="s">
        <v>386</v>
      </c>
      <c r="O526" s="4" t="s">
        <v>5503</v>
      </c>
      <c r="P526" s="4" t="s">
        <v>5504</v>
      </c>
      <c r="W526" s="4" t="s">
        <v>386</v>
      </c>
      <c r="X526" s="4" t="s">
        <v>5505</v>
      </c>
      <c r="Y526" s="4" t="s">
        <v>5506</v>
      </c>
      <c r="Z526" s="4" t="s">
        <v>5507</v>
      </c>
      <c r="AB526" s="13" t="s">
        <v>5508</v>
      </c>
      <c r="AC526" s="4" t="str">
        <f>VLOOKUP(Tabel2[[#This Row],[NISCODE]],'Bron niscode'!A:C,3,FALSE)</f>
        <v>Provincie Antwerpen</v>
      </c>
      <c r="AD526" s="4" t="s">
        <v>5509</v>
      </c>
      <c r="AE526" s="4" t="s">
        <v>5510</v>
      </c>
      <c r="AG526" s="4" t="s">
        <v>396</v>
      </c>
      <c r="AH526" s="4" t="s">
        <v>397</v>
      </c>
      <c r="AM526" s="4" t="s">
        <v>5504</v>
      </c>
      <c r="AN526" s="4" t="s">
        <v>399</v>
      </c>
      <c r="AO526" s="4" t="s">
        <v>400</v>
      </c>
      <c r="AP526" s="4" t="s">
        <v>5504</v>
      </c>
      <c r="AQ526" s="4" t="s">
        <v>619</v>
      </c>
      <c r="AR526" s="4" t="s">
        <v>620</v>
      </c>
      <c r="AS526" s="4" t="s">
        <v>5504</v>
      </c>
      <c r="AV526" s="4" t="s">
        <v>5511</v>
      </c>
      <c r="AW526" s="4" t="s">
        <v>5512</v>
      </c>
      <c r="AX526" s="4" t="s">
        <v>405</v>
      </c>
      <c r="BI526" s="4" t="s">
        <v>5498</v>
      </c>
      <c r="BJ526" s="4" t="s">
        <v>5500</v>
      </c>
      <c r="BK526" s="4" t="s">
        <v>382</v>
      </c>
      <c r="BN526" s="4" t="s">
        <v>5498</v>
      </c>
    </row>
    <row r="527" spans="1:66" x14ac:dyDescent="0.25">
      <c r="A527" s="4" t="s">
        <v>5513</v>
      </c>
      <c r="B527" s="4" t="str">
        <f>VLOOKUP('Bron VKBO'!A527,'Bron VSBaut'!A:B,2,FALSE)</f>
        <v>meerhout.be/eprior</v>
      </c>
      <c r="C527" s="4" t="s">
        <v>426</v>
      </c>
      <c r="D527" s="4" t="s">
        <v>427</v>
      </c>
      <c r="E527" s="4" t="s">
        <v>381</v>
      </c>
      <c r="H527" s="4" t="s">
        <v>382</v>
      </c>
      <c r="I527" s="4" t="s">
        <v>383</v>
      </c>
      <c r="J527" s="4" t="s">
        <v>2366</v>
      </c>
      <c r="K527" s="4" t="s">
        <v>385</v>
      </c>
      <c r="L527" s="4" t="s">
        <v>386</v>
      </c>
      <c r="M527" s="4" t="s">
        <v>5514</v>
      </c>
      <c r="N527" s="4" t="s">
        <v>386</v>
      </c>
      <c r="O527" s="4" t="s">
        <v>5515</v>
      </c>
      <c r="P527" s="4" t="s">
        <v>431</v>
      </c>
      <c r="W527" s="4" t="s">
        <v>386</v>
      </c>
      <c r="X527" s="4" t="s">
        <v>5516</v>
      </c>
      <c r="Y527" s="4" t="s">
        <v>983</v>
      </c>
      <c r="Z527" s="4" t="s">
        <v>385</v>
      </c>
      <c r="AB527" s="13" t="s">
        <v>5517</v>
      </c>
      <c r="AC527" s="4" t="str">
        <f>VLOOKUP(Tabel2[[#This Row],[NISCODE]],'Bron niscode'!A:C,3,FALSE)</f>
        <v>Provincie Antwerpen</v>
      </c>
      <c r="AD527" s="4" t="s">
        <v>5518</v>
      </c>
      <c r="AE527" s="4" t="s">
        <v>5519</v>
      </c>
      <c r="AG527" s="4" t="s">
        <v>396</v>
      </c>
      <c r="AH527" s="4" t="s">
        <v>397</v>
      </c>
      <c r="AM527" s="4" t="s">
        <v>562</v>
      </c>
      <c r="AN527" s="4" t="s">
        <v>399</v>
      </c>
      <c r="AO527" s="4" t="s">
        <v>400</v>
      </c>
      <c r="AP527" s="4" t="s">
        <v>431</v>
      </c>
      <c r="AQ527" s="4" t="s">
        <v>401</v>
      </c>
      <c r="AR527" s="4" t="s">
        <v>402</v>
      </c>
      <c r="AS527" s="4" t="s">
        <v>431</v>
      </c>
      <c r="AV527" s="4" t="s">
        <v>5520</v>
      </c>
      <c r="AW527" s="4" t="s">
        <v>5521</v>
      </c>
      <c r="AX527" s="4" t="s">
        <v>405</v>
      </c>
      <c r="BI527" s="4" t="s">
        <v>5513</v>
      </c>
      <c r="BJ527" s="4" t="s">
        <v>427</v>
      </c>
      <c r="BK527" s="4" t="s">
        <v>382</v>
      </c>
      <c r="BN527" s="4" t="s">
        <v>5513</v>
      </c>
    </row>
    <row r="528" spans="1:66" x14ac:dyDescent="0.25">
      <c r="A528" s="4" t="s">
        <v>5522</v>
      </c>
      <c r="B528" s="4" t="str">
        <f>VLOOKUP('Bron VKBO'!A528,'Bron VSBaut'!A:B,2,FALSE)</f>
        <v>meerhout.be/eprior</v>
      </c>
      <c r="C528" s="4" t="s">
        <v>426</v>
      </c>
      <c r="D528" s="4" t="s">
        <v>427</v>
      </c>
      <c r="E528" s="4" t="s">
        <v>381</v>
      </c>
      <c r="H528" s="4" t="s">
        <v>382</v>
      </c>
      <c r="I528" s="4" t="s">
        <v>383</v>
      </c>
      <c r="J528" s="4" t="s">
        <v>2754</v>
      </c>
      <c r="K528" s="4" t="s">
        <v>385</v>
      </c>
      <c r="L528" s="4" t="s">
        <v>386</v>
      </c>
      <c r="M528" s="4" t="s">
        <v>5523</v>
      </c>
      <c r="N528" s="4" t="s">
        <v>386</v>
      </c>
      <c r="O528" s="4" t="s">
        <v>5524</v>
      </c>
      <c r="P528" s="4" t="s">
        <v>444</v>
      </c>
      <c r="Q528" s="4" t="s">
        <v>386</v>
      </c>
      <c r="R528" s="4" t="s">
        <v>445</v>
      </c>
      <c r="S528" s="4" t="s">
        <v>444</v>
      </c>
      <c r="W528" s="4" t="s">
        <v>386</v>
      </c>
      <c r="X528" s="4" t="s">
        <v>5516</v>
      </c>
      <c r="Y528" s="4" t="s">
        <v>983</v>
      </c>
      <c r="Z528" s="4" t="s">
        <v>385</v>
      </c>
      <c r="AB528" s="13" t="s">
        <v>5517</v>
      </c>
      <c r="AC528" s="4" t="str">
        <f>VLOOKUP(Tabel2[[#This Row],[NISCODE]],'Bron niscode'!A:C,3,FALSE)</f>
        <v>Provincie Antwerpen</v>
      </c>
      <c r="AD528" s="4" t="s">
        <v>5518</v>
      </c>
      <c r="AE528" s="4" t="s">
        <v>5519</v>
      </c>
      <c r="AG528" s="4" t="s">
        <v>396</v>
      </c>
      <c r="AH528" s="4" t="s">
        <v>397</v>
      </c>
      <c r="AM528" s="4" t="s">
        <v>5525</v>
      </c>
      <c r="AN528" s="4" t="s">
        <v>399</v>
      </c>
      <c r="AO528" s="4" t="s">
        <v>400</v>
      </c>
      <c r="AP528" s="4" t="s">
        <v>431</v>
      </c>
      <c r="AQ528" s="4" t="s">
        <v>412</v>
      </c>
      <c r="AR528" s="4" t="s">
        <v>413</v>
      </c>
      <c r="AS528" s="4" t="s">
        <v>431</v>
      </c>
      <c r="AV528" s="4" t="s">
        <v>5526</v>
      </c>
      <c r="AW528" s="4" t="s">
        <v>5527</v>
      </c>
      <c r="AX528" s="4" t="s">
        <v>405</v>
      </c>
      <c r="BI528" s="4" t="s">
        <v>5522</v>
      </c>
      <c r="BJ528" s="4" t="s">
        <v>427</v>
      </c>
      <c r="BK528" s="4" t="s">
        <v>382</v>
      </c>
      <c r="BN528" s="4" t="s">
        <v>5522</v>
      </c>
    </row>
    <row r="529" spans="1:66" x14ac:dyDescent="0.25">
      <c r="A529" s="4" t="s">
        <v>5528</v>
      </c>
      <c r="B529" s="4" t="str">
        <f>VLOOKUP('Bron VKBO'!A529,'Bron VSBaut'!A:B,2,FALSE)</f>
        <v>merelbeke.be/eprior</v>
      </c>
      <c r="C529" s="4" t="s">
        <v>426</v>
      </c>
      <c r="D529" s="4" t="s">
        <v>978</v>
      </c>
      <c r="E529" s="4" t="s">
        <v>381</v>
      </c>
      <c r="H529" s="4" t="s">
        <v>382</v>
      </c>
      <c r="I529" s="4" t="s">
        <v>383</v>
      </c>
      <c r="J529" s="4" t="s">
        <v>2635</v>
      </c>
      <c r="K529" s="4" t="s">
        <v>385</v>
      </c>
      <c r="L529" s="4" t="s">
        <v>386</v>
      </c>
      <c r="M529" s="4" t="s">
        <v>5529</v>
      </c>
      <c r="N529" s="4" t="s">
        <v>386</v>
      </c>
      <c r="O529" s="4" t="s">
        <v>5530</v>
      </c>
      <c r="P529" s="4" t="s">
        <v>981</v>
      </c>
      <c r="W529" s="4" t="s">
        <v>386</v>
      </c>
      <c r="X529" s="4" t="s">
        <v>5531</v>
      </c>
      <c r="Y529" s="4" t="s">
        <v>5532</v>
      </c>
      <c r="Z529" s="4" t="s">
        <v>5533</v>
      </c>
      <c r="AB529" s="13" t="s">
        <v>5534</v>
      </c>
      <c r="AC529" s="4" t="str">
        <f>VLOOKUP(Tabel2[[#This Row],[NISCODE]],'Bron niscode'!A:C,3,FALSE)</f>
        <v>Provincie Oost-Vlaanderen</v>
      </c>
      <c r="AD529" s="4" t="s">
        <v>5535</v>
      </c>
      <c r="AE529" s="4" t="s">
        <v>5536</v>
      </c>
      <c r="AG529" s="4" t="s">
        <v>396</v>
      </c>
      <c r="AH529" s="4" t="s">
        <v>397</v>
      </c>
      <c r="AM529" s="4" t="s">
        <v>5537</v>
      </c>
      <c r="AN529" s="4" t="s">
        <v>399</v>
      </c>
      <c r="AO529" s="4" t="s">
        <v>400</v>
      </c>
      <c r="AP529" s="4" t="s">
        <v>981</v>
      </c>
      <c r="AQ529" s="4" t="s">
        <v>401</v>
      </c>
      <c r="AR529" s="4" t="s">
        <v>402</v>
      </c>
      <c r="AS529" s="4" t="s">
        <v>981</v>
      </c>
      <c r="AV529" s="4" t="s">
        <v>5538</v>
      </c>
      <c r="AW529" s="4" t="s">
        <v>5539</v>
      </c>
      <c r="AX529" s="4" t="s">
        <v>405</v>
      </c>
      <c r="BI529" s="4" t="s">
        <v>5528</v>
      </c>
      <c r="BJ529" s="4" t="s">
        <v>978</v>
      </c>
      <c r="BK529" s="4" t="s">
        <v>382</v>
      </c>
      <c r="BN529" s="4" t="s">
        <v>5528</v>
      </c>
    </row>
    <row r="530" spans="1:66" x14ac:dyDescent="0.25">
      <c r="A530" s="4" t="s">
        <v>5540</v>
      </c>
      <c r="B530" s="4" t="str">
        <f>VLOOKUP('Bron VKBO'!A530,'Bron VSBaut'!A:B,2,FALSE)</f>
        <v>merelbeke.be/eprior</v>
      </c>
      <c r="C530" s="4" t="s">
        <v>426</v>
      </c>
      <c r="D530" s="4" t="s">
        <v>427</v>
      </c>
      <c r="E530" s="4" t="s">
        <v>381</v>
      </c>
      <c r="H530" s="4" t="s">
        <v>382</v>
      </c>
      <c r="I530" s="4" t="s">
        <v>383</v>
      </c>
      <c r="J530" s="4" t="s">
        <v>5541</v>
      </c>
      <c r="K530" s="4" t="s">
        <v>385</v>
      </c>
      <c r="L530" s="4" t="s">
        <v>386</v>
      </c>
      <c r="M530" s="4" t="s">
        <v>5542</v>
      </c>
      <c r="N530" s="4" t="s">
        <v>386</v>
      </c>
      <c r="O530" s="4" t="s">
        <v>5543</v>
      </c>
      <c r="P530" s="4" t="s">
        <v>444</v>
      </c>
      <c r="Q530" s="4" t="s">
        <v>386</v>
      </c>
      <c r="R530" s="4" t="s">
        <v>445</v>
      </c>
      <c r="S530" s="4" t="s">
        <v>444</v>
      </c>
      <c r="W530" s="4" t="s">
        <v>386</v>
      </c>
      <c r="X530" s="4" t="s">
        <v>5544</v>
      </c>
      <c r="Y530" s="4" t="s">
        <v>5532</v>
      </c>
      <c r="Z530" s="4" t="s">
        <v>5533</v>
      </c>
      <c r="AB530" s="13" t="s">
        <v>5534</v>
      </c>
      <c r="AC530" s="4" t="str">
        <f>VLOOKUP(Tabel2[[#This Row],[NISCODE]],'Bron niscode'!A:C,3,FALSE)</f>
        <v>Provincie Oost-Vlaanderen</v>
      </c>
      <c r="AD530" s="4" t="s">
        <v>5535</v>
      </c>
      <c r="AE530" s="4" t="s">
        <v>5536</v>
      </c>
      <c r="AG530" s="4" t="s">
        <v>396</v>
      </c>
      <c r="AH530" s="4" t="s">
        <v>397</v>
      </c>
      <c r="AJ530" s="4" t="s">
        <v>5545</v>
      </c>
      <c r="AL530" s="4" t="s">
        <v>5546</v>
      </c>
      <c r="AM530" s="4" t="s">
        <v>5547</v>
      </c>
      <c r="AN530" s="4" t="s">
        <v>399</v>
      </c>
      <c r="AO530" s="4" t="s">
        <v>400</v>
      </c>
      <c r="AP530" s="4" t="s">
        <v>431</v>
      </c>
      <c r="AQ530" s="4" t="s">
        <v>412</v>
      </c>
      <c r="AR530" s="4" t="s">
        <v>413</v>
      </c>
      <c r="AS530" s="4" t="s">
        <v>431</v>
      </c>
      <c r="AV530" s="4" t="s">
        <v>5548</v>
      </c>
      <c r="AW530" s="4" t="s">
        <v>5549</v>
      </c>
      <c r="AX530" s="4" t="s">
        <v>405</v>
      </c>
      <c r="BI530" s="4" t="s">
        <v>5540</v>
      </c>
      <c r="BJ530" s="4" t="s">
        <v>427</v>
      </c>
      <c r="BK530" s="4" t="s">
        <v>382</v>
      </c>
      <c r="BN530" s="4" t="s">
        <v>5540</v>
      </c>
    </row>
    <row r="531" spans="1:66" x14ac:dyDescent="0.25">
      <c r="A531" s="4" t="s">
        <v>5550</v>
      </c>
      <c r="B531" s="4" t="str">
        <f>VLOOKUP('Bron VKBO'!A531,'Bron VSBaut'!A:B,2,FALSE)</f>
        <v>merelbeke.be/eprior</v>
      </c>
      <c r="C531" s="4" t="s">
        <v>5551</v>
      </c>
      <c r="D531" s="4" t="s">
        <v>5552</v>
      </c>
      <c r="E531" s="4" t="s">
        <v>381</v>
      </c>
      <c r="H531" s="4" t="s">
        <v>382</v>
      </c>
      <c r="I531" s="4" t="s">
        <v>383</v>
      </c>
      <c r="J531" s="4" t="s">
        <v>5553</v>
      </c>
      <c r="K531" s="4" t="s">
        <v>385</v>
      </c>
      <c r="L531" s="4" t="s">
        <v>386</v>
      </c>
      <c r="M531" s="4" t="s">
        <v>5554</v>
      </c>
      <c r="N531" s="4" t="s">
        <v>386</v>
      </c>
      <c r="O531" s="4" t="s">
        <v>5555</v>
      </c>
      <c r="P531" s="4" t="s">
        <v>5556</v>
      </c>
      <c r="Q531" s="4" t="s">
        <v>386</v>
      </c>
      <c r="R531" s="4" t="s">
        <v>5557</v>
      </c>
      <c r="S531" s="4" t="s">
        <v>5556</v>
      </c>
      <c r="W531" s="4" t="s">
        <v>386</v>
      </c>
      <c r="X531" s="4" t="s">
        <v>5544</v>
      </c>
      <c r="Y531" s="4" t="s">
        <v>5532</v>
      </c>
      <c r="Z531" s="4" t="s">
        <v>5533</v>
      </c>
      <c r="AB531" s="13" t="s">
        <v>5534</v>
      </c>
      <c r="AC531" s="4" t="str">
        <f>VLOOKUP(Tabel2[[#This Row],[NISCODE]],'Bron niscode'!A:C,3,FALSE)</f>
        <v>Provincie Oost-Vlaanderen</v>
      </c>
      <c r="AD531" s="4" t="s">
        <v>5535</v>
      </c>
      <c r="AE531" s="4" t="s">
        <v>5536</v>
      </c>
      <c r="AG531" s="4" t="s">
        <v>396</v>
      </c>
      <c r="AH531" s="4" t="s">
        <v>397</v>
      </c>
      <c r="AJ531" s="4" t="s">
        <v>5545</v>
      </c>
      <c r="AL531" s="4" t="s">
        <v>5558</v>
      </c>
      <c r="AM531" s="4" t="s">
        <v>5556</v>
      </c>
      <c r="AN531" s="4" t="s">
        <v>399</v>
      </c>
      <c r="AO531" s="4" t="s">
        <v>400</v>
      </c>
      <c r="AP531" s="4" t="s">
        <v>5556</v>
      </c>
      <c r="AQ531" s="4" t="s">
        <v>422</v>
      </c>
      <c r="AR531" s="4" t="s">
        <v>423</v>
      </c>
      <c r="AS531" s="4" t="s">
        <v>5556</v>
      </c>
      <c r="AV531" s="4" t="s">
        <v>5559</v>
      </c>
      <c r="AW531" s="4" t="s">
        <v>5560</v>
      </c>
      <c r="AX531" s="4" t="s">
        <v>405</v>
      </c>
      <c r="BI531" s="4" t="s">
        <v>5550</v>
      </c>
      <c r="BJ531" s="4" t="s">
        <v>5552</v>
      </c>
      <c r="BK531" s="4" t="s">
        <v>382</v>
      </c>
      <c r="BN531" s="4" t="s">
        <v>5550</v>
      </c>
    </row>
    <row r="532" spans="1:66" x14ac:dyDescent="0.25">
      <c r="A532" s="4" t="s">
        <v>5561</v>
      </c>
      <c r="B532" s="4" t="str">
        <f>VLOOKUP('Bron VKBO'!A532,'Bron VSBaut'!A:B,2,FALSE)</f>
        <v>merksplas.be/eprior</v>
      </c>
      <c r="C532" s="4" t="s">
        <v>426</v>
      </c>
      <c r="D532" s="4" t="s">
        <v>427</v>
      </c>
      <c r="E532" s="4" t="s">
        <v>381</v>
      </c>
      <c r="H532" s="4" t="s">
        <v>382</v>
      </c>
      <c r="I532" s="4" t="s">
        <v>383</v>
      </c>
      <c r="J532" s="4" t="s">
        <v>2366</v>
      </c>
      <c r="K532" s="4" t="s">
        <v>385</v>
      </c>
      <c r="L532" s="4" t="s">
        <v>386</v>
      </c>
      <c r="M532" s="4" t="s">
        <v>5562</v>
      </c>
      <c r="N532" s="4" t="s">
        <v>386</v>
      </c>
      <c r="O532" s="4" t="s">
        <v>5563</v>
      </c>
      <c r="P532" s="4" t="s">
        <v>431</v>
      </c>
      <c r="W532" s="4" t="s">
        <v>386</v>
      </c>
      <c r="X532" s="4" t="s">
        <v>5564</v>
      </c>
      <c r="Y532" s="4" t="s">
        <v>983</v>
      </c>
      <c r="Z532" s="4" t="s">
        <v>385</v>
      </c>
      <c r="AB532" s="13" t="s">
        <v>5565</v>
      </c>
      <c r="AC532" s="4" t="str">
        <f>VLOOKUP(Tabel2[[#This Row],[NISCODE]],'Bron niscode'!A:C,3,FALSE)</f>
        <v>Provincie Antwerpen</v>
      </c>
      <c r="AD532" s="4" t="s">
        <v>5106</v>
      </c>
      <c r="AE532" s="4" t="s">
        <v>5566</v>
      </c>
      <c r="AG532" s="4" t="s">
        <v>396</v>
      </c>
      <c r="AH532" s="4" t="s">
        <v>397</v>
      </c>
      <c r="AM532" s="4" t="s">
        <v>467</v>
      </c>
      <c r="AN532" s="4" t="s">
        <v>399</v>
      </c>
      <c r="AO532" s="4" t="s">
        <v>400</v>
      </c>
      <c r="AP532" s="4" t="s">
        <v>431</v>
      </c>
      <c r="AQ532" s="4" t="s">
        <v>401</v>
      </c>
      <c r="AR532" s="4" t="s">
        <v>402</v>
      </c>
      <c r="AS532" s="4" t="s">
        <v>431</v>
      </c>
      <c r="AV532" s="4" t="s">
        <v>5567</v>
      </c>
      <c r="AW532" s="4" t="s">
        <v>5568</v>
      </c>
      <c r="AX532" s="4" t="s">
        <v>405</v>
      </c>
      <c r="BI532" s="4" t="s">
        <v>5561</v>
      </c>
      <c r="BJ532" s="4" t="s">
        <v>427</v>
      </c>
      <c r="BK532" s="4" t="s">
        <v>382</v>
      </c>
      <c r="BN532" s="4" t="s">
        <v>5561</v>
      </c>
    </row>
    <row r="533" spans="1:66" x14ac:dyDescent="0.25">
      <c r="A533" s="4" t="s">
        <v>5569</v>
      </c>
      <c r="B533" s="4" t="str">
        <f>VLOOKUP('Bron VKBO'!A533,'Bron VSBaut'!A:B,2,FALSE)</f>
        <v>merksplas.be/eprior</v>
      </c>
      <c r="C533" s="4" t="s">
        <v>5570</v>
      </c>
      <c r="D533" s="4" t="s">
        <v>5571</v>
      </c>
      <c r="E533" s="4" t="s">
        <v>381</v>
      </c>
      <c r="H533" s="4" t="s">
        <v>382</v>
      </c>
      <c r="I533" s="4" t="s">
        <v>383</v>
      </c>
      <c r="J533" s="4" t="s">
        <v>5572</v>
      </c>
      <c r="K533" s="4" t="s">
        <v>385</v>
      </c>
      <c r="L533" s="4" t="s">
        <v>386</v>
      </c>
      <c r="M533" s="4" t="s">
        <v>5573</v>
      </c>
      <c r="N533" s="4" t="s">
        <v>386</v>
      </c>
      <c r="O533" s="4" t="s">
        <v>5574</v>
      </c>
      <c r="P533" s="4" t="s">
        <v>5575</v>
      </c>
      <c r="W533" s="4" t="s">
        <v>386</v>
      </c>
      <c r="X533" s="4" t="s">
        <v>5564</v>
      </c>
      <c r="Y533" s="4" t="s">
        <v>983</v>
      </c>
      <c r="Z533" s="4" t="s">
        <v>385</v>
      </c>
      <c r="AB533" s="13" t="s">
        <v>5565</v>
      </c>
      <c r="AC533" s="4" t="str">
        <f>VLOOKUP(Tabel2[[#This Row],[NISCODE]],'Bron niscode'!A:C,3,FALSE)</f>
        <v>Provincie Antwerpen</v>
      </c>
      <c r="AD533" s="4" t="s">
        <v>5106</v>
      </c>
      <c r="AE533" s="4" t="s">
        <v>5566</v>
      </c>
      <c r="AG533" s="4" t="s">
        <v>396</v>
      </c>
      <c r="AH533" s="4" t="s">
        <v>397</v>
      </c>
      <c r="AM533" s="4" t="s">
        <v>5575</v>
      </c>
      <c r="AN533" s="4" t="s">
        <v>399</v>
      </c>
      <c r="AO533" s="4" t="s">
        <v>400</v>
      </c>
      <c r="AP533" s="4" t="s">
        <v>5575</v>
      </c>
      <c r="AQ533" s="4" t="s">
        <v>422</v>
      </c>
      <c r="AR533" s="4" t="s">
        <v>423</v>
      </c>
      <c r="AS533" s="4" t="s">
        <v>5575</v>
      </c>
      <c r="AV533" s="4" t="s">
        <v>5572</v>
      </c>
      <c r="AW533" s="4" t="s">
        <v>5576</v>
      </c>
      <c r="AX533" s="4" t="s">
        <v>405</v>
      </c>
      <c r="BI533" s="4" t="s">
        <v>5569</v>
      </c>
      <c r="BJ533" s="4" t="s">
        <v>5571</v>
      </c>
      <c r="BK533" s="4" t="s">
        <v>382</v>
      </c>
      <c r="BN533" s="4" t="s">
        <v>5569</v>
      </c>
    </row>
    <row r="534" spans="1:66" x14ac:dyDescent="0.25">
      <c r="A534" s="4" t="s">
        <v>5577</v>
      </c>
      <c r="B534" s="4" t="str">
        <f>VLOOKUP('Bron VKBO'!A534,'Bron VSBaut'!A:B,2,FALSE)</f>
        <v>meulebeke.be/eprior</v>
      </c>
      <c r="C534" s="4" t="s">
        <v>426</v>
      </c>
      <c r="D534" s="4" t="s">
        <v>427</v>
      </c>
      <c r="E534" s="4" t="s">
        <v>381</v>
      </c>
      <c r="H534" s="4" t="s">
        <v>382</v>
      </c>
      <c r="I534" s="4" t="s">
        <v>383</v>
      </c>
      <c r="J534" s="4" t="s">
        <v>5578</v>
      </c>
      <c r="K534" s="4" t="s">
        <v>385</v>
      </c>
      <c r="L534" s="4" t="s">
        <v>386</v>
      </c>
      <c r="M534" s="4" t="s">
        <v>5579</v>
      </c>
      <c r="N534" s="4" t="s">
        <v>386</v>
      </c>
      <c r="O534" s="4" t="s">
        <v>5580</v>
      </c>
      <c r="P534" s="4" t="s">
        <v>431</v>
      </c>
      <c r="W534" s="4" t="s">
        <v>386</v>
      </c>
      <c r="X534" s="4" t="s">
        <v>1718</v>
      </c>
      <c r="Y534" s="4" t="s">
        <v>983</v>
      </c>
      <c r="Z534" s="4" t="s">
        <v>385</v>
      </c>
      <c r="AB534" s="13" t="s">
        <v>5581</v>
      </c>
      <c r="AC534" s="4" t="str">
        <f>VLOOKUP(Tabel2[[#This Row],[NISCODE]],'Bron niscode'!A:C,3,FALSE)</f>
        <v>Provincie West-Vlaanderen</v>
      </c>
      <c r="AD534" s="4" t="s">
        <v>5582</v>
      </c>
      <c r="AE534" s="4" t="s">
        <v>5583</v>
      </c>
      <c r="AG534" s="4" t="s">
        <v>396</v>
      </c>
      <c r="AH534" s="4" t="s">
        <v>397</v>
      </c>
      <c r="AM534" s="4" t="s">
        <v>562</v>
      </c>
      <c r="AN534" s="4" t="s">
        <v>399</v>
      </c>
      <c r="AO534" s="4" t="s">
        <v>400</v>
      </c>
      <c r="AP534" s="4" t="s">
        <v>431</v>
      </c>
      <c r="AQ534" s="4" t="s">
        <v>401</v>
      </c>
      <c r="AR534" s="4" t="s">
        <v>402</v>
      </c>
      <c r="AS534" s="4" t="s">
        <v>431</v>
      </c>
      <c r="AV534" s="4" t="s">
        <v>5584</v>
      </c>
      <c r="AW534" s="4" t="s">
        <v>5585</v>
      </c>
      <c r="AX534" s="4" t="s">
        <v>405</v>
      </c>
      <c r="BI534" s="4" t="s">
        <v>5577</v>
      </c>
      <c r="BJ534" s="4" t="s">
        <v>427</v>
      </c>
      <c r="BK534" s="4" t="s">
        <v>382</v>
      </c>
      <c r="BN534" s="4" t="s">
        <v>5577</v>
      </c>
    </row>
    <row r="535" spans="1:66" x14ac:dyDescent="0.25">
      <c r="A535" s="4" t="s">
        <v>5586</v>
      </c>
      <c r="B535" s="4" t="str">
        <f>VLOOKUP('Bron VKBO'!A535,'Bron VSBaut'!A:B,2,FALSE)</f>
        <v>meulebeke.be/eprior</v>
      </c>
      <c r="C535" s="4" t="s">
        <v>426</v>
      </c>
      <c r="D535" s="4" t="s">
        <v>427</v>
      </c>
      <c r="E535" s="4" t="s">
        <v>381</v>
      </c>
      <c r="H535" s="4" t="s">
        <v>382</v>
      </c>
      <c r="I535" s="4" t="s">
        <v>383</v>
      </c>
      <c r="J535" s="4" t="s">
        <v>5587</v>
      </c>
      <c r="K535" s="4" t="s">
        <v>385</v>
      </c>
      <c r="L535" s="4" t="s">
        <v>386</v>
      </c>
      <c r="M535" s="4" t="s">
        <v>5588</v>
      </c>
      <c r="N535" s="4" t="s">
        <v>386</v>
      </c>
      <c r="O535" s="4" t="s">
        <v>5589</v>
      </c>
      <c r="P535" s="4" t="s">
        <v>444</v>
      </c>
      <c r="Q535" s="4" t="s">
        <v>386</v>
      </c>
      <c r="R535" s="4" t="s">
        <v>445</v>
      </c>
      <c r="S535" s="4" t="s">
        <v>444</v>
      </c>
      <c r="W535" s="4" t="s">
        <v>386</v>
      </c>
      <c r="X535" s="4" t="s">
        <v>1356</v>
      </c>
      <c r="Y535" s="4" t="s">
        <v>5590</v>
      </c>
      <c r="Z535" s="4" t="s">
        <v>1449</v>
      </c>
      <c r="AB535" s="13" t="s">
        <v>5581</v>
      </c>
      <c r="AC535" s="4" t="str">
        <f>VLOOKUP(Tabel2[[#This Row],[NISCODE]],'Bron niscode'!A:C,3,FALSE)</f>
        <v>Provincie West-Vlaanderen</v>
      </c>
      <c r="AD535" s="4" t="s">
        <v>5582</v>
      </c>
      <c r="AE535" s="4" t="s">
        <v>5583</v>
      </c>
      <c r="AG535" s="4" t="s">
        <v>396</v>
      </c>
      <c r="AH535" s="4" t="s">
        <v>397</v>
      </c>
      <c r="AM535" s="4" t="s">
        <v>894</v>
      </c>
      <c r="AN535" s="4" t="s">
        <v>399</v>
      </c>
      <c r="AO535" s="4" t="s">
        <v>400</v>
      </c>
      <c r="AP535" s="4" t="s">
        <v>431</v>
      </c>
      <c r="AQ535" s="4" t="s">
        <v>412</v>
      </c>
      <c r="AR535" s="4" t="s">
        <v>413</v>
      </c>
      <c r="AS535" s="4" t="s">
        <v>431</v>
      </c>
      <c r="AV535" s="4" t="s">
        <v>5591</v>
      </c>
      <c r="AW535" s="4" t="s">
        <v>5592</v>
      </c>
      <c r="AX535" s="4" t="s">
        <v>405</v>
      </c>
      <c r="BI535" s="4" t="s">
        <v>5586</v>
      </c>
      <c r="BJ535" s="4" t="s">
        <v>427</v>
      </c>
      <c r="BK535" s="4" t="s">
        <v>382</v>
      </c>
      <c r="BN535" s="4" t="s">
        <v>5586</v>
      </c>
    </row>
    <row r="536" spans="1:66" x14ac:dyDescent="0.25">
      <c r="A536" s="4" t="s">
        <v>5593</v>
      </c>
      <c r="B536" s="4" t="str">
        <f>VLOOKUP('Bron VKBO'!A536,'Bron VSBaut'!A:B,2,FALSE)</f>
        <v>middelkerke.be/eprior</v>
      </c>
      <c r="C536" s="4" t="s">
        <v>426</v>
      </c>
      <c r="D536" s="4" t="s">
        <v>427</v>
      </c>
      <c r="E536" s="4" t="s">
        <v>381</v>
      </c>
      <c r="H536" s="4" t="s">
        <v>382</v>
      </c>
      <c r="I536" s="4" t="s">
        <v>383</v>
      </c>
      <c r="J536" s="4" t="s">
        <v>5044</v>
      </c>
      <c r="K536" s="4" t="s">
        <v>385</v>
      </c>
      <c r="L536" s="4" t="s">
        <v>386</v>
      </c>
      <c r="M536" s="4" t="s">
        <v>5594</v>
      </c>
      <c r="N536" s="4" t="s">
        <v>386</v>
      </c>
      <c r="O536" s="4" t="s">
        <v>5595</v>
      </c>
      <c r="P536" s="4" t="s">
        <v>431</v>
      </c>
      <c r="W536" s="4" t="s">
        <v>386</v>
      </c>
      <c r="X536" s="4" t="s">
        <v>4666</v>
      </c>
      <c r="Y536" s="4" t="s">
        <v>5596</v>
      </c>
      <c r="Z536" s="4" t="s">
        <v>385</v>
      </c>
      <c r="AB536" s="13" t="s">
        <v>5597</v>
      </c>
      <c r="AC536" s="4" t="str">
        <f>VLOOKUP(Tabel2[[#This Row],[NISCODE]],'Bron niscode'!A:C,3,FALSE)</f>
        <v>Provincie West-Vlaanderen</v>
      </c>
      <c r="AD536" s="4" t="s">
        <v>5598</v>
      </c>
      <c r="AE536" s="4" t="s">
        <v>5599</v>
      </c>
      <c r="AG536" s="4" t="s">
        <v>396</v>
      </c>
      <c r="AH536" s="4" t="s">
        <v>397</v>
      </c>
      <c r="AJ536" s="4" t="s">
        <v>5600</v>
      </c>
      <c r="AL536" s="4" t="s">
        <v>5601</v>
      </c>
      <c r="AM536" s="4" t="s">
        <v>431</v>
      </c>
      <c r="AN536" s="4" t="s">
        <v>399</v>
      </c>
      <c r="AO536" s="4" t="s">
        <v>400</v>
      </c>
      <c r="AP536" s="4" t="s">
        <v>431</v>
      </c>
      <c r="AQ536" s="4" t="s">
        <v>401</v>
      </c>
      <c r="AR536" s="4" t="s">
        <v>402</v>
      </c>
      <c r="AS536" s="4" t="s">
        <v>431</v>
      </c>
      <c r="AV536" s="4" t="s">
        <v>5602</v>
      </c>
      <c r="AW536" s="4" t="s">
        <v>5603</v>
      </c>
      <c r="AX536" s="4" t="s">
        <v>405</v>
      </c>
      <c r="BI536" s="4" t="s">
        <v>5593</v>
      </c>
      <c r="BJ536" s="4" t="s">
        <v>427</v>
      </c>
      <c r="BK536" s="4" t="s">
        <v>382</v>
      </c>
      <c r="BN536" s="4" t="s">
        <v>5593</v>
      </c>
    </row>
    <row r="537" spans="1:66" x14ac:dyDescent="0.25">
      <c r="A537" s="4" t="s">
        <v>5604</v>
      </c>
      <c r="B537" s="4" t="str">
        <f>VLOOKUP('Bron VKBO'!A537,'Bron VSBaut'!A:B,2,FALSE)</f>
        <v>middelkerke.be/eprior</v>
      </c>
      <c r="C537" s="4" t="s">
        <v>426</v>
      </c>
      <c r="D537" s="4" t="s">
        <v>427</v>
      </c>
      <c r="E537" s="4" t="s">
        <v>381</v>
      </c>
      <c r="H537" s="4" t="s">
        <v>382</v>
      </c>
      <c r="I537" s="4" t="s">
        <v>383</v>
      </c>
      <c r="J537" s="4" t="s">
        <v>5541</v>
      </c>
      <c r="K537" s="4" t="s">
        <v>385</v>
      </c>
      <c r="L537" s="4" t="s">
        <v>386</v>
      </c>
      <c r="M537" s="4" t="s">
        <v>5605</v>
      </c>
      <c r="N537" s="4" t="s">
        <v>386</v>
      </c>
      <c r="O537" s="4" t="s">
        <v>5606</v>
      </c>
      <c r="P537" s="4" t="s">
        <v>444</v>
      </c>
      <c r="Q537" s="4" t="s">
        <v>386</v>
      </c>
      <c r="R537" s="4" t="s">
        <v>445</v>
      </c>
      <c r="S537" s="4" t="s">
        <v>444</v>
      </c>
      <c r="W537" s="4" t="s">
        <v>386</v>
      </c>
      <c r="X537" s="4" t="s">
        <v>5607</v>
      </c>
      <c r="Y537" s="4" t="s">
        <v>5608</v>
      </c>
      <c r="Z537" s="4" t="s">
        <v>947</v>
      </c>
      <c r="AB537" s="13" t="s">
        <v>5597</v>
      </c>
      <c r="AC537" s="4" t="str">
        <f>VLOOKUP(Tabel2[[#This Row],[NISCODE]],'Bron niscode'!A:C,3,FALSE)</f>
        <v>Provincie West-Vlaanderen</v>
      </c>
      <c r="AD537" s="4" t="s">
        <v>5598</v>
      </c>
      <c r="AE537" s="4" t="s">
        <v>5599</v>
      </c>
      <c r="AG537" s="4" t="s">
        <v>396</v>
      </c>
      <c r="AH537" s="4" t="s">
        <v>397</v>
      </c>
      <c r="AM537" s="4" t="s">
        <v>490</v>
      </c>
      <c r="AN537" s="4" t="s">
        <v>399</v>
      </c>
      <c r="AO537" s="4" t="s">
        <v>400</v>
      </c>
      <c r="AP537" s="4" t="s">
        <v>431</v>
      </c>
      <c r="AQ537" s="4" t="s">
        <v>412</v>
      </c>
      <c r="AR537" s="4" t="s">
        <v>413</v>
      </c>
      <c r="AS537" s="4" t="s">
        <v>431</v>
      </c>
      <c r="AV537" s="4" t="s">
        <v>478</v>
      </c>
      <c r="AW537" s="4" t="s">
        <v>5609</v>
      </c>
      <c r="AX537" s="4" t="s">
        <v>405</v>
      </c>
      <c r="BI537" s="4" t="s">
        <v>5604</v>
      </c>
      <c r="BJ537" s="4" t="s">
        <v>427</v>
      </c>
      <c r="BK537" s="4" t="s">
        <v>382</v>
      </c>
      <c r="BN537" s="4" t="s">
        <v>5604</v>
      </c>
    </row>
    <row r="538" spans="1:66" x14ac:dyDescent="0.25">
      <c r="A538" s="4" t="s">
        <v>5610</v>
      </c>
      <c r="B538" s="4" t="str">
        <f>VLOOKUP('Bron VKBO'!A538,'Bron VSBaut'!A:B,2,FALSE)</f>
        <v>middelkerke.be/eprior</v>
      </c>
      <c r="C538" s="4" t="s">
        <v>5611</v>
      </c>
      <c r="D538" s="4" t="s">
        <v>5612</v>
      </c>
      <c r="E538" s="4" t="s">
        <v>381</v>
      </c>
      <c r="H538" s="4" t="s">
        <v>382</v>
      </c>
      <c r="I538" s="4" t="s">
        <v>383</v>
      </c>
      <c r="J538" s="4" t="s">
        <v>5613</v>
      </c>
      <c r="K538" s="4" t="s">
        <v>385</v>
      </c>
      <c r="L538" s="4" t="s">
        <v>386</v>
      </c>
      <c r="M538" s="4" t="s">
        <v>5614</v>
      </c>
      <c r="N538" s="4" t="s">
        <v>386</v>
      </c>
      <c r="O538" s="4" t="s">
        <v>5615</v>
      </c>
      <c r="P538" s="4" t="s">
        <v>5616</v>
      </c>
      <c r="Q538" s="4" t="s">
        <v>386</v>
      </c>
      <c r="R538" s="4" t="s">
        <v>5617</v>
      </c>
      <c r="S538" s="4" t="s">
        <v>5616</v>
      </c>
      <c r="W538" s="4" t="s">
        <v>386</v>
      </c>
      <c r="X538" s="4" t="s">
        <v>4666</v>
      </c>
      <c r="Y538" s="4" t="s">
        <v>5596</v>
      </c>
      <c r="Z538" s="4" t="s">
        <v>385</v>
      </c>
      <c r="AB538" s="13" t="s">
        <v>5597</v>
      </c>
      <c r="AC538" s="4" t="str">
        <f>VLOOKUP(Tabel2[[#This Row],[NISCODE]],'Bron niscode'!A:C,3,FALSE)</f>
        <v>Provincie West-Vlaanderen</v>
      </c>
      <c r="AD538" s="4" t="s">
        <v>5598</v>
      </c>
      <c r="AE538" s="4" t="s">
        <v>5599</v>
      </c>
      <c r="AG538" s="4" t="s">
        <v>396</v>
      </c>
      <c r="AH538" s="4" t="s">
        <v>397</v>
      </c>
      <c r="AJ538" s="4" t="s">
        <v>5618</v>
      </c>
      <c r="AK538" s="4" t="s">
        <v>5619</v>
      </c>
      <c r="AL538" s="4" t="s">
        <v>5620</v>
      </c>
      <c r="AM538" s="4" t="s">
        <v>5616</v>
      </c>
      <c r="AN538" s="4" t="s">
        <v>399</v>
      </c>
      <c r="AO538" s="4" t="s">
        <v>400</v>
      </c>
      <c r="AP538" s="4" t="s">
        <v>5616</v>
      </c>
      <c r="AQ538" s="4" t="s">
        <v>422</v>
      </c>
      <c r="AR538" s="4" t="s">
        <v>423</v>
      </c>
      <c r="AS538" s="4" t="s">
        <v>5616</v>
      </c>
      <c r="AV538" s="4" t="s">
        <v>5613</v>
      </c>
      <c r="AW538" s="4" t="s">
        <v>5621</v>
      </c>
      <c r="AX538" s="4" t="s">
        <v>405</v>
      </c>
      <c r="BI538" s="4" t="s">
        <v>5610</v>
      </c>
      <c r="BJ538" s="4" t="s">
        <v>5612</v>
      </c>
      <c r="BK538" s="4" t="s">
        <v>382</v>
      </c>
      <c r="BN538" s="4" t="s">
        <v>5610</v>
      </c>
    </row>
    <row r="539" spans="1:66" x14ac:dyDescent="0.25">
      <c r="A539" s="4" t="s">
        <v>5622</v>
      </c>
      <c r="B539" s="4" t="str">
        <f>VLOOKUP('Bron VKBO'!A539,'Bron VSBaut'!A:B,2,FALSE)</f>
        <v>mol.be/eprior</v>
      </c>
      <c r="C539" s="4" t="s">
        <v>426</v>
      </c>
      <c r="D539" s="4" t="s">
        <v>427</v>
      </c>
      <c r="E539" s="4" t="s">
        <v>381</v>
      </c>
      <c r="H539" s="4" t="s">
        <v>382</v>
      </c>
      <c r="I539" s="4" t="s">
        <v>383</v>
      </c>
      <c r="J539" s="4" t="s">
        <v>2242</v>
      </c>
      <c r="K539" s="4" t="s">
        <v>385</v>
      </c>
      <c r="L539" s="4" t="s">
        <v>386</v>
      </c>
      <c r="M539" s="4" t="s">
        <v>5623</v>
      </c>
      <c r="N539" s="4" t="s">
        <v>386</v>
      </c>
      <c r="O539" s="4" t="s">
        <v>5624</v>
      </c>
      <c r="P539" s="4" t="s">
        <v>431</v>
      </c>
      <c r="W539" s="4" t="s">
        <v>386</v>
      </c>
      <c r="X539" s="4" t="s">
        <v>5625</v>
      </c>
      <c r="Y539" s="4" t="s">
        <v>5626</v>
      </c>
      <c r="Z539" s="4" t="s">
        <v>386</v>
      </c>
      <c r="AB539" s="13" t="s">
        <v>5627</v>
      </c>
      <c r="AC539" s="4" t="str">
        <f>VLOOKUP(Tabel2[[#This Row],[NISCODE]],'Bron niscode'!A:C,3,FALSE)</f>
        <v>Provincie Antwerpen</v>
      </c>
      <c r="AD539" s="4" t="s">
        <v>5628</v>
      </c>
      <c r="AE539" s="4" t="s">
        <v>5629</v>
      </c>
      <c r="AG539" s="4" t="s">
        <v>396</v>
      </c>
      <c r="AH539" s="4" t="s">
        <v>397</v>
      </c>
      <c r="AM539" s="4" t="s">
        <v>5630</v>
      </c>
      <c r="AN539" s="4" t="s">
        <v>399</v>
      </c>
      <c r="AO539" s="4" t="s">
        <v>400</v>
      </c>
      <c r="AP539" s="4" t="s">
        <v>431</v>
      </c>
      <c r="AQ539" s="4" t="s">
        <v>401</v>
      </c>
      <c r="AR539" s="4" t="s">
        <v>402</v>
      </c>
      <c r="AS539" s="4" t="s">
        <v>431</v>
      </c>
      <c r="AV539" s="4" t="s">
        <v>2251</v>
      </c>
      <c r="AW539" s="4" t="s">
        <v>5631</v>
      </c>
      <c r="AX539" s="4" t="s">
        <v>405</v>
      </c>
      <c r="BI539" s="4" t="s">
        <v>5622</v>
      </c>
      <c r="BJ539" s="4" t="s">
        <v>427</v>
      </c>
      <c r="BK539" s="4" t="s">
        <v>382</v>
      </c>
      <c r="BN539" s="4" t="s">
        <v>5622</v>
      </c>
    </row>
    <row r="540" spans="1:66" x14ac:dyDescent="0.25">
      <c r="A540" s="4" t="s">
        <v>5632</v>
      </c>
      <c r="B540" s="4" t="str">
        <f>VLOOKUP('Bron VKBO'!A540,'Bron VSBaut'!A:B,2,FALSE)</f>
        <v>mol.be/eprior</v>
      </c>
      <c r="C540" s="4" t="s">
        <v>426</v>
      </c>
      <c r="D540" s="4" t="s">
        <v>427</v>
      </c>
      <c r="E540" s="4" t="s">
        <v>381</v>
      </c>
      <c r="H540" s="4" t="s">
        <v>382</v>
      </c>
      <c r="I540" s="4" t="s">
        <v>383</v>
      </c>
      <c r="J540" s="4" t="s">
        <v>5541</v>
      </c>
      <c r="K540" s="4" t="s">
        <v>385</v>
      </c>
      <c r="L540" s="4" t="s">
        <v>386</v>
      </c>
      <c r="M540" s="4" t="s">
        <v>5633</v>
      </c>
      <c r="N540" s="4" t="s">
        <v>386</v>
      </c>
      <c r="O540" s="4" t="s">
        <v>5634</v>
      </c>
      <c r="P540" s="4" t="s">
        <v>444</v>
      </c>
      <c r="Q540" s="4" t="s">
        <v>386</v>
      </c>
      <c r="R540" s="4" t="s">
        <v>445</v>
      </c>
      <c r="S540" s="4" t="s">
        <v>444</v>
      </c>
      <c r="W540" s="4" t="s">
        <v>386</v>
      </c>
      <c r="X540" s="4" t="s">
        <v>5625</v>
      </c>
      <c r="Y540" s="4" t="s">
        <v>5626</v>
      </c>
      <c r="Z540" s="4" t="s">
        <v>386</v>
      </c>
      <c r="AB540" s="13" t="s">
        <v>5627</v>
      </c>
      <c r="AC540" s="4" t="str">
        <f>VLOOKUP(Tabel2[[#This Row],[NISCODE]],'Bron niscode'!A:C,3,FALSE)</f>
        <v>Provincie Antwerpen</v>
      </c>
      <c r="AD540" s="4" t="s">
        <v>5628</v>
      </c>
      <c r="AE540" s="4" t="s">
        <v>5629</v>
      </c>
      <c r="AG540" s="4" t="s">
        <v>396</v>
      </c>
      <c r="AH540" s="4" t="s">
        <v>397</v>
      </c>
      <c r="AM540" s="4" t="s">
        <v>398</v>
      </c>
      <c r="AN540" s="4" t="s">
        <v>399</v>
      </c>
      <c r="AO540" s="4" t="s">
        <v>400</v>
      </c>
      <c r="AP540" s="4" t="s">
        <v>431</v>
      </c>
      <c r="AQ540" s="4" t="s">
        <v>412</v>
      </c>
      <c r="AR540" s="4" t="s">
        <v>413</v>
      </c>
      <c r="AS540" s="4" t="s">
        <v>431</v>
      </c>
      <c r="AV540" s="4" t="s">
        <v>5635</v>
      </c>
      <c r="AW540" s="4" t="s">
        <v>5636</v>
      </c>
      <c r="AX540" s="4" t="s">
        <v>405</v>
      </c>
      <c r="BI540" s="4" t="s">
        <v>5632</v>
      </c>
      <c r="BJ540" s="4" t="s">
        <v>427</v>
      </c>
      <c r="BK540" s="4" t="s">
        <v>382</v>
      </c>
      <c r="BN540" s="4" t="s">
        <v>5632</v>
      </c>
    </row>
    <row r="541" spans="1:66" x14ac:dyDescent="0.25">
      <c r="A541" s="4" t="s">
        <v>5637</v>
      </c>
      <c r="B541" s="4" t="str">
        <f>VLOOKUP('Bron VKBO'!A541,'Bron VSBaut'!A:B,2,FALSE)</f>
        <v>mow.vlaanderen.be/vloot/eprior</v>
      </c>
      <c r="C541" s="4" t="s">
        <v>5638</v>
      </c>
      <c r="D541" s="4" t="s">
        <v>5639</v>
      </c>
      <c r="E541" s="4" t="s">
        <v>381</v>
      </c>
      <c r="H541" s="4" t="s">
        <v>382</v>
      </c>
      <c r="I541" s="4" t="s">
        <v>383</v>
      </c>
      <c r="J541" s="4" t="s">
        <v>5640</v>
      </c>
      <c r="K541" s="4" t="s">
        <v>385</v>
      </c>
      <c r="L541" s="4" t="s">
        <v>386</v>
      </c>
      <c r="M541" s="4" t="s">
        <v>5641</v>
      </c>
      <c r="N541" s="4" t="s">
        <v>386</v>
      </c>
      <c r="O541" s="4" t="s">
        <v>5642</v>
      </c>
      <c r="P541" s="4" t="s">
        <v>5643</v>
      </c>
      <c r="Q541" s="4" t="s">
        <v>386</v>
      </c>
      <c r="R541" s="4" t="s">
        <v>5644</v>
      </c>
      <c r="S541" s="4" t="s">
        <v>5643</v>
      </c>
      <c r="W541" s="4" t="s">
        <v>386</v>
      </c>
      <c r="X541" s="4" t="s">
        <v>5645</v>
      </c>
      <c r="Y541" s="4" t="s">
        <v>5646</v>
      </c>
      <c r="Z541" s="4" t="s">
        <v>386</v>
      </c>
      <c r="AB541" s="13" t="s">
        <v>1928</v>
      </c>
      <c r="AC541" s="4" t="str">
        <f>VLOOKUP(Tabel2[[#This Row],[NISCODE]],'Bron niscode'!A:C,3,FALSE)</f>
        <v>Provincie West-Vlaanderen</v>
      </c>
      <c r="AD541" s="4" t="s">
        <v>1929</v>
      </c>
      <c r="AE541" s="4" t="s">
        <v>1930</v>
      </c>
      <c r="AG541" s="4" t="s">
        <v>396</v>
      </c>
      <c r="AH541" s="4" t="s">
        <v>397</v>
      </c>
      <c r="AM541" s="4" t="s">
        <v>5643</v>
      </c>
      <c r="AN541" s="4" t="s">
        <v>399</v>
      </c>
      <c r="AO541" s="4" t="s">
        <v>400</v>
      </c>
      <c r="AP541" s="4" t="s">
        <v>5643</v>
      </c>
      <c r="AQ541" s="4" t="s">
        <v>1473</v>
      </c>
      <c r="AR541" s="4" t="s">
        <v>1474</v>
      </c>
      <c r="AS541" s="4" t="s">
        <v>5643</v>
      </c>
      <c r="AV541" s="4" t="s">
        <v>5640</v>
      </c>
      <c r="AW541" s="4" t="s">
        <v>5647</v>
      </c>
      <c r="AX541" s="4" t="s">
        <v>405</v>
      </c>
      <c r="BI541" s="4" t="s">
        <v>5637</v>
      </c>
      <c r="BJ541" s="4" t="s">
        <v>5639</v>
      </c>
      <c r="BK541" s="4" t="s">
        <v>382</v>
      </c>
      <c r="BN541" s="4" t="s">
        <v>5637</v>
      </c>
    </row>
    <row r="542" spans="1:66" x14ac:dyDescent="0.25">
      <c r="A542" s="4" t="s">
        <v>5648</v>
      </c>
      <c r="B542" s="4" t="str">
        <f>VLOOKUP('Bron VKBO'!A542,'Bron VSBaut'!A:B,2,FALSE)</f>
        <v>mow.vlaanderen.be/wenz/eprior</v>
      </c>
      <c r="C542" s="4" t="s">
        <v>426</v>
      </c>
      <c r="D542" s="4" t="s">
        <v>5649</v>
      </c>
      <c r="E542" s="4" t="s">
        <v>5650</v>
      </c>
      <c r="F542" s="4" t="s">
        <v>5651</v>
      </c>
      <c r="G542" s="4" t="s">
        <v>5652</v>
      </c>
      <c r="H542" s="4" t="s">
        <v>382</v>
      </c>
      <c r="I542" s="4" t="s">
        <v>646</v>
      </c>
      <c r="J542" s="4" t="s">
        <v>5653</v>
      </c>
      <c r="K542" s="4" t="s">
        <v>385</v>
      </c>
      <c r="L542" s="4" t="s">
        <v>386</v>
      </c>
      <c r="M542" s="4" t="s">
        <v>5654</v>
      </c>
      <c r="N542" s="4" t="s">
        <v>386</v>
      </c>
      <c r="O542" s="4" t="s">
        <v>5655</v>
      </c>
      <c r="P542" s="4" t="s">
        <v>5656</v>
      </c>
      <c r="W542" s="4" t="s">
        <v>386</v>
      </c>
      <c r="X542" s="4" t="s">
        <v>5657</v>
      </c>
      <c r="Y542" s="4" t="s">
        <v>5658</v>
      </c>
      <c r="Z542" s="4" t="s">
        <v>4041</v>
      </c>
      <c r="AB542" s="13" t="s">
        <v>4165</v>
      </c>
      <c r="AC542" s="4" t="str">
        <f>VLOOKUP(Tabel2[[#This Row],[NISCODE]],'Bron niscode'!A:C,3,FALSE)</f>
        <v>Provincie Antwerpen</v>
      </c>
      <c r="AD542" s="4" t="s">
        <v>4166</v>
      </c>
      <c r="AE542" s="4" t="s">
        <v>4167</v>
      </c>
      <c r="AG542" s="4" t="s">
        <v>396</v>
      </c>
      <c r="AH542" s="4" t="s">
        <v>397</v>
      </c>
      <c r="AM542" s="4" t="s">
        <v>5659</v>
      </c>
      <c r="AN542" s="4" t="s">
        <v>5651</v>
      </c>
      <c r="AO542" s="4" t="s">
        <v>5652</v>
      </c>
      <c r="AP542" s="4" t="s">
        <v>1072</v>
      </c>
      <c r="AQ542" s="4" t="s">
        <v>909</v>
      </c>
      <c r="AR542" s="4" t="s">
        <v>910</v>
      </c>
      <c r="AS542" s="4" t="s">
        <v>5659</v>
      </c>
      <c r="AV542" s="4" t="s">
        <v>5653</v>
      </c>
      <c r="AW542" s="4" t="s">
        <v>733</v>
      </c>
      <c r="AX542" s="4" t="s">
        <v>405</v>
      </c>
      <c r="BN542" s="4" t="s">
        <v>5648</v>
      </c>
    </row>
    <row r="543" spans="1:66" x14ac:dyDescent="0.25">
      <c r="A543" s="4" t="s">
        <v>5660</v>
      </c>
      <c r="B543" s="4" t="str">
        <f>VLOOKUP('Bron VKBO'!A543,'Bron VSBaut'!A:B,2,FALSE)</f>
        <v>cordium.be/eprior</v>
      </c>
      <c r="C543" s="4" t="s">
        <v>426</v>
      </c>
      <c r="D543" s="4" t="s">
        <v>427</v>
      </c>
      <c r="E543" s="4" t="s">
        <v>381</v>
      </c>
      <c r="H543" s="4" t="s">
        <v>382</v>
      </c>
      <c r="I543" s="4" t="s">
        <v>383</v>
      </c>
      <c r="J543" s="4" t="s">
        <v>5661</v>
      </c>
      <c r="K543" s="4" t="s">
        <v>385</v>
      </c>
      <c r="L543" s="4" t="s">
        <v>386</v>
      </c>
      <c r="M543" s="4" t="s">
        <v>5662</v>
      </c>
      <c r="N543" s="4" t="s">
        <v>386</v>
      </c>
      <c r="O543" s="4" t="s">
        <v>5663</v>
      </c>
      <c r="P543" s="4" t="s">
        <v>5664</v>
      </c>
      <c r="W543" s="4" t="s">
        <v>386</v>
      </c>
      <c r="X543" s="4" t="s">
        <v>5665</v>
      </c>
      <c r="Y543" s="4" t="s">
        <v>5666</v>
      </c>
      <c r="Z543" s="4" t="s">
        <v>5667</v>
      </c>
      <c r="AB543" s="13" t="s">
        <v>1613</v>
      </c>
      <c r="AC543" s="4" t="str">
        <f>VLOOKUP(Tabel2[[#This Row],[NISCODE]],'Bron niscode'!A:C,3,FALSE)</f>
        <v>Provincie Limburg</v>
      </c>
      <c r="AD543" s="4" t="s">
        <v>1614</v>
      </c>
      <c r="AE543" s="4" t="s">
        <v>1615</v>
      </c>
      <c r="AG543" s="4" t="s">
        <v>396</v>
      </c>
      <c r="AH543" s="4" t="s">
        <v>397</v>
      </c>
      <c r="AM543" s="4" t="s">
        <v>5668</v>
      </c>
      <c r="AN543" s="4" t="s">
        <v>399</v>
      </c>
      <c r="AO543" s="4" t="s">
        <v>400</v>
      </c>
      <c r="AP543" s="4" t="s">
        <v>431</v>
      </c>
      <c r="AQ543" s="4" t="s">
        <v>1038</v>
      </c>
      <c r="AR543" s="4" t="s">
        <v>1039</v>
      </c>
      <c r="AS543" s="4" t="s">
        <v>1040</v>
      </c>
      <c r="AV543" s="4" t="s">
        <v>1041</v>
      </c>
      <c r="AW543" s="4" t="s">
        <v>5669</v>
      </c>
      <c r="AX543" s="4" t="s">
        <v>405</v>
      </c>
      <c r="BI543" s="4" t="s">
        <v>5660</v>
      </c>
      <c r="BJ543" s="4" t="s">
        <v>427</v>
      </c>
      <c r="BK543" s="4" t="s">
        <v>382</v>
      </c>
      <c r="BN543" s="4" t="s">
        <v>5660</v>
      </c>
    </row>
    <row r="544" spans="1:66" x14ac:dyDescent="0.25">
      <c r="A544" s="4" t="s">
        <v>5670</v>
      </c>
      <c r="B544" s="4" t="str">
        <f>VLOOKUP('Bron VKBO'!A544,'Bron VSBaut'!A:B,2,FALSE)</f>
        <v>nazareth.be/eprior</v>
      </c>
      <c r="C544" s="4" t="s">
        <v>426</v>
      </c>
      <c r="D544" s="4" t="s">
        <v>1584</v>
      </c>
      <c r="E544" s="4" t="s">
        <v>381</v>
      </c>
      <c r="H544" s="4" t="s">
        <v>382</v>
      </c>
      <c r="I544" s="4" t="s">
        <v>383</v>
      </c>
      <c r="J544" s="4" t="s">
        <v>2932</v>
      </c>
      <c r="K544" s="4" t="s">
        <v>385</v>
      </c>
      <c r="L544" s="4" t="s">
        <v>386</v>
      </c>
      <c r="M544" s="4" t="s">
        <v>5671</v>
      </c>
      <c r="N544" s="4" t="s">
        <v>386</v>
      </c>
      <c r="O544" s="4" t="s">
        <v>5672</v>
      </c>
      <c r="P544" s="4" t="s">
        <v>1588</v>
      </c>
      <c r="W544" s="4" t="s">
        <v>386</v>
      </c>
      <c r="X544" s="4" t="s">
        <v>5216</v>
      </c>
      <c r="Y544" s="4" t="s">
        <v>2936</v>
      </c>
      <c r="Z544" s="4" t="s">
        <v>385</v>
      </c>
      <c r="AB544" s="13" t="s">
        <v>5673</v>
      </c>
      <c r="AC544" s="4" t="str">
        <f>VLOOKUP(Tabel2[[#This Row],[NISCODE]],'Bron niscode'!A:C,3,FALSE)</f>
        <v>Provincie Oost-Vlaanderen</v>
      </c>
      <c r="AD544" s="4" t="s">
        <v>5674</v>
      </c>
      <c r="AE544" s="4" t="s">
        <v>5675</v>
      </c>
      <c r="AG544" s="4" t="s">
        <v>396</v>
      </c>
      <c r="AH544" s="4" t="s">
        <v>397</v>
      </c>
      <c r="AM544" s="4" t="s">
        <v>562</v>
      </c>
      <c r="AN544" s="4" t="s">
        <v>399</v>
      </c>
      <c r="AO544" s="4" t="s">
        <v>400</v>
      </c>
      <c r="AP544" s="4" t="s">
        <v>1588</v>
      </c>
      <c r="AQ544" s="4" t="s">
        <v>401</v>
      </c>
      <c r="AR544" s="4" t="s">
        <v>402</v>
      </c>
      <c r="AS544" s="4" t="s">
        <v>1588</v>
      </c>
      <c r="AV544" s="4" t="s">
        <v>5676</v>
      </c>
      <c r="AW544" s="4" t="s">
        <v>5677</v>
      </c>
      <c r="AX544" s="4" t="s">
        <v>405</v>
      </c>
      <c r="BI544" s="4" t="s">
        <v>5670</v>
      </c>
      <c r="BJ544" s="4" t="s">
        <v>1584</v>
      </c>
      <c r="BK544" s="4" t="s">
        <v>382</v>
      </c>
      <c r="BN544" s="4" t="s">
        <v>5670</v>
      </c>
    </row>
    <row r="545" spans="1:66" x14ac:dyDescent="0.25">
      <c r="A545" s="4" t="s">
        <v>5678</v>
      </c>
      <c r="B545" s="4" t="str">
        <f>VLOOKUP('Bron VKBO'!A545,'Bron VSBaut'!A:B,2,FALSE)</f>
        <v>nazareth.be/eprior</v>
      </c>
      <c r="C545" s="4" t="s">
        <v>426</v>
      </c>
      <c r="D545" s="4" t="s">
        <v>427</v>
      </c>
      <c r="E545" s="4" t="s">
        <v>381</v>
      </c>
      <c r="H545" s="4" t="s">
        <v>382</v>
      </c>
      <c r="I545" s="4" t="s">
        <v>383</v>
      </c>
      <c r="J545" s="4" t="s">
        <v>2776</v>
      </c>
      <c r="K545" s="4" t="s">
        <v>385</v>
      </c>
      <c r="L545" s="4" t="s">
        <v>386</v>
      </c>
      <c r="M545" s="4" t="s">
        <v>5679</v>
      </c>
      <c r="N545" s="4" t="s">
        <v>386</v>
      </c>
      <c r="O545" s="4" t="s">
        <v>5680</v>
      </c>
      <c r="P545" s="4" t="s">
        <v>444</v>
      </c>
      <c r="Q545" s="4" t="s">
        <v>386</v>
      </c>
      <c r="R545" s="4" t="s">
        <v>445</v>
      </c>
      <c r="S545" s="4" t="s">
        <v>444</v>
      </c>
      <c r="W545" s="4" t="s">
        <v>386</v>
      </c>
      <c r="X545" s="4" t="s">
        <v>5681</v>
      </c>
      <c r="Y545" s="4" t="s">
        <v>5682</v>
      </c>
      <c r="Z545" s="4" t="s">
        <v>1682</v>
      </c>
      <c r="AB545" s="13" t="s">
        <v>5673</v>
      </c>
      <c r="AC545" s="4" t="str">
        <f>VLOOKUP(Tabel2[[#This Row],[NISCODE]],'Bron niscode'!A:C,3,FALSE)</f>
        <v>Provincie Oost-Vlaanderen</v>
      </c>
      <c r="AD545" s="4" t="s">
        <v>5674</v>
      </c>
      <c r="AE545" s="4" t="s">
        <v>5675</v>
      </c>
      <c r="AG545" s="4" t="s">
        <v>396</v>
      </c>
      <c r="AH545" s="4" t="s">
        <v>397</v>
      </c>
      <c r="AM545" s="4" t="s">
        <v>5683</v>
      </c>
      <c r="AN545" s="4" t="s">
        <v>399</v>
      </c>
      <c r="AO545" s="4" t="s">
        <v>400</v>
      </c>
      <c r="AP545" s="4" t="s">
        <v>431</v>
      </c>
      <c r="AQ545" s="4" t="s">
        <v>412</v>
      </c>
      <c r="AR545" s="4" t="s">
        <v>413</v>
      </c>
      <c r="AS545" s="4" t="s">
        <v>431</v>
      </c>
      <c r="AV545" s="4" t="s">
        <v>478</v>
      </c>
      <c r="AW545" s="4" t="s">
        <v>5684</v>
      </c>
      <c r="AX545" s="4" t="s">
        <v>405</v>
      </c>
      <c r="BI545" s="4" t="s">
        <v>5678</v>
      </c>
      <c r="BJ545" s="4" t="s">
        <v>427</v>
      </c>
      <c r="BK545" s="4" t="s">
        <v>382</v>
      </c>
      <c r="BN545" s="4" t="s">
        <v>5678</v>
      </c>
    </row>
    <row r="546" spans="1:66" x14ac:dyDescent="0.25">
      <c r="A546" s="4" t="s">
        <v>5685</v>
      </c>
      <c r="B546" s="4" t="str">
        <f>VLOOKUP('Bron VKBO'!A546,'Bron VSBaut'!A:B,2,FALSE)</f>
        <v>nazareth.be/eprior</v>
      </c>
      <c r="C546" s="4" t="s">
        <v>2435</v>
      </c>
      <c r="D546" s="4" t="s">
        <v>5686</v>
      </c>
      <c r="E546" s="4" t="s">
        <v>381</v>
      </c>
      <c r="H546" s="4" t="s">
        <v>382</v>
      </c>
      <c r="I546" s="4" t="s">
        <v>383</v>
      </c>
      <c r="J546" s="4" t="s">
        <v>5687</v>
      </c>
      <c r="K546" s="4" t="s">
        <v>385</v>
      </c>
      <c r="L546" s="4" t="s">
        <v>386</v>
      </c>
      <c r="M546" s="4" t="s">
        <v>5688</v>
      </c>
      <c r="N546" s="4" t="s">
        <v>386</v>
      </c>
      <c r="O546" s="4" t="s">
        <v>5689</v>
      </c>
      <c r="P546" s="4" t="s">
        <v>5690</v>
      </c>
      <c r="Q546" s="4" t="s">
        <v>386</v>
      </c>
      <c r="R546" s="4" t="s">
        <v>5691</v>
      </c>
      <c r="S546" s="4" t="s">
        <v>5690</v>
      </c>
      <c r="W546" s="4" t="s">
        <v>386</v>
      </c>
      <c r="X546" s="4" t="s">
        <v>5216</v>
      </c>
      <c r="Y546" s="4" t="s">
        <v>2936</v>
      </c>
      <c r="Z546" s="4" t="s">
        <v>385</v>
      </c>
      <c r="AB546" s="13" t="s">
        <v>5673</v>
      </c>
      <c r="AC546" s="4" t="str">
        <f>VLOOKUP(Tabel2[[#This Row],[NISCODE]],'Bron niscode'!A:C,3,FALSE)</f>
        <v>Provincie Oost-Vlaanderen</v>
      </c>
      <c r="AD546" s="4" t="s">
        <v>5674</v>
      </c>
      <c r="AE546" s="4" t="s">
        <v>5675</v>
      </c>
      <c r="AG546" s="4" t="s">
        <v>396</v>
      </c>
      <c r="AH546" s="4" t="s">
        <v>397</v>
      </c>
      <c r="AJ546" s="4" t="s">
        <v>5692</v>
      </c>
      <c r="AL546" s="4" t="s">
        <v>5693</v>
      </c>
      <c r="AM546" s="4" t="s">
        <v>5690</v>
      </c>
      <c r="AN546" s="4" t="s">
        <v>399</v>
      </c>
      <c r="AO546" s="4" t="s">
        <v>400</v>
      </c>
      <c r="AP546" s="4" t="s">
        <v>5690</v>
      </c>
      <c r="AQ546" s="4" t="s">
        <v>422</v>
      </c>
      <c r="AR546" s="4" t="s">
        <v>423</v>
      </c>
      <c r="AS546" s="4" t="s">
        <v>5690</v>
      </c>
      <c r="AV546" s="4" t="s">
        <v>5687</v>
      </c>
      <c r="AW546" s="4" t="s">
        <v>5694</v>
      </c>
      <c r="AX546" s="4" t="s">
        <v>405</v>
      </c>
      <c r="BI546" s="4" t="s">
        <v>5685</v>
      </c>
      <c r="BJ546" s="4" t="s">
        <v>5686</v>
      </c>
      <c r="BK546" s="4" t="s">
        <v>382</v>
      </c>
      <c r="BN546" s="4" t="s">
        <v>5685</v>
      </c>
    </row>
    <row r="547" spans="1:66" x14ac:dyDescent="0.25">
      <c r="A547" s="4" t="s">
        <v>5695</v>
      </c>
      <c r="B547" s="4" t="str">
        <f>VLOOKUP('Bron VKBO'!A547,'Bron VSBaut'!A:B,2,FALSE)</f>
        <v>nieuwdak.be/eprior</v>
      </c>
      <c r="C547" s="4" t="s">
        <v>426</v>
      </c>
      <c r="D547" s="4" t="s">
        <v>5696</v>
      </c>
      <c r="E547" s="4" t="s">
        <v>381</v>
      </c>
      <c r="H547" s="4" t="s">
        <v>382</v>
      </c>
      <c r="I547" s="4" t="s">
        <v>383</v>
      </c>
      <c r="J547" s="4" t="s">
        <v>5697</v>
      </c>
      <c r="K547" s="4" t="s">
        <v>385</v>
      </c>
      <c r="L547" s="4" t="s">
        <v>386</v>
      </c>
      <c r="M547" s="4" t="s">
        <v>5698</v>
      </c>
      <c r="N547" s="4" t="s">
        <v>386</v>
      </c>
      <c r="O547" s="4" t="s">
        <v>5699</v>
      </c>
      <c r="P547" s="4" t="s">
        <v>5700</v>
      </c>
      <c r="W547" s="4" t="s">
        <v>386</v>
      </c>
      <c r="X547" s="4" t="s">
        <v>1589</v>
      </c>
      <c r="Y547" s="4" t="s">
        <v>2216</v>
      </c>
      <c r="Z547" s="4" t="s">
        <v>5701</v>
      </c>
      <c r="AB547" s="13" t="s">
        <v>3763</v>
      </c>
      <c r="AC547" s="4" t="str">
        <f>VLOOKUP(Tabel2[[#This Row],[NISCODE]],'Bron niscode'!A:C,3,FALSE)</f>
        <v>Provincie Limburg</v>
      </c>
      <c r="AD547" s="4" t="s">
        <v>3764</v>
      </c>
      <c r="AE547" s="4" t="s">
        <v>3765</v>
      </c>
      <c r="AG547" s="4" t="s">
        <v>396</v>
      </c>
      <c r="AH547" s="4" t="s">
        <v>397</v>
      </c>
      <c r="AJ547" s="4" t="s">
        <v>5702</v>
      </c>
      <c r="AK547" s="4" t="s">
        <v>5703</v>
      </c>
      <c r="AL547" s="4" t="s">
        <v>5704</v>
      </c>
      <c r="AM547" s="4" t="s">
        <v>5705</v>
      </c>
      <c r="AN547" s="4" t="s">
        <v>399</v>
      </c>
      <c r="AO547" s="4" t="s">
        <v>400</v>
      </c>
      <c r="AP547" s="4" t="s">
        <v>5700</v>
      </c>
      <c r="AQ547" s="4" t="s">
        <v>1038</v>
      </c>
      <c r="AR547" s="4" t="s">
        <v>1039</v>
      </c>
      <c r="AS547" s="4" t="s">
        <v>1040</v>
      </c>
      <c r="AV547" s="4" t="s">
        <v>1041</v>
      </c>
      <c r="AW547" s="4" t="s">
        <v>5706</v>
      </c>
      <c r="AX547" s="4" t="s">
        <v>405</v>
      </c>
      <c r="BI547" s="4" t="s">
        <v>5695</v>
      </c>
      <c r="BJ547" s="4" t="s">
        <v>5696</v>
      </c>
      <c r="BK547" s="4" t="s">
        <v>382</v>
      </c>
      <c r="BN547" s="4" t="s">
        <v>5695</v>
      </c>
    </row>
    <row r="548" spans="1:66" x14ac:dyDescent="0.25">
      <c r="A548" s="4" t="s">
        <v>5707</v>
      </c>
      <c r="B548" s="4" t="str">
        <f>VLOOKUP('Bron VKBO'!A548,'Bron VSBaut'!A:B,2,FALSE)</f>
        <v>ninove.be/eprior</v>
      </c>
      <c r="C548" s="4" t="s">
        <v>426</v>
      </c>
      <c r="D548" s="4" t="s">
        <v>427</v>
      </c>
      <c r="E548" s="4" t="s">
        <v>381</v>
      </c>
      <c r="H548" s="4" t="s">
        <v>382</v>
      </c>
      <c r="I548" s="4" t="s">
        <v>383</v>
      </c>
      <c r="J548" s="4" t="s">
        <v>5708</v>
      </c>
      <c r="K548" s="4" t="s">
        <v>385</v>
      </c>
      <c r="L548" s="4" t="s">
        <v>386</v>
      </c>
      <c r="M548" s="4" t="s">
        <v>5709</v>
      </c>
      <c r="N548" s="4" t="s">
        <v>386</v>
      </c>
      <c r="O548" s="4" t="s">
        <v>5710</v>
      </c>
      <c r="P548" s="4" t="s">
        <v>431</v>
      </c>
      <c r="W548" s="4" t="s">
        <v>386</v>
      </c>
      <c r="X548" s="4" t="s">
        <v>2793</v>
      </c>
      <c r="Y548" s="4" t="s">
        <v>5711</v>
      </c>
      <c r="Z548" s="4" t="s">
        <v>759</v>
      </c>
      <c r="AB548" s="13" t="s">
        <v>5712</v>
      </c>
      <c r="AC548" s="4" t="str">
        <f>VLOOKUP(Tabel2[[#This Row],[NISCODE]],'Bron niscode'!A:C,3,FALSE)</f>
        <v>Provincie Oost-Vlaanderen</v>
      </c>
      <c r="AD548" s="4" t="s">
        <v>5713</v>
      </c>
      <c r="AE548" s="4" t="s">
        <v>5714</v>
      </c>
      <c r="AG548" s="4" t="s">
        <v>396</v>
      </c>
      <c r="AH548" s="4" t="s">
        <v>397</v>
      </c>
      <c r="AJ548" s="4" t="s">
        <v>5715</v>
      </c>
      <c r="AL548" s="4" t="s">
        <v>5716</v>
      </c>
      <c r="AM548" s="4" t="s">
        <v>490</v>
      </c>
      <c r="AN548" s="4" t="s">
        <v>399</v>
      </c>
      <c r="AO548" s="4" t="s">
        <v>400</v>
      </c>
      <c r="AP548" s="4" t="s">
        <v>431</v>
      </c>
      <c r="AQ548" s="4" t="s">
        <v>401</v>
      </c>
      <c r="AR548" s="4" t="s">
        <v>402</v>
      </c>
      <c r="AS548" s="4" t="s">
        <v>431</v>
      </c>
      <c r="AV548" s="4" t="s">
        <v>5717</v>
      </c>
      <c r="AW548" s="4" t="s">
        <v>5718</v>
      </c>
      <c r="AX548" s="4" t="s">
        <v>405</v>
      </c>
      <c r="BI548" s="4" t="s">
        <v>5707</v>
      </c>
      <c r="BJ548" s="4" t="s">
        <v>427</v>
      </c>
      <c r="BK548" s="4" t="s">
        <v>382</v>
      </c>
      <c r="BN548" s="4" t="s">
        <v>5707</v>
      </c>
    </row>
    <row r="549" spans="1:66" x14ac:dyDescent="0.25">
      <c r="A549" s="4" t="s">
        <v>5719</v>
      </c>
      <c r="B549" s="4" t="str">
        <f>VLOOKUP('Bron VKBO'!A549,'Bron VSBaut'!A:B,2,FALSE)</f>
        <v>ninove.be/eprior</v>
      </c>
      <c r="C549" s="4" t="s">
        <v>426</v>
      </c>
      <c r="D549" s="4" t="s">
        <v>427</v>
      </c>
      <c r="E549" s="4" t="s">
        <v>381</v>
      </c>
      <c r="H549" s="4" t="s">
        <v>382</v>
      </c>
      <c r="I549" s="4" t="s">
        <v>383</v>
      </c>
      <c r="J549" s="4" t="s">
        <v>2802</v>
      </c>
      <c r="K549" s="4" t="s">
        <v>385</v>
      </c>
      <c r="L549" s="4" t="s">
        <v>386</v>
      </c>
      <c r="M549" s="4" t="s">
        <v>5720</v>
      </c>
      <c r="N549" s="4" t="s">
        <v>386</v>
      </c>
      <c r="O549" s="4" t="s">
        <v>5721</v>
      </c>
      <c r="P549" s="4" t="s">
        <v>444</v>
      </c>
      <c r="Q549" s="4" t="s">
        <v>386</v>
      </c>
      <c r="R549" s="4" t="s">
        <v>445</v>
      </c>
      <c r="S549" s="4" t="s">
        <v>444</v>
      </c>
      <c r="W549" s="4" t="s">
        <v>386</v>
      </c>
      <c r="X549" s="4" t="s">
        <v>2793</v>
      </c>
      <c r="Y549" s="4" t="s">
        <v>5711</v>
      </c>
      <c r="Z549" s="4" t="s">
        <v>759</v>
      </c>
      <c r="AB549" s="13" t="s">
        <v>5712</v>
      </c>
      <c r="AC549" s="4" t="str">
        <f>VLOOKUP(Tabel2[[#This Row],[NISCODE]],'Bron niscode'!A:C,3,FALSE)</f>
        <v>Provincie Oost-Vlaanderen</v>
      </c>
      <c r="AD549" s="4" t="s">
        <v>5713</v>
      </c>
      <c r="AE549" s="4" t="s">
        <v>5714</v>
      </c>
      <c r="AG549" s="4" t="s">
        <v>396</v>
      </c>
      <c r="AH549" s="4" t="s">
        <v>397</v>
      </c>
      <c r="AJ549" s="4" t="s">
        <v>5722</v>
      </c>
      <c r="AL549" s="4" t="s">
        <v>5716</v>
      </c>
      <c r="AM549" s="4" t="s">
        <v>5723</v>
      </c>
      <c r="AN549" s="4" t="s">
        <v>399</v>
      </c>
      <c r="AO549" s="4" t="s">
        <v>400</v>
      </c>
      <c r="AP549" s="4" t="s">
        <v>431</v>
      </c>
      <c r="AQ549" s="4" t="s">
        <v>412</v>
      </c>
      <c r="AR549" s="4" t="s">
        <v>413</v>
      </c>
      <c r="AS549" s="4" t="s">
        <v>431</v>
      </c>
      <c r="AV549" s="4" t="s">
        <v>5724</v>
      </c>
      <c r="AW549" s="4" t="s">
        <v>5725</v>
      </c>
      <c r="AX549" s="4" t="s">
        <v>405</v>
      </c>
      <c r="BI549" s="4" t="s">
        <v>5719</v>
      </c>
      <c r="BJ549" s="4" t="s">
        <v>427</v>
      </c>
      <c r="BK549" s="4" t="s">
        <v>382</v>
      </c>
      <c r="BN549" s="4" t="s">
        <v>5719</v>
      </c>
    </row>
    <row r="550" spans="1:66" x14ac:dyDescent="0.25">
      <c r="A550" s="4" t="s">
        <v>5726</v>
      </c>
      <c r="B550" s="4" t="str">
        <f>VLOOKUP('Bron VKBO'!A550,'Bron VSBaut'!A:B,2,FALSE)</f>
        <v>melle.be/eprior</v>
      </c>
      <c r="C550" s="4" t="s">
        <v>426</v>
      </c>
      <c r="D550" s="4" t="s">
        <v>427</v>
      </c>
      <c r="E550" s="4" t="s">
        <v>381</v>
      </c>
      <c r="H550" s="4" t="s">
        <v>382</v>
      </c>
      <c r="I550" s="4" t="s">
        <v>383</v>
      </c>
      <c r="J550" s="4" t="s">
        <v>2635</v>
      </c>
      <c r="K550" s="4" t="s">
        <v>385</v>
      </c>
      <c r="L550" s="4" t="s">
        <v>386</v>
      </c>
      <c r="M550" s="4" t="s">
        <v>5727</v>
      </c>
      <c r="N550" s="4" t="s">
        <v>386</v>
      </c>
      <c r="O550" s="4" t="s">
        <v>5728</v>
      </c>
      <c r="P550" s="4" t="s">
        <v>431</v>
      </c>
      <c r="W550" s="4" t="s">
        <v>386</v>
      </c>
      <c r="X550" s="4" t="s">
        <v>2757</v>
      </c>
      <c r="Y550" s="4" t="s">
        <v>815</v>
      </c>
      <c r="Z550" s="4" t="s">
        <v>385</v>
      </c>
      <c r="AB550" s="13" t="s">
        <v>3267</v>
      </c>
      <c r="AC550" s="4" t="str">
        <f>VLOOKUP(Tabel2[[#This Row],[NISCODE]],'Bron niscode'!A:C,3,FALSE)</f>
        <v>Provincie Oost-Vlaanderen</v>
      </c>
      <c r="AD550" s="4" t="s">
        <v>3268</v>
      </c>
      <c r="AE550" s="4" t="s">
        <v>3269</v>
      </c>
      <c r="AG550" s="4" t="s">
        <v>396</v>
      </c>
      <c r="AH550" s="4" t="s">
        <v>397</v>
      </c>
      <c r="AJ550" s="4" t="s">
        <v>5729</v>
      </c>
      <c r="AK550" s="4" t="s">
        <v>5730</v>
      </c>
      <c r="AM550" s="4" t="s">
        <v>562</v>
      </c>
      <c r="AN550" s="4" t="s">
        <v>399</v>
      </c>
      <c r="AO550" s="4" t="s">
        <v>400</v>
      </c>
      <c r="AP550" s="4" t="s">
        <v>431</v>
      </c>
      <c r="AQ550" s="4" t="s">
        <v>401</v>
      </c>
      <c r="AR550" s="4" t="s">
        <v>402</v>
      </c>
      <c r="AS550" s="4" t="s">
        <v>431</v>
      </c>
      <c r="AV550" s="4" t="s">
        <v>5731</v>
      </c>
      <c r="AW550" s="4" t="s">
        <v>5732</v>
      </c>
      <c r="AX550" s="4" t="s">
        <v>405</v>
      </c>
      <c r="BI550" s="4" t="s">
        <v>5726</v>
      </c>
      <c r="BJ550" s="4" t="s">
        <v>427</v>
      </c>
      <c r="BK550" s="4" t="s">
        <v>382</v>
      </c>
      <c r="BN550" s="4" t="s">
        <v>5726</v>
      </c>
    </row>
    <row r="551" spans="1:66" x14ac:dyDescent="0.25">
      <c r="A551" s="4" t="s">
        <v>5733</v>
      </c>
      <c r="B551" s="4" t="str">
        <f>VLOOKUP('Bron VKBO'!A551,'Bron VSBaut'!A:B,2,FALSE)</f>
        <v>melle.be/eprior</v>
      </c>
      <c r="C551" s="4" t="s">
        <v>426</v>
      </c>
      <c r="D551" s="4" t="s">
        <v>427</v>
      </c>
      <c r="E551" s="4" t="s">
        <v>381</v>
      </c>
      <c r="H551" s="4" t="s">
        <v>382</v>
      </c>
      <c r="I551" s="4" t="s">
        <v>383</v>
      </c>
      <c r="J551" s="4" t="s">
        <v>2754</v>
      </c>
      <c r="K551" s="4" t="s">
        <v>385</v>
      </c>
      <c r="L551" s="4" t="s">
        <v>386</v>
      </c>
      <c r="M551" s="4" t="s">
        <v>5734</v>
      </c>
      <c r="N551" s="4" t="s">
        <v>386</v>
      </c>
      <c r="O551" s="4" t="s">
        <v>5735</v>
      </c>
      <c r="P551" s="4" t="s">
        <v>444</v>
      </c>
      <c r="Q551" s="4" t="s">
        <v>386</v>
      </c>
      <c r="R551" s="4" t="s">
        <v>445</v>
      </c>
      <c r="S551" s="4" t="s">
        <v>444</v>
      </c>
      <c r="W551" s="4" t="s">
        <v>386</v>
      </c>
      <c r="X551" s="4" t="s">
        <v>5736</v>
      </c>
      <c r="Y551" s="4" t="s">
        <v>5737</v>
      </c>
      <c r="Z551" s="4" t="s">
        <v>5738</v>
      </c>
      <c r="AB551" s="13" t="s">
        <v>3267</v>
      </c>
      <c r="AC551" s="4" t="str">
        <f>VLOOKUP(Tabel2[[#This Row],[NISCODE]],'Bron niscode'!A:C,3,FALSE)</f>
        <v>Provincie Oost-Vlaanderen</v>
      </c>
      <c r="AD551" s="4" t="s">
        <v>3268</v>
      </c>
      <c r="AE551" s="4" t="s">
        <v>3269</v>
      </c>
      <c r="AG551" s="4" t="s">
        <v>396</v>
      </c>
      <c r="AH551" s="4" t="s">
        <v>397</v>
      </c>
      <c r="AM551" s="4" t="s">
        <v>5739</v>
      </c>
      <c r="AN551" s="4" t="s">
        <v>399</v>
      </c>
      <c r="AO551" s="4" t="s">
        <v>400</v>
      </c>
      <c r="AP551" s="4" t="s">
        <v>431</v>
      </c>
      <c r="AQ551" s="4" t="s">
        <v>412</v>
      </c>
      <c r="AR551" s="4" t="s">
        <v>413</v>
      </c>
      <c r="AS551" s="4" t="s">
        <v>431</v>
      </c>
      <c r="AV551" s="4" t="s">
        <v>478</v>
      </c>
      <c r="AW551" s="4" t="s">
        <v>5740</v>
      </c>
      <c r="AX551" s="4" t="s">
        <v>405</v>
      </c>
      <c r="BI551" s="4" t="s">
        <v>5733</v>
      </c>
      <c r="BJ551" s="4" t="s">
        <v>427</v>
      </c>
      <c r="BK551" s="4" t="s">
        <v>382</v>
      </c>
      <c r="BN551" s="4" t="s">
        <v>5733</v>
      </c>
    </row>
    <row r="552" spans="1:66" x14ac:dyDescent="0.25">
      <c r="A552" s="4" t="s">
        <v>5741</v>
      </c>
      <c r="B552" s="4" t="str">
        <f>VLOOKUP('Bron VKBO'!A552,'Bron VSBaut'!A:B,2,FALSE)</f>
        <v>ocmw-opwijk.be/opcura/eprior</v>
      </c>
      <c r="C552" s="4" t="s">
        <v>5742</v>
      </c>
      <c r="D552" s="4" t="s">
        <v>5742</v>
      </c>
      <c r="E552" s="4" t="s">
        <v>381</v>
      </c>
      <c r="H552" s="4" t="s">
        <v>382</v>
      </c>
      <c r="I552" s="4" t="s">
        <v>383</v>
      </c>
      <c r="J552" s="4" t="s">
        <v>5743</v>
      </c>
      <c r="K552" s="4" t="s">
        <v>385</v>
      </c>
      <c r="L552" s="4" t="s">
        <v>386</v>
      </c>
      <c r="M552" s="4" t="s">
        <v>5744</v>
      </c>
      <c r="N552" s="4" t="s">
        <v>386</v>
      </c>
      <c r="O552" s="4" t="s">
        <v>5745</v>
      </c>
      <c r="P552" s="4" t="s">
        <v>5746</v>
      </c>
      <c r="Q552" s="4" t="s">
        <v>386</v>
      </c>
      <c r="R552" s="4" t="s">
        <v>5747</v>
      </c>
      <c r="S552" s="4" t="s">
        <v>5746</v>
      </c>
      <c r="W552" s="4" t="s">
        <v>386</v>
      </c>
      <c r="X552" s="4" t="s">
        <v>1599</v>
      </c>
      <c r="Y552" s="4" t="s">
        <v>5748</v>
      </c>
      <c r="Z552" s="4" t="s">
        <v>5749</v>
      </c>
      <c r="AB552" s="13" t="s">
        <v>3629</v>
      </c>
      <c r="AC552" s="4" t="str">
        <f>VLOOKUP(Tabel2[[#This Row],[NISCODE]],'Bron niscode'!A:C,3,FALSE)</f>
        <v>Provincie Vlaams-Brabant</v>
      </c>
      <c r="AD552" s="4" t="s">
        <v>3630</v>
      </c>
      <c r="AE552" s="4" t="s">
        <v>3631</v>
      </c>
      <c r="AG552" s="4" t="s">
        <v>396</v>
      </c>
      <c r="AH552" s="4" t="s">
        <v>397</v>
      </c>
      <c r="AJ552" s="4" t="s">
        <v>5750</v>
      </c>
      <c r="AL552" s="4" t="s">
        <v>5751</v>
      </c>
      <c r="AM552" s="4" t="s">
        <v>5746</v>
      </c>
      <c r="AN552" s="4" t="s">
        <v>399</v>
      </c>
      <c r="AO552" s="4" t="s">
        <v>400</v>
      </c>
      <c r="AP552" s="4" t="s">
        <v>5746</v>
      </c>
      <c r="AQ552" s="4" t="s">
        <v>619</v>
      </c>
      <c r="AR552" s="4" t="s">
        <v>620</v>
      </c>
      <c r="AS552" s="4" t="s">
        <v>5746</v>
      </c>
      <c r="AV552" s="4" t="s">
        <v>5743</v>
      </c>
      <c r="AW552" s="4" t="s">
        <v>5752</v>
      </c>
      <c r="AX552" s="4" t="s">
        <v>405</v>
      </c>
      <c r="BI552" s="4" t="s">
        <v>5741</v>
      </c>
      <c r="BJ552" s="4" t="s">
        <v>5742</v>
      </c>
      <c r="BK552" s="4" t="s">
        <v>382</v>
      </c>
      <c r="BN552" s="4" t="s">
        <v>5741</v>
      </c>
    </row>
    <row r="553" spans="1:66" x14ac:dyDescent="0.25">
      <c r="A553" s="4" t="s">
        <v>5753</v>
      </c>
      <c r="B553" s="4" t="str">
        <f>VLOOKUP('Bron VKBO'!A553,'Bron VSBaut'!A:B,2,FALSE)</f>
        <v>olen.be/eprior</v>
      </c>
      <c r="C553" s="4" t="s">
        <v>426</v>
      </c>
      <c r="D553" s="4" t="s">
        <v>427</v>
      </c>
      <c r="E553" s="4" t="s">
        <v>381</v>
      </c>
      <c r="H553" s="4" t="s">
        <v>382</v>
      </c>
      <c r="I553" s="4" t="s">
        <v>383</v>
      </c>
      <c r="J553" s="4" t="s">
        <v>2242</v>
      </c>
      <c r="K553" s="4" t="s">
        <v>385</v>
      </c>
      <c r="L553" s="4" t="s">
        <v>386</v>
      </c>
      <c r="M553" s="4" t="s">
        <v>5754</v>
      </c>
      <c r="N553" s="4" t="s">
        <v>386</v>
      </c>
      <c r="O553" s="4" t="s">
        <v>5755</v>
      </c>
      <c r="P553" s="4" t="s">
        <v>431</v>
      </c>
      <c r="W553" s="4" t="s">
        <v>386</v>
      </c>
      <c r="X553" s="4" t="s">
        <v>5756</v>
      </c>
      <c r="Y553" s="4" t="s">
        <v>2936</v>
      </c>
      <c r="Z553" s="4" t="s">
        <v>385</v>
      </c>
      <c r="AB553" s="13" t="s">
        <v>5757</v>
      </c>
      <c r="AC553" s="4" t="str">
        <f>VLOOKUP(Tabel2[[#This Row],[NISCODE]],'Bron niscode'!A:C,3,FALSE)</f>
        <v>Provincie Antwerpen</v>
      </c>
      <c r="AD553" s="4" t="s">
        <v>4880</v>
      </c>
      <c r="AE553" s="4" t="s">
        <v>5758</v>
      </c>
      <c r="AG553" s="4" t="s">
        <v>396</v>
      </c>
      <c r="AH553" s="4" t="s">
        <v>397</v>
      </c>
      <c r="AM553" s="4" t="s">
        <v>562</v>
      </c>
      <c r="AN553" s="4" t="s">
        <v>399</v>
      </c>
      <c r="AO553" s="4" t="s">
        <v>400</v>
      </c>
      <c r="AP553" s="4" t="s">
        <v>431</v>
      </c>
      <c r="AQ553" s="4" t="s">
        <v>401</v>
      </c>
      <c r="AR553" s="4" t="s">
        <v>402</v>
      </c>
      <c r="AS553" s="4" t="s">
        <v>431</v>
      </c>
      <c r="AV553" s="4" t="s">
        <v>5759</v>
      </c>
      <c r="AW553" s="4" t="s">
        <v>5760</v>
      </c>
      <c r="AX553" s="4" t="s">
        <v>405</v>
      </c>
      <c r="BI553" s="4" t="s">
        <v>5753</v>
      </c>
      <c r="BJ553" s="4" t="s">
        <v>427</v>
      </c>
      <c r="BK553" s="4" t="s">
        <v>382</v>
      </c>
      <c r="BN553" s="4" t="s">
        <v>5753</v>
      </c>
    </row>
    <row r="554" spans="1:66" x14ac:dyDescent="0.25">
      <c r="A554" s="4" t="s">
        <v>5761</v>
      </c>
      <c r="B554" s="4" t="str">
        <f>VLOOKUP('Bron VKBO'!A554,'Bron VSBaut'!A:B,2,FALSE)</f>
        <v>olen.be/eprior</v>
      </c>
      <c r="C554" s="4" t="s">
        <v>426</v>
      </c>
      <c r="D554" s="4" t="s">
        <v>427</v>
      </c>
      <c r="E554" s="4" t="s">
        <v>381</v>
      </c>
      <c r="H554" s="4" t="s">
        <v>382</v>
      </c>
      <c r="I554" s="4" t="s">
        <v>383</v>
      </c>
      <c r="J554" s="4" t="s">
        <v>5762</v>
      </c>
      <c r="K554" s="4" t="s">
        <v>385</v>
      </c>
      <c r="L554" s="4" t="s">
        <v>386</v>
      </c>
      <c r="M554" s="4" t="s">
        <v>5763</v>
      </c>
      <c r="N554" s="4" t="s">
        <v>386</v>
      </c>
      <c r="O554" s="4" t="s">
        <v>5764</v>
      </c>
      <c r="P554" s="4" t="s">
        <v>444</v>
      </c>
      <c r="Q554" s="4" t="s">
        <v>386</v>
      </c>
      <c r="R554" s="4" t="s">
        <v>445</v>
      </c>
      <c r="S554" s="4" t="s">
        <v>444</v>
      </c>
      <c r="W554" s="4" t="s">
        <v>386</v>
      </c>
      <c r="X554" s="4" t="s">
        <v>5765</v>
      </c>
      <c r="Y554" s="4" t="s">
        <v>5766</v>
      </c>
      <c r="Z554" s="4" t="s">
        <v>614</v>
      </c>
      <c r="AB554" s="13" t="s">
        <v>5757</v>
      </c>
      <c r="AC554" s="4" t="str">
        <f>VLOOKUP(Tabel2[[#This Row],[NISCODE]],'Bron niscode'!A:C,3,FALSE)</f>
        <v>Provincie Antwerpen</v>
      </c>
      <c r="AD554" s="4" t="s">
        <v>4880</v>
      </c>
      <c r="AE554" s="4" t="s">
        <v>5758</v>
      </c>
      <c r="AG554" s="4" t="s">
        <v>396</v>
      </c>
      <c r="AH554" s="4" t="s">
        <v>397</v>
      </c>
      <c r="AM554" s="4" t="s">
        <v>5767</v>
      </c>
      <c r="AN554" s="4" t="s">
        <v>399</v>
      </c>
      <c r="AO554" s="4" t="s">
        <v>400</v>
      </c>
      <c r="AP554" s="4" t="s">
        <v>431</v>
      </c>
      <c r="AQ554" s="4" t="s">
        <v>412</v>
      </c>
      <c r="AR554" s="4" t="s">
        <v>413</v>
      </c>
      <c r="AS554" s="4" t="s">
        <v>431</v>
      </c>
      <c r="AV554" s="4" t="s">
        <v>478</v>
      </c>
      <c r="AW554" s="4" t="s">
        <v>5768</v>
      </c>
      <c r="AX554" s="4" t="s">
        <v>405</v>
      </c>
      <c r="BI554" s="4" t="s">
        <v>5761</v>
      </c>
      <c r="BJ554" s="4" t="s">
        <v>427</v>
      </c>
      <c r="BK554" s="4" t="s">
        <v>382</v>
      </c>
      <c r="BN554" s="4" t="s">
        <v>5761</v>
      </c>
    </row>
    <row r="555" spans="1:66" x14ac:dyDescent="0.25">
      <c r="A555" s="4" t="s">
        <v>5769</v>
      </c>
      <c r="B555" s="4" t="str">
        <f>VLOOKUP('Bron VKBO'!A555,'Bron VSBaut'!A:B,2,FALSE)</f>
        <v>olen.be/eprior</v>
      </c>
      <c r="C555" s="4" t="s">
        <v>5770</v>
      </c>
      <c r="D555" s="4" t="s">
        <v>5770</v>
      </c>
      <c r="E555" s="4" t="s">
        <v>5771</v>
      </c>
      <c r="F555" s="4" t="s">
        <v>644</v>
      </c>
      <c r="G555" s="4" t="s">
        <v>645</v>
      </c>
      <c r="H555" s="4" t="s">
        <v>382</v>
      </c>
      <c r="I555" s="4" t="s">
        <v>646</v>
      </c>
      <c r="J555" s="4" t="s">
        <v>5772</v>
      </c>
      <c r="K555" s="4" t="s">
        <v>385</v>
      </c>
      <c r="L555" s="4" t="s">
        <v>386</v>
      </c>
      <c r="M555" s="4" t="s">
        <v>5773</v>
      </c>
      <c r="N555" s="4" t="s">
        <v>386</v>
      </c>
      <c r="O555" s="4" t="s">
        <v>5774</v>
      </c>
      <c r="P555" s="4" t="s">
        <v>1562</v>
      </c>
      <c r="W555" s="4" t="s">
        <v>386</v>
      </c>
      <c r="X555" s="4" t="s">
        <v>5756</v>
      </c>
      <c r="Y555" s="4" t="s">
        <v>2936</v>
      </c>
      <c r="Z555" s="4" t="s">
        <v>385</v>
      </c>
      <c r="AB555" s="13" t="s">
        <v>5757</v>
      </c>
      <c r="AC555" s="4" t="str">
        <f>VLOOKUP(Tabel2[[#This Row],[NISCODE]],'Bron niscode'!A:C,3,FALSE)</f>
        <v>Provincie Antwerpen</v>
      </c>
      <c r="AD555" s="4" t="s">
        <v>4880</v>
      </c>
      <c r="AE555" s="4" t="s">
        <v>5758</v>
      </c>
      <c r="AG555" s="4" t="s">
        <v>396</v>
      </c>
      <c r="AH555" s="4" t="s">
        <v>397</v>
      </c>
      <c r="AM555" s="4" t="s">
        <v>1562</v>
      </c>
      <c r="AN555" s="4" t="s">
        <v>644</v>
      </c>
      <c r="AO555" s="4" t="s">
        <v>653</v>
      </c>
      <c r="AP555" s="4" t="s">
        <v>5775</v>
      </c>
      <c r="AQ555" s="4" t="s">
        <v>422</v>
      </c>
      <c r="AR555" s="4" t="s">
        <v>423</v>
      </c>
      <c r="AS555" s="4" t="s">
        <v>1562</v>
      </c>
      <c r="AV555" s="4" t="s">
        <v>5772</v>
      </c>
      <c r="AW555" s="4" t="s">
        <v>5776</v>
      </c>
      <c r="AX555" s="4" t="s">
        <v>405</v>
      </c>
      <c r="BI555" s="4" t="s">
        <v>5769</v>
      </c>
      <c r="BJ555" s="4" t="s">
        <v>5770</v>
      </c>
      <c r="BK555" s="4" t="s">
        <v>5771</v>
      </c>
      <c r="BN555" s="4" t="s">
        <v>5769</v>
      </c>
    </row>
    <row r="556" spans="1:66" x14ac:dyDescent="0.25">
      <c r="A556" s="4" t="s">
        <v>5777</v>
      </c>
      <c r="B556" s="4" t="str">
        <f>VLOOKUP('Bron VKBO'!A556,'Bron VSBaut'!A:B,2,FALSE)</f>
        <v>omg.vlaanderen.be/vmsw/eprior</v>
      </c>
      <c r="C556" s="4" t="s">
        <v>426</v>
      </c>
      <c r="D556" s="4" t="s">
        <v>5778</v>
      </c>
      <c r="E556" s="4" t="s">
        <v>381</v>
      </c>
      <c r="H556" s="4" t="s">
        <v>382</v>
      </c>
      <c r="I556" s="4" t="s">
        <v>383</v>
      </c>
      <c r="J556" s="4" t="s">
        <v>5779</v>
      </c>
      <c r="K556" s="4" t="s">
        <v>385</v>
      </c>
      <c r="L556" s="4" t="s">
        <v>386</v>
      </c>
      <c r="M556" s="4" t="s">
        <v>5780</v>
      </c>
      <c r="N556" s="4" t="s">
        <v>386</v>
      </c>
      <c r="O556" s="4" t="s">
        <v>5781</v>
      </c>
      <c r="P556" s="4" t="s">
        <v>5782</v>
      </c>
      <c r="Q556" s="4" t="s">
        <v>386</v>
      </c>
      <c r="R556" s="4" t="s">
        <v>5783</v>
      </c>
      <c r="S556" s="4" t="s">
        <v>5784</v>
      </c>
      <c r="W556" s="4" t="s">
        <v>386</v>
      </c>
      <c r="X556" s="4" t="s">
        <v>2159</v>
      </c>
      <c r="Y556" s="4" t="s">
        <v>2160</v>
      </c>
      <c r="Z556" s="4" t="s">
        <v>5785</v>
      </c>
      <c r="AA556" s="4" t="s">
        <v>5786</v>
      </c>
      <c r="AB556" s="13" t="s">
        <v>2163</v>
      </c>
      <c r="AC556" s="4" t="str">
        <f>VLOOKUP(Tabel2[[#This Row],[NISCODE]],'Bron niscode'!A:C,3,FALSE)</f>
        <v>Arrondissement Brussel Hoofdstad</v>
      </c>
      <c r="AD556" s="4" t="s">
        <v>2164</v>
      </c>
      <c r="AE556" s="4" t="s">
        <v>2165</v>
      </c>
      <c r="AG556" s="4" t="s">
        <v>396</v>
      </c>
      <c r="AH556" s="4" t="s">
        <v>397</v>
      </c>
      <c r="AI556" s="4" t="s">
        <v>5787</v>
      </c>
      <c r="AM556" s="4" t="s">
        <v>1072</v>
      </c>
      <c r="AN556" s="4" t="s">
        <v>399</v>
      </c>
      <c r="AO556" s="4" t="s">
        <v>400</v>
      </c>
      <c r="AP556" s="4" t="s">
        <v>5784</v>
      </c>
      <c r="AQ556" s="4" t="s">
        <v>909</v>
      </c>
      <c r="AR556" s="4" t="s">
        <v>910</v>
      </c>
      <c r="AS556" s="4" t="s">
        <v>5784</v>
      </c>
      <c r="AV556" s="4" t="s">
        <v>5788</v>
      </c>
      <c r="AW556" s="4" t="s">
        <v>5789</v>
      </c>
      <c r="AX556" s="4" t="s">
        <v>405</v>
      </c>
      <c r="BI556" s="4" t="s">
        <v>5777</v>
      </c>
      <c r="BJ556" s="4" t="s">
        <v>5778</v>
      </c>
      <c r="BK556" s="4" t="s">
        <v>382</v>
      </c>
      <c r="BN556" s="4" t="s">
        <v>5777</v>
      </c>
    </row>
    <row r="557" spans="1:66" x14ac:dyDescent="0.25">
      <c r="A557" s="4" t="s">
        <v>5790</v>
      </c>
      <c r="B557" s="4" t="str">
        <f>VLOOKUP('Bron VKBO'!A557,'Bron VSBaut'!A:B,2,FALSE)</f>
        <v>oostende.be/eprior</v>
      </c>
      <c r="C557" s="4" t="s">
        <v>426</v>
      </c>
      <c r="D557" s="4" t="s">
        <v>5791</v>
      </c>
      <c r="E557" s="4" t="s">
        <v>381</v>
      </c>
      <c r="H557" s="4" t="s">
        <v>382</v>
      </c>
      <c r="I557" s="4" t="s">
        <v>383</v>
      </c>
      <c r="J557" s="4" t="s">
        <v>1847</v>
      </c>
      <c r="K557" s="4" t="s">
        <v>385</v>
      </c>
      <c r="L557" s="4" t="s">
        <v>386</v>
      </c>
      <c r="M557" s="4" t="s">
        <v>5792</v>
      </c>
      <c r="N557" s="4" t="s">
        <v>386</v>
      </c>
      <c r="O557" s="4" t="s">
        <v>5793</v>
      </c>
      <c r="P557" s="4" t="s">
        <v>5794</v>
      </c>
      <c r="W557" s="4" t="s">
        <v>386</v>
      </c>
      <c r="X557" s="4" t="s">
        <v>5795</v>
      </c>
      <c r="Y557" s="4" t="s">
        <v>5796</v>
      </c>
      <c r="Z557" s="4" t="s">
        <v>385</v>
      </c>
      <c r="AB557" s="13" t="s">
        <v>1928</v>
      </c>
      <c r="AC557" s="4" t="str">
        <f>VLOOKUP(Tabel2[[#This Row],[NISCODE]],'Bron niscode'!A:C,3,FALSE)</f>
        <v>Provincie West-Vlaanderen</v>
      </c>
      <c r="AD557" s="4" t="s">
        <v>1929</v>
      </c>
      <c r="AE557" s="4" t="s">
        <v>1930</v>
      </c>
      <c r="AG557" s="4" t="s">
        <v>396</v>
      </c>
      <c r="AH557" s="4" t="s">
        <v>397</v>
      </c>
      <c r="AM557" s="4" t="s">
        <v>5797</v>
      </c>
      <c r="AN557" s="4" t="s">
        <v>399</v>
      </c>
      <c r="AO557" s="4" t="s">
        <v>400</v>
      </c>
      <c r="AP557" s="4" t="s">
        <v>5794</v>
      </c>
      <c r="AQ557" s="4" t="s">
        <v>401</v>
      </c>
      <c r="AR557" s="4" t="s">
        <v>402</v>
      </c>
      <c r="AS557" s="4" t="s">
        <v>5794</v>
      </c>
      <c r="AV557" s="4" t="s">
        <v>5798</v>
      </c>
      <c r="AW557" s="4" t="s">
        <v>5799</v>
      </c>
      <c r="AX557" s="4" t="s">
        <v>405</v>
      </c>
      <c r="BI557" s="4" t="s">
        <v>5790</v>
      </c>
      <c r="BJ557" s="4" t="s">
        <v>5791</v>
      </c>
      <c r="BK557" s="4" t="s">
        <v>382</v>
      </c>
      <c r="BN557" s="4" t="s">
        <v>5790</v>
      </c>
    </row>
    <row r="558" spans="1:66" x14ac:dyDescent="0.25">
      <c r="A558" s="4" t="s">
        <v>5800</v>
      </c>
      <c r="B558" s="4" t="str">
        <f>VLOOKUP('Bron VKBO'!A558,'Bron VSBaut'!A:B,2,FALSE)</f>
        <v>oostende.be/eprior</v>
      </c>
      <c r="C558" s="4" t="s">
        <v>426</v>
      </c>
      <c r="D558" s="4" t="s">
        <v>427</v>
      </c>
      <c r="E558" s="4" t="s">
        <v>381</v>
      </c>
      <c r="H558" s="4" t="s">
        <v>382</v>
      </c>
      <c r="I558" s="4" t="s">
        <v>383</v>
      </c>
      <c r="J558" s="4" t="s">
        <v>2943</v>
      </c>
      <c r="K558" s="4" t="s">
        <v>385</v>
      </c>
      <c r="L558" s="4" t="s">
        <v>386</v>
      </c>
      <c r="M558" s="4" t="s">
        <v>5801</v>
      </c>
      <c r="N558" s="4" t="s">
        <v>386</v>
      </c>
      <c r="O558" s="4" t="s">
        <v>5802</v>
      </c>
      <c r="P558" s="4" t="s">
        <v>444</v>
      </c>
      <c r="Q558" s="4" t="s">
        <v>386</v>
      </c>
      <c r="R558" s="4" t="s">
        <v>445</v>
      </c>
      <c r="S558" s="4" t="s">
        <v>444</v>
      </c>
      <c r="W558" s="4" t="s">
        <v>386</v>
      </c>
      <c r="X558" s="4" t="s">
        <v>461</v>
      </c>
      <c r="Y558" s="4" t="s">
        <v>5803</v>
      </c>
      <c r="Z558" s="4" t="s">
        <v>722</v>
      </c>
      <c r="AB558" s="13" t="s">
        <v>1928</v>
      </c>
      <c r="AC558" s="4" t="str">
        <f>VLOOKUP(Tabel2[[#This Row],[NISCODE]],'Bron niscode'!A:C,3,FALSE)</f>
        <v>Provincie West-Vlaanderen</v>
      </c>
      <c r="AD558" s="4" t="s">
        <v>1929</v>
      </c>
      <c r="AE558" s="4" t="s">
        <v>1930</v>
      </c>
      <c r="AG558" s="4" t="s">
        <v>396</v>
      </c>
      <c r="AH558" s="4" t="s">
        <v>397</v>
      </c>
      <c r="AM558" s="4" t="s">
        <v>5804</v>
      </c>
      <c r="AN558" s="4" t="s">
        <v>399</v>
      </c>
      <c r="AO558" s="4" t="s">
        <v>400</v>
      </c>
      <c r="AP558" s="4" t="s">
        <v>431</v>
      </c>
      <c r="AQ558" s="4" t="s">
        <v>412</v>
      </c>
      <c r="AR558" s="4" t="s">
        <v>413</v>
      </c>
      <c r="AS558" s="4" t="s">
        <v>431</v>
      </c>
      <c r="AV558" s="4" t="s">
        <v>5805</v>
      </c>
      <c r="AW558" s="4" t="s">
        <v>5806</v>
      </c>
      <c r="AX558" s="4" t="s">
        <v>405</v>
      </c>
      <c r="BI558" s="4" t="s">
        <v>5800</v>
      </c>
      <c r="BJ558" s="4" t="s">
        <v>427</v>
      </c>
      <c r="BK558" s="4" t="s">
        <v>382</v>
      </c>
      <c r="BN558" s="4" t="s">
        <v>5800</v>
      </c>
    </row>
    <row r="559" spans="1:66" x14ac:dyDescent="0.25">
      <c r="A559" s="4" t="s">
        <v>5807</v>
      </c>
      <c r="B559" s="4" t="str">
        <f>VLOOKUP('Bron VKBO'!A559,'Bron VSBaut'!A:B,2,FALSE)</f>
        <v>oostkamp.be/eprior</v>
      </c>
      <c r="C559" s="4" t="s">
        <v>426</v>
      </c>
      <c r="D559" s="4" t="s">
        <v>5808</v>
      </c>
      <c r="E559" s="4" t="s">
        <v>381</v>
      </c>
      <c r="H559" s="4" t="s">
        <v>382</v>
      </c>
      <c r="I559" s="4" t="s">
        <v>383</v>
      </c>
      <c r="J559" s="4" t="s">
        <v>1363</v>
      </c>
      <c r="K559" s="4" t="s">
        <v>385</v>
      </c>
      <c r="L559" s="4" t="s">
        <v>386</v>
      </c>
      <c r="M559" s="4" t="s">
        <v>5809</v>
      </c>
      <c r="N559" s="4" t="s">
        <v>386</v>
      </c>
      <c r="O559" s="4" t="s">
        <v>5810</v>
      </c>
      <c r="P559" s="4" t="s">
        <v>5811</v>
      </c>
      <c r="W559" s="4" t="s">
        <v>386</v>
      </c>
      <c r="X559" s="4" t="s">
        <v>4022</v>
      </c>
      <c r="Y559" s="4" t="s">
        <v>5812</v>
      </c>
      <c r="Z559" s="4" t="s">
        <v>385</v>
      </c>
      <c r="AB559" s="13" t="s">
        <v>5813</v>
      </c>
      <c r="AC559" s="4" t="str">
        <f>VLOOKUP(Tabel2[[#This Row],[NISCODE]],'Bron niscode'!A:C,3,FALSE)</f>
        <v>Provincie West-Vlaanderen</v>
      </c>
      <c r="AD559" s="4" t="s">
        <v>5814</v>
      </c>
      <c r="AE559" s="4" t="s">
        <v>5815</v>
      </c>
      <c r="AG559" s="4" t="s">
        <v>396</v>
      </c>
      <c r="AH559" s="4" t="s">
        <v>397</v>
      </c>
      <c r="AM559" s="4" t="s">
        <v>800</v>
      </c>
      <c r="AN559" s="4" t="s">
        <v>399</v>
      </c>
      <c r="AO559" s="4" t="s">
        <v>400</v>
      </c>
      <c r="AP559" s="4" t="s">
        <v>5811</v>
      </c>
      <c r="AQ559" s="4" t="s">
        <v>401</v>
      </c>
      <c r="AR559" s="4" t="s">
        <v>402</v>
      </c>
      <c r="AS559" s="4" t="s">
        <v>5811</v>
      </c>
      <c r="AV559" s="4" t="s">
        <v>5816</v>
      </c>
      <c r="AW559" s="4" t="s">
        <v>5817</v>
      </c>
      <c r="AX559" s="4" t="s">
        <v>405</v>
      </c>
      <c r="BI559" s="4" t="s">
        <v>5807</v>
      </c>
      <c r="BJ559" s="4" t="s">
        <v>5808</v>
      </c>
      <c r="BK559" s="4" t="s">
        <v>382</v>
      </c>
      <c r="BN559" s="4" t="s">
        <v>5807</v>
      </c>
    </row>
    <row r="560" spans="1:66" x14ac:dyDescent="0.25">
      <c r="A560" s="4" t="s">
        <v>5818</v>
      </c>
      <c r="B560" s="4" t="str">
        <f>VLOOKUP('Bron VKBO'!A560,'Bron VSBaut'!A:B,2,FALSE)</f>
        <v>oostkamp.be/eprior</v>
      </c>
      <c r="C560" s="4" t="s">
        <v>426</v>
      </c>
      <c r="D560" s="4" t="s">
        <v>427</v>
      </c>
      <c r="E560" s="4" t="s">
        <v>381</v>
      </c>
      <c r="H560" s="4" t="s">
        <v>382</v>
      </c>
      <c r="I560" s="4" t="s">
        <v>383</v>
      </c>
      <c r="J560" s="4" t="s">
        <v>3636</v>
      </c>
      <c r="K560" s="4" t="s">
        <v>385</v>
      </c>
      <c r="L560" s="4" t="s">
        <v>386</v>
      </c>
      <c r="M560" s="4" t="s">
        <v>5819</v>
      </c>
      <c r="N560" s="4" t="s">
        <v>386</v>
      </c>
      <c r="O560" s="4" t="s">
        <v>5820</v>
      </c>
      <c r="P560" s="4" t="s">
        <v>444</v>
      </c>
      <c r="Q560" s="4" t="s">
        <v>386</v>
      </c>
      <c r="R560" s="4" t="s">
        <v>445</v>
      </c>
      <c r="S560" s="4" t="s">
        <v>444</v>
      </c>
      <c r="W560" s="4" t="s">
        <v>386</v>
      </c>
      <c r="X560" s="4" t="s">
        <v>4022</v>
      </c>
      <c r="Y560" s="4" t="s">
        <v>5812</v>
      </c>
      <c r="Z560" s="4" t="s">
        <v>385</v>
      </c>
      <c r="AB560" s="13" t="s">
        <v>5813</v>
      </c>
      <c r="AC560" s="4" t="str">
        <f>VLOOKUP(Tabel2[[#This Row],[NISCODE]],'Bron niscode'!A:C,3,FALSE)</f>
        <v>Provincie West-Vlaanderen</v>
      </c>
      <c r="AD560" s="4" t="s">
        <v>5814</v>
      </c>
      <c r="AE560" s="4" t="s">
        <v>5815</v>
      </c>
      <c r="AG560" s="4" t="s">
        <v>396</v>
      </c>
      <c r="AH560" s="4" t="s">
        <v>397</v>
      </c>
      <c r="AM560" s="4" t="s">
        <v>5821</v>
      </c>
      <c r="AN560" s="4" t="s">
        <v>399</v>
      </c>
      <c r="AO560" s="4" t="s">
        <v>400</v>
      </c>
      <c r="AP560" s="4" t="s">
        <v>431</v>
      </c>
      <c r="AQ560" s="4" t="s">
        <v>412</v>
      </c>
      <c r="AR560" s="4" t="s">
        <v>413</v>
      </c>
      <c r="AS560" s="4" t="s">
        <v>431</v>
      </c>
      <c r="AV560" s="4" t="s">
        <v>5822</v>
      </c>
      <c r="AW560" s="4" t="s">
        <v>5823</v>
      </c>
      <c r="AX560" s="4" t="s">
        <v>405</v>
      </c>
      <c r="BI560" s="4" t="s">
        <v>5818</v>
      </c>
      <c r="BJ560" s="4" t="s">
        <v>427</v>
      </c>
      <c r="BK560" s="4" t="s">
        <v>382</v>
      </c>
      <c r="BN560" s="4" t="s">
        <v>5818</v>
      </c>
    </row>
    <row r="561" spans="1:66" x14ac:dyDescent="0.25">
      <c r="A561" s="4" t="s">
        <v>5824</v>
      </c>
      <c r="B561" s="4" t="str">
        <f>VLOOKUP('Bron VKBO'!A561,'Bron VSBaut'!A:B,2,FALSE)</f>
        <v>oostkamp.be/eprior</v>
      </c>
      <c r="C561" s="4" t="s">
        <v>5825</v>
      </c>
      <c r="D561" s="4" t="s">
        <v>5826</v>
      </c>
      <c r="E561" s="4" t="s">
        <v>381</v>
      </c>
      <c r="H561" s="4" t="s">
        <v>382</v>
      </c>
      <c r="I561" s="4" t="s">
        <v>383</v>
      </c>
      <c r="J561" s="4" t="s">
        <v>5827</v>
      </c>
      <c r="K561" s="4" t="s">
        <v>385</v>
      </c>
      <c r="L561" s="4" t="s">
        <v>386</v>
      </c>
      <c r="M561" s="4" t="s">
        <v>5828</v>
      </c>
      <c r="N561" s="4" t="s">
        <v>386</v>
      </c>
      <c r="O561" s="4" t="s">
        <v>5829</v>
      </c>
      <c r="P561" s="4" t="s">
        <v>5830</v>
      </c>
      <c r="W561" s="4" t="s">
        <v>386</v>
      </c>
      <c r="X561" s="4" t="s">
        <v>4022</v>
      </c>
      <c r="Y561" s="4" t="s">
        <v>5812</v>
      </c>
      <c r="Z561" s="4" t="s">
        <v>385</v>
      </c>
      <c r="AB561" s="13" t="s">
        <v>5813</v>
      </c>
      <c r="AC561" s="4" t="str">
        <f>VLOOKUP(Tabel2[[#This Row],[NISCODE]],'Bron niscode'!A:C,3,FALSE)</f>
        <v>Provincie West-Vlaanderen</v>
      </c>
      <c r="AD561" s="4" t="s">
        <v>5814</v>
      </c>
      <c r="AE561" s="4" t="s">
        <v>5815</v>
      </c>
      <c r="AG561" s="4" t="s">
        <v>396</v>
      </c>
      <c r="AH561" s="4" t="s">
        <v>397</v>
      </c>
      <c r="AJ561" s="4" t="s">
        <v>5831</v>
      </c>
      <c r="AL561" s="4" t="s">
        <v>5832</v>
      </c>
      <c r="AM561" s="4" t="s">
        <v>5833</v>
      </c>
      <c r="AN561" s="4" t="s">
        <v>399</v>
      </c>
      <c r="AO561" s="4" t="s">
        <v>400</v>
      </c>
      <c r="AP561" s="4" t="s">
        <v>5830</v>
      </c>
      <c r="AQ561" s="4" t="s">
        <v>422</v>
      </c>
      <c r="AR561" s="4" t="s">
        <v>423</v>
      </c>
      <c r="AS561" s="4" t="s">
        <v>5830</v>
      </c>
      <c r="AV561" s="4" t="s">
        <v>5834</v>
      </c>
      <c r="AW561" s="4" t="s">
        <v>5835</v>
      </c>
      <c r="AX561" s="4" t="s">
        <v>405</v>
      </c>
      <c r="BI561" s="4" t="s">
        <v>5824</v>
      </c>
      <c r="BJ561" s="4" t="s">
        <v>5826</v>
      </c>
      <c r="BK561" s="4" t="s">
        <v>382</v>
      </c>
      <c r="BN561" s="4" t="s">
        <v>5824</v>
      </c>
    </row>
    <row r="562" spans="1:66" x14ac:dyDescent="0.25">
      <c r="A562" s="4" t="s">
        <v>5836</v>
      </c>
      <c r="B562" s="4" t="str">
        <f>VLOOKUP('Bron VKBO'!A562,'Bron VSBaut'!A:B,2,FALSE)</f>
        <v>oostrozebeke.be/eprior</v>
      </c>
      <c r="C562" s="4" t="s">
        <v>426</v>
      </c>
      <c r="D562" s="4" t="s">
        <v>427</v>
      </c>
      <c r="E562" s="4" t="s">
        <v>381</v>
      </c>
      <c r="H562" s="4" t="s">
        <v>382</v>
      </c>
      <c r="I562" s="4" t="s">
        <v>383</v>
      </c>
      <c r="J562" s="4" t="s">
        <v>3524</v>
      </c>
      <c r="K562" s="4" t="s">
        <v>385</v>
      </c>
      <c r="L562" s="4" t="s">
        <v>386</v>
      </c>
      <c r="M562" s="4" t="s">
        <v>5837</v>
      </c>
      <c r="N562" s="4" t="s">
        <v>386</v>
      </c>
      <c r="O562" s="4" t="s">
        <v>5838</v>
      </c>
      <c r="P562" s="4" t="s">
        <v>431</v>
      </c>
      <c r="W562" s="4" t="s">
        <v>386</v>
      </c>
      <c r="X562" s="4" t="s">
        <v>5839</v>
      </c>
      <c r="Y562" s="4" t="s">
        <v>5840</v>
      </c>
      <c r="Z562" s="4" t="s">
        <v>1938</v>
      </c>
      <c r="AB562" s="13" t="s">
        <v>5841</v>
      </c>
      <c r="AC562" s="4" t="str">
        <f>VLOOKUP(Tabel2[[#This Row],[NISCODE]],'Bron niscode'!A:C,3,FALSE)</f>
        <v>Provincie West-Vlaanderen</v>
      </c>
      <c r="AD562" s="4" t="s">
        <v>5842</v>
      </c>
      <c r="AE562" s="4" t="s">
        <v>5843</v>
      </c>
      <c r="AG562" s="4" t="s">
        <v>396</v>
      </c>
      <c r="AH562" s="4" t="s">
        <v>397</v>
      </c>
      <c r="AJ562" s="4" t="s">
        <v>5844</v>
      </c>
      <c r="AK562" s="4" t="s">
        <v>5845</v>
      </c>
      <c r="AL562" s="4" t="s">
        <v>5846</v>
      </c>
      <c r="AM562" s="4" t="s">
        <v>1124</v>
      </c>
      <c r="AN562" s="4" t="s">
        <v>399</v>
      </c>
      <c r="AO562" s="4" t="s">
        <v>400</v>
      </c>
      <c r="AP562" s="4" t="s">
        <v>431</v>
      </c>
      <c r="AQ562" s="4" t="s">
        <v>401</v>
      </c>
      <c r="AR562" s="4" t="s">
        <v>402</v>
      </c>
      <c r="AS562" s="4" t="s">
        <v>431</v>
      </c>
      <c r="AV562" s="4" t="s">
        <v>5847</v>
      </c>
      <c r="AW562" s="4" t="s">
        <v>5848</v>
      </c>
      <c r="AX562" s="4" t="s">
        <v>405</v>
      </c>
      <c r="BI562" s="4" t="s">
        <v>5836</v>
      </c>
      <c r="BJ562" s="4" t="s">
        <v>427</v>
      </c>
      <c r="BK562" s="4" t="s">
        <v>382</v>
      </c>
      <c r="BN562" s="4" t="s">
        <v>5836</v>
      </c>
    </row>
    <row r="563" spans="1:66" x14ac:dyDescent="0.25">
      <c r="A563" s="4" t="s">
        <v>5849</v>
      </c>
      <c r="B563" s="4" t="str">
        <f>VLOOKUP('Bron VKBO'!A563,'Bron VSBaut'!A:B,2,FALSE)</f>
        <v>oostrozebeke.be/eprior</v>
      </c>
      <c r="C563" s="4" t="s">
        <v>426</v>
      </c>
      <c r="D563" s="4" t="s">
        <v>427</v>
      </c>
      <c r="E563" s="4" t="s">
        <v>381</v>
      </c>
      <c r="H563" s="4" t="s">
        <v>382</v>
      </c>
      <c r="I563" s="4" t="s">
        <v>383</v>
      </c>
      <c r="J563" s="4" t="s">
        <v>3636</v>
      </c>
      <c r="K563" s="4" t="s">
        <v>385</v>
      </c>
      <c r="L563" s="4" t="s">
        <v>386</v>
      </c>
      <c r="M563" s="4" t="s">
        <v>5850</v>
      </c>
      <c r="N563" s="4" t="s">
        <v>386</v>
      </c>
      <c r="O563" s="4" t="s">
        <v>5851</v>
      </c>
      <c r="P563" s="4" t="s">
        <v>444</v>
      </c>
      <c r="Q563" s="4" t="s">
        <v>386</v>
      </c>
      <c r="R563" s="4" t="s">
        <v>445</v>
      </c>
      <c r="S563" s="4" t="s">
        <v>444</v>
      </c>
      <c r="W563" s="4" t="s">
        <v>386</v>
      </c>
      <c r="X563" s="4" t="s">
        <v>5839</v>
      </c>
      <c r="Y563" s="4" t="s">
        <v>5840</v>
      </c>
      <c r="Z563" s="4" t="s">
        <v>1938</v>
      </c>
      <c r="AB563" s="13" t="s">
        <v>5841</v>
      </c>
      <c r="AC563" s="4" t="str">
        <f>VLOOKUP(Tabel2[[#This Row],[NISCODE]],'Bron niscode'!A:C,3,FALSE)</f>
        <v>Provincie West-Vlaanderen</v>
      </c>
      <c r="AD563" s="4" t="s">
        <v>5842</v>
      </c>
      <c r="AE563" s="4" t="s">
        <v>5843</v>
      </c>
      <c r="AG563" s="4" t="s">
        <v>396</v>
      </c>
      <c r="AH563" s="4" t="s">
        <v>397</v>
      </c>
      <c r="AM563" s="4" t="s">
        <v>5852</v>
      </c>
      <c r="AN563" s="4" t="s">
        <v>399</v>
      </c>
      <c r="AO563" s="4" t="s">
        <v>400</v>
      </c>
      <c r="AP563" s="4" t="s">
        <v>431</v>
      </c>
      <c r="AQ563" s="4" t="s">
        <v>412</v>
      </c>
      <c r="AR563" s="4" t="s">
        <v>413</v>
      </c>
      <c r="AS563" s="4" t="s">
        <v>431</v>
      </c>
      <c r="AV563" s="4" t="s">
        <v>478</v>
      </c>
      <c r="AW563" s="4" t="s">
        <v>5853</v>
      </c>
      <c r="AX563" s="4" t="s">
        <v>405</v>
      </c>
      <c r="BI563" s="4" t="s">
        <v>5849</v>
      </c>
      <c r="BJ563" s="4" t="s">
        <v>427</v>
      </c>
      <c r="BK563" s="4" t="s">
        <v>382</v>
      </c>
      <c r="BN563" s="4" t="s">
        <v>5849</v>
      </c>
    </row>
    <row r="564" spans="1:66" x14ac:dyDescent="0.25">
      <c r="A564" s="4" t="s">
        <v>5854</v>
      </c>
      <c r="B564" s="4" t="str">
        <f>VLOOKUP('Bron VKBO'!A564,'Bron VSBaut'!A:B,2,FALSE)</f>
        <v>fin.vlaanderen.be/financienenbegroting/eprior</v>
      </c>
      <c r="C564" s="4" t="s">
        <v>426</v>
      </c>
      <c r="D564" s="4" t="s">
        <v>5855</v>
      </c>
      <c r="E564" s="4" t="s">
        <v>381</v>
      </c>
      <c r="H564" s="4" t="s">
        <v>382</v>
      </c>
      <c r="I564" s="4" t="s">
        <v>383</v>
      </c>
      <c r="J564" s="4" t="s">
        <v>5856</v>
      </c>
      <c r="K564" s="4" t="s">
        <v>385</v>
      </c>
      <c r="L564" s="4" t="s">
        <v>386</v>
      </c>
      <c r="M564" s="4" t="s">
        <v>5857</v>
      </c>
      <c r="N564" s="4" t="s">
        <v>386</v>
      </c>
      <c r="O564" s="4" t="s">
        <v>5858</v>
      </c>
      <c r="P564" s="4" t="s">
        <v>5859</v>
      </c>
      <c r="W564" s="4" t="s">
        <v>386</v>
      </c>
      <c r="X564" s="4" t="s">
        <v>5860</v>
      </c>
      <c r="Y564" s="4" t="s">
        <v>5861</v>
      </c>
      <c r="Z564" s="4" t="s">
        <v>5862</v>
      </c>
      <c r="AB564" s="13" t="s">
        <v>2163</v>
      </c>
      <c r="AC564" s="4" t="str">
        <f>VLOOKUP(Tabel2[[#This Row],[NISCODE]],'Bron niscode'!A:C,3,FALSE)</f>
        <v>Arrondissement Brussel Hoofdstad</v>
      </c>
      <c r="AD564" s="4" t="s">
        <v>2164</v>
      </c>
      <c r="AE564" s="4" t="s">
        <v>2165</v>
      </c>
      <c r="AG564" s="4" t="s">
        <v>396</v>
      </c>
      <c r="AH564" s="4" t="s">
        <v>397</v>
      </c>
      <c r="AM564" s="4" t="s">
        <v>5863</v>
      </c>
      <c r="AN564" s="4" t="s">
        <v>399</v>
      </c>
      <c r="AO564" s="4" t="s">
        <v>400</v>
      </c>
      <c r="AP564" s="4" t="s">
        <v>5863</v>
      </c>
      <c r="AQ564" s="4" t="s">
        <v>3879</v>
      </c>
      <c r="AR564" s="4" t="s">
        <v>3880</v>
      </c>
      <c r="AS564" s="4" t="s">
        <v>5863</v>
      </c>
      <c r="AV564" s="4" t="s">
        <v>5864</v>
      </c>
      <c r="AW564" s="4" t="s">
        <v>5865</v>
      </c>
      <c r="AX564" s="4" t="s">
        <v>405</v>
      </c>
      <c r="BI564" s="4" t="s">
        <v>5854</v>
      </c>
      <c r="BJ564" s="4" t="s">
        <v>5855</v>
      </c>
      <c r="BK564" s="4" t="s">
        <v>382</v>
      </c>
      <c r="BN564" s="4" t="s">
        <v>5854</v>
      </c>
    </row>
    <row r="565" spans="1:66" x14ac:dyDescent="0.25">
      <c r="A565" s="4" t="s">
        <v>5866</v>
      </c>
      <c r="B565" s="4" t="str">
        <f>VLOOKUP('Bron VKBO'!A565,'Bron VSBaut'!A:B,2,FALSE)</f>
        <v>fin.vlaanderen.be/financienenbegroting/eprior</v>
      </c>
      <c r="C565" s="4" t="s">
        <v>426</v>
      </c>
      <c r="D565" s="4" t="s">
        <v>5778</v>
      </c>
      <c r="E565" s="4" t="s">
        <v>381</v>
      </c>
      <c r="H565" s="4" t="s">
        <v>382</v>
      </c>
      <c r="I565" s="4" t="s">
        <v>383</v>
      </c>
      <c r="J565" s="4" t="s">
        <v>3923</v>
      </c>
      <c r="K565" s="4" t="s">
        <v>385</v>
      </c>
      <c r="L565" s="4" t="s">
        <v>386</v>
      </c>
      <c r="M565" s="4" t="s">
        <v>5867</v>
      </c>
      <c r="N565" s="4" t="s">
        <v>386</v>
      </c>
      <c r="O565" s="4" t="s">
        <v>5868</v>
      </c>
      <c r="P565" s="4" t="s">
        <v>5784</v>
      </c>
      <c r="Q565" s="4" t="s">
        <v>386</v>
      </c>
      <c r="R565" s="4" t="s">
        <v>5869</v>
      </c>
      <c r="S565" s="4" t="s">
        <v>5784</v>
      </c>
      <c r="W565" s="4" t="s">
        <v>386</v>
      </c>
      <c r="X565" s="4" t="s">
        <v>5870</v>
      </c>
      <c r="Y565" s="4" t="s">
        <v>5871</v>
      </c>
      <c r="Z565" s="4" t="s">
        <v>722</v>
      </c>
      <c r="AB565" s="13" t="s">
        <v>1628</v>
      </c>
      <c r="AC565" s="4" t="str">
        <f>VLOOKUP(Tabel2[[#This Row],[NISCODE]],'Bron niscode'!A:C,3,FALSE)</f>
        <v>Arrondissement Brussel Hoofdstad</v>
      </c>
      <c r="AD565" s="4" t="s">
        <v>1599</v>
      </c>
      <c r="AE565" s="4" t="s">
        <v>1629</v>
      </c>
      <c r="AG565" s="4" t="s">
        <v>396</v>
      </c>
      <c r="AH565" s="4" t="s">
        <v>397</v>
      </c>
      <c r="AM565" s="4" t="s">
        <v>5872</v>
      </c>
      <c r="AN565" s="4" t="s">
        <v>399</v>
      </c>
      <c r="AO565" s="4" t="s">
        <v>400</v>
      </c>
      <c r="AP565" s="4" t="s">
        <v>5784</v>
      </c>
      <c r="AQ565" s="4" t="s">
        <v>909</v>
      </c>
      <c r="AR565" s="4" t="s">
        <v>910</v>
      </c>
      <c r="AS565" s="4" t="s">
        <v>5784</v>
      </c>
      <c r="AV565" s="4" t="s">
        <v>5873</v>
      </c>
      <c r="AW565" s="4" t="s">
        <v>5874</v>
      </c>
      <c r="AX565" s="4" t="s">
        <v>405</v>
      </c>
      <c r="BI565" s="4" t="s">
        <v>5866</v>
      </c>
      <c r="BJ565" s="4" t="s">
        <v>5778</v>
      </c>
      <c r="BK565" s="4" t="s">
        <v>382</v>
      </c>
      <c r="BN565" s="4" t="s">
        <v>5866</v>
      </c>
    </row>
    <row r="566" spans="1:66" x14ac:dyDescent="0.25">
      <c r="A566" s="4" t="s">
        <v>5875</v>
      </c>
      <c r="B566" s="4" t="str">
        <f>VLOOKUP('Bron VKBO'!A566,'Bron VSBaut'!A:B,2,FALSE)</f>
        <v>fin.vlaanderen.be/financienenbegroting/eprior</v>
      </c>
      <c r="C566" s="4" t="s">
        <v>426</v>
      </c>
      <c r="D566" s="4" t="s">
        <v>5876</v>
      </c>
      <c r="E566" s="4" t="s">
        <v>381</v>
      </c>
      <c r="H566" s="4" t="s">
        <v>382</v>
      </c>
      <c r="I566" s="4" t="s">
        <v>383</v>
      </c>
      <c r="J566" s="4" t="s">
        <v>5877</v>
      </c>
      <c r="K566" s="4" t="s">
        <v>385</v>
      </c>
      <c r="L566" s="4" t="s">
        <v>386</v>
      </c>
      <c r="M566" s="4" t="s">
        <v>5878</v>
      </c>
      <c r="N566" s="4" t="s">
        <v>386</v>
      </c>
      <c r="O566" s="4" t="s">
        <v>5879</v>
      </c>
      <c r="P566" s="4" t="s">
        <v>1992</v>
      </c>
      <c r="Q566" s="4" t="s">
        <v>1423</v>
      </c>
      <c r="R566" s="4" t="s">
        <v>5880</v>
      </c>
      <c r="S566" s="4" t="s">
        <v>1992</v>
      </c>
      <c r="W566" s="4" t="s">
        <v>386</v>
      </c>
      <c r="X566" s="4" t="s">
        <v>5881</v>
      </c>
      <c r="Y566" s="4" t="s">
        <v>5882</v>
      </c>
      <c r="Z566" s="4" t="s">
        <v>3033</v>
      </c>
      <c r="AB566" s="13" t="s">
        <v>1384</v>
      </c>
      <c r="AC566" s="4" t="str">
        <f>VLOOKUP(Tabel2[[#This Row],[NISCODE]],'Bron niscode'!A:C,3,FALSE)</f>
        <v>Arrondissement Brussel Hoofdstad</v>
      </c>
      <c r="AD566" s="4" t="s">
        <v>1385</v>
      </c>
      <c r="AE566" s="4" t="s">
        <v>1386</v>
      </c>
      <c r="AG566" s="4" t="s">
        <v>396</v>
      </c>
      <c r="AH566" s="4" t="s">
        <v>397</v>
      </c>
      <c r="AM566" s="4" t="s">
        <v>5883</v>
      </c>
      <c r="AN566" s="4" t="s">
        <v>399</v>
      </c>
      <c r="AO566" s="4" t="s">
        <v>400</v>
      </c>
      <c r="AP566" s="4" t="s">
        <v>5884</v>
      </c>
      <c r="AQ566" s="4" t="s">
        <v>1473</v>
      </c>
      <c r="AR566" s="4" t="s">
        <v>1474</v>
      </c>
      <c r="AS566" s="4" t="s">
        <v>1992</v>
      </c>
      <c r="AV566" s="4" t="s">
        <v>5885</v>
      </c>
      <c r="AW566" s="4" t="s">
        <v>5886</v>
      </c>
      <c r="AX566" s="4" t="s">
        <v>405</v>
      </c>
      <c r="BI566" s="4" t="s">
        <v>5875</v>
      </c>
      <c r="BJ566" s="4" t="s">
        <v>5876</v>
      </c>
      <c r="BK566" s="4" t="s">
        <v>382</v>
      </c>
      <c r="BN566" s="4" t="s">
        <v>5875</v>
      </c>
    </row>
    <row r="567" spans="1:66" x14ac:dyDescent="0.25">
      <c r="A567" s="4" t="s">
        <v>5887</v>
      </c>
      <c r="B567" s="4" t="str">
        <f>VLOOKUP('Bron VKBO'!A567,'Bron VSBaut'!A:B,2,FALSE)</f>
        <v>fin.vlaanderen.be/financienenbegroting/eprior</v>
      </c>
      <c r="C567" s="4" t="s">
        <v>426</v>
      </c>
      <c r="D567" s="4" t="s">
        <v>5876</v>
      </c>
      <c r="E567" s="4" t="s">
        <v>381</v>
      </c>
      <c r="H567" s="4" t="s">
        <v>382</v>
      </c>
      <c r="I567" s="4" t="s">
        <v>383</v>
      </c>
      <c r="J567" s="4" t="s">
        <v>5888</v>
      </c>
      <c r="K567" s="4" t="s">
        <v>385</v>
      </c>
      <c r="L567" s="4" t="s">
        <v>386</v>
      </c>
      <c r="M567" s="4" t="s">
        <v>5889</v>
      </c>
      <c r="N567" s="4" t="s">
        <v>1735</v>
      </c>
      <c r="O567" s="4" t="s">
        <v>5890</v>
      </c>
      <c r="P567" s="4" t="s">
        <v>5891</v>
      </c>
      <c r="Q567" s="4" t="s">
        <v>1735</v>
      </c>
      <c r="R567" s="4" t="s">
        <v>5892</v>
      </c>
      <c r="S567" s="4" t="s">
        <v>5891</v>
      </c>
      <c r="W567" s="4" t="s">
        <v>386</v>
      </c>
      <c r="X567" s="4" t="s">
        <v>5881</v>
      </c>
      <c r="Y567" s="4" t="s">
        <v>5882</v>
      </c>
      <c r="Z567" s="4" t="s">
        <v>2487</v>
      </c>
      <c r="AA567" s="4" t="s">
        <v>1130</v>
      </c>
      <c r="AB567" s="13" t="s">
        <v>1384</v>
      </c>
      <c r="AC567" s="4" t="str">
        <f>VLOOKUP(Tabel2[[#This Row],[NISCODE]],'Bron niscode'!A:C,3,FALSE)</f>
        <v>Arrondissement Brussel Hoofdstad</v>
      </c>
      <c r="AD567" s="4" t="s">
        <v>1385</v>
      </c>
      <c r="AE567" s="4" t="s">
        <v>1386</v>
      </c>
      <c r="AG567" s="4" t="s">
        <v>396</v>
      </c>
      <c r="AH567" s="4" t="s">
        <v>397</v>
      </c>
      <c r="AM567" s="4" t="s">
        <v>5893</v>
      </c>
      <c r="AN567" s="4" t="s">
        <v>399</v>
      </c>
      <c r="AO567" s="4" t="s">
        <v>400</v>
      </c>
      <c r="AP567" s="4" t="s">
        <v>5884</v>
      </c>
      <c r="AQ567" s="4" t="s">
        <v>1473</v>
      </c>
      <c r="AR567" s="4" t="s">
        <v>1474</v>
      </c>
      <c r="AS567" s="4" t="s">
        <v>5891</v>
      </c>
      <c r="AV567" s="4" t="s">
        <v>5894</v>
      </c>
      <c r="AW567" s="4" t="s">
        <v>5895</v>
      </c>
      <c r="AX567" s="4" t="s">
        <v>405</v>
      </c>
      <c r="BI567" s="4" t="s">
        <v>5887</v>
      </c>
      <c r="BJ567" s="4" t="s">
        <v>5876</v>
      </c>
      <c r="BK567" s="4" t="s">
        <v>382</v>
      </c>
      <c r="BN567" s="4" t="s">
        <v>5887</v>
      </c>
    </row>
    <row r="568" spans="1:66" x14ac:dyDescent="0.25">
      <c r="A568" s="4" t="s">
        <v>5896</v>
      </c>
      <c r="B568" s="4" t="str">
        <f>VLOOKUP('Bron VKBO'!A568,'Bron VSBaut'!A:B,2,FALSE)</f>
        <v>fin.vlaanderen.be/financienenbegroting/eprior</v>
      </c>
      <c r="C568" s="4" t="s">
        <v>426</v>
      </c>
      <c r="D568" s="4" t="s">
        <v>5897</v>
      </c>
      <c r="E568" s="4" t="s">
        <v>381</v>
      </c>
      <c r="H568" s="4" t="s">
        <v>382</v>
      </c>
      <c r="I568" s="4" t="s">
        <v>383</v>
      </c>
      <c r="J568" s="4" t="s">
        <v>5898</v>
      </c>
      <c r="K568" s="4" t="s">
        <v>385</v>
      </c>
      <c r="L568" s="4" t="s">
        <v>386</v>
      </c>
      <c r="M568" s="4" t="s">
        <v>5899</v>
      </c>
      <c r="N568" s="4" t="s">
        <v>386</v>
      </c>
      <c r="O568" s="4" t="s">
        <v>5900</v>
      </c>
      <c r="P568" s="4" t="s">
        <v>2022</v>
      </c>
      <c r="W568" s="4" t="s">
        <v>386</v>
      </c>
      <c r="X568" s="4" t="s">
        <v>5901</v>
      </c>
      <c r="Y568" s="4" t="s">
        <v>5902</v>
      </c>
      <c r="Z568" s="4" t="s">
        <v>570</v>
      </c>
      <c r="AB568" s="13" t="s">
        <v>2163</v>
      </c>
      <c r="AC568" s="4" t="str">
        <f>VLOOKUP(Tabel2[[#This Row],[NISCODE]],'Bron niscode'!A:C,3,FALSE)</f>
        <v>Arrondissement Brussel Hoofdstad</v>
      </c>
      <c r="AD568" s="4" t="s">
        <v>2164</v>
      </c>
      <c r="AE568" s="4" t="s">
        <v>2165</v>
      </c>
      <c r="AG568" s="4" t="s">
        <v>396</v>
      </c>
      <c r="AH568" s="4" t="s">
        <v>397</v>
      </c>
      <c r="AI568" s="4" t="s">
        <v>5903</v>
      </c>
      <c r="AM568" s="4" t="s">
        <v>5904</v>
      </c>
      <c r="AN568" s="4" t="s">
        <v>399</v>
      </c>
      <c r="AO568" s="4" t="s">
        <v>400</v>
      </c>
      <c r="AP568" s="4" t="s">
        <v>5905</v>
      </c>
      <c r="AQ568" s="4" t="s">
        <v>1473</v>
      </c>
      <c r="AR568" s="4" t="s">
        <v>1474</v>
      </c>
      <c r="AS568" s="4" t="s">
        <v>5905</v>
      </c>
      <c r="AV568" s="4" t="s">
        <v>5906</v>
      </c>
      <c r="AW568" s="4" t="s">
        <v>5907</v>
      </c>
      <c r="AX568" s="4" t="s">
        <v>405</v>
      </c>
      <c r="BI568" s="4" t="s">
        <v>5896</v>
      </c>
      <c r="BJ568" s="4" t="s">
        <v>5897</v>
      </c>
      <c r="BK568" s="4" t="s">
        <v>382</v>
      </c>
      <c r="BN568" s="4" t="s">
        <v>5896</v>
      </c>
    </row>
    <row r="569" spans="1:66" x14ac:dyDescent="0.25">
      <c r="A569" s="4" t="s">
        <v>5908</v>
      </c>
      <c r="B569" s="4" t="str">
        <f>VLOOKUP('Bron VKBO'!A569,'Bron VSBaut'!A:B,2,FALSE)</f>
        <v>fin.vlaanderen.be/financienenbegroting/eprior</v>
      </c>
      <c r="C569" s="4" t="s">
        <v>426</v>
      </c>
      <c r="D569" s="4" t="s">
        <v>1457</v>
      </c>
      <c r="E569" s="4" t="s">
        <v>381</v>
      </c>
      <c r="H569" s="4" t="s">
        <v>382</v>
      </c>
      <c r="I569" s="4" t="s">
        <v>383</v>
      </c>
      <c r="J569" s="4" t="s">
        <v>5909</v>
      </c>
      <c r="K569" s="4" t="s">
        <v>385</v>
      </c>
      <c r="L569" s="4" t="s">
        <v>386</v>
      </c>
      <c r="M569" s="4" t="s">
        <v>5910</v>
      </c>
      <c r="N569" s="4" t="s">
        <v>386</v>
      </c>
      <c r="O569" s="4" t="s">
        <v>5911</v>
      </c>
      <c r="P569" s="4" t="s">
        <v>1464</v>
      </c>
      <c r="Q569" s="4" t="s">
        <v>386</v>
      </c>
      <c r="R569" s="4" t="s">
        <v>5912</v>
      </c>
      <c r="S569" s="4" t="s">
        <v>1464</v>
      </c>
      <c r="W569" s="4" t="s">
        <v>386</v>
      </c>
      <c r="X569" s="4" t="s">
        <v>5881</v>
      </c>
      <c r="Y569" s="4" t="s">
        <v>5882</v>
      </c>
      <c r="Z569" s="4" t="s">
        <v>3033</v>
      </c>
      <c r="AB569" s="13" t="s">
        <v>1384</v>
      </c>
      <c r="AC569" s="4" t="str">
        <f>VLOOKUP(Tabel2[[#This Row],[NISCODE]],'Bron niscode'!A:C,3,FALSE)</f>
        <v>Arrondissement Brussel Hoofdstad</v>
      </c>
      <c r="AD569" s="4" t="s">
        <v>1385</v>
      </c>
      <c r="AE569" s="4" t="s">
        <v>1386</v>
      </c>
      <c r="AG569" s="4" t="s">
        <v>396</v>
      </c>
      <c r="AH569" s="4" t="s">
        <v>397</v>
      </c>
      <c r="AM569" s="4" t="s">
        <v>5913</v>
      </c>
      <c r="AN569" s="4" t="s">
        <v>399</v>
      </c>
      <c r="AO569" s="4" t="s">
        <v>400</v>
      </c>
      <c r="AP569" s="4" t="s">
        <v>1464</v>
      </c>
      <c r="AQ569" s="4" t="s">
        <v>1473</v>
      </c>
      <c r="AR569" s="4" t="s">
        <v>1474</v>
      </c>
      <c r="AS569" s="4" t="s">
        <v>1464</v>
      </c>
      <c r="AV569" s="4" t="s">
        <v>5914</v>
      </c>
      <c r="AW569" s="4" t="s">
        <v>5915</v>
      </c>
      <c r="AX569" s="4" t="s">
        <v>405</v>
      </c>
      <c r="BI569" s="4" t="s">
        <v>5908</v>
      </c>
      <c r="BJ569" s="4" t="s">
        <v>1457</v>
      </c>
      <c r="BK569" s="4" t="s">
        <v>382</v>
      </c>
      <c r="BN569" s="4" t="s">
        <v>5908</v>
      </c>
    </row>
    <row r="570" spans="1:66" x14ac:dyDescent="0.25">
      <c r="A570" s="4" t="s">
        <v>5916</v>
      </c>
      <c r="B570" s="4" t="str">
        <f>VLOOKUP('Bron VKBO'!A570,'Bron VSBaut'!A:B,2,FALSE)</f>
        <v>fin.vlaanderen.be/financienenbegroting/eprior</v>
      </c>
      <c r="C570" s="4" t="s">
        <v>426</v>
      </c>
      <c r="D570" s="4" t="s">
        <v>5917</v>
      </c>
      <c r="E570" s="4" t="s">
        <v>381</v>
      </c>
      <c r="H570" s="4" t="s">
        <v>382</v>
      </c>
      <c r="I570" s="4" t="s">
        <v>383</v>
      </c>
      <c r="J570" s="4" t="s">
        <v>5918</v>
      </c>
      <c r="K570" s="4" t="s">
        <v>385</v>
      </c>
      <c r="L570" s="4" t="s">
        <v>386</v>
      </c>
      <c r="M570" s="4" t="s">
        <v>5919</v>
      </c>
      <c r="N570" s="4" t="s">
        <v>1735</v>
      </c>
      <c r="O570" s="4" t="s">
        <v>5920</v>
      </c>
      <c r="P570" s="4" t="s">
        <v>5921</v>
      </c>
      <c r="Q570" s="4" t="s">
        <v>1735</v>
      </c>
      <c r="R570" s="4" t="s">
        <v>5922</v>
      </c>
      <c r="S570" s="4" t="s">
        <v>5921</v>
      </c>
      <c r="W570" s="4" t="s">
        <v>386</v>
      </c>
      <c r="X570" s="4" t="s">
        <v>5870</v>
      </c>
      <c r="Y570" s="4" t="s">
        <v>5871</v>
      </c>
      <c r="Z570" s="4" t="s">
        <v>722</v>
      </c>
      <c r="AB570" s="13" t="s">
        <v>1628</v>
      </c>
      <c r="AC570" s="4" t="str">
        <f>VLOOKUP(Tabel2[[#This Row],[NISCODE]],'Bron niscode'!A:C,3,FALSE)</f>
        <v>Arrondissement Brussel Hoofdstad</v>
      </c>
      <c r="AD570" s="4" t="s">
        <v>1599</v>
      </c>
      <c r="AE570" s="4" t="s">
        <v>1629</v>
      </c>
      <c r="AG570" s="4" t="s">
        <v>396</v>
      </c>
      <c r="AH570" s="4" t="s">
        <v>397</v>
      </c>
      <c r="AM570" s="4" t="s">
        <v>5923</v>
      </c>
      <c r="AN570" s="4" t="s">
        <v>399</v>
      </c>
      <c r="AO570" s="4" t="s">
        <v>400</v>
      </c>
      <c r="AP570" s="4" t="s">
        <v>5924</v>
      </c>
      <c r="AQ570" s="4" t="s">
        <v>1473</v>
      </c>
      <c r="AR570" s="4" t="s">
        <v>1474</v>
      </c>
      <c r="AS570" s="4" t="s">
        <v>5924</v>
      </c>
      <c r="AV570" s="4" t="s">
        <v>5925</v>
      </c>
      <c r="AW570" s="4" t="s">
        <v>5926</v>
      </c>
      <c r="AX570" s="4" t="s">
        <v>405</v>
      </c>
      <c r="BI570" s="4" t="s">
        <v>5916</v>
      </c>
      <c r="BJ570" s="4" t="s">
        <v>5917</v>
      </c>
      <c r="BK570" s="4" t="s">
        <v>382</v>
      </c>
      <c r="BN570" s="4" t="s">
        <v>5916</v>
      </c>
    </row>
    <row r="571" spans="1:66" x14ac:dyDescent="0.25">
      <c r="A571" s="4" t="s">
        <v>5927</v>
      </c>
      <c r="B571" s="4" t="str">
        <f>VLOOKUP('Bron VKBO'!A571,'Bron VSBaut'!A:B,2,FALSE)</f>
        <v>fin.vlaanderen.be/financienenbegroting/eprior</v>
      </c>
      <c r="C571" s="4" t="s">
        <v>426</v>
      </c>
      <c r="D571" s="4" t="s">
        <v>5928</v>
      </c>
      <c r="E571" s="4" t="s">
        <v>381</v>
      </c>
      <c r="H571" s="4" t="s">
        <v>382</v>
      </c>
      <c r="I571" s="4" t="s">
        <v>383</v>
      </c>
      <c r="J571" s="4" t="s">
        <v>5929</v>
      </c>
      <c r="K571" s="4" t="s">
        <v>385</v>
      </c>
      <c r="L571" s="4" t="s">
        <v>386</v>
      </c>
      <c r="M571" s="4" t="s">
        <v>5930</v>
      </c>
      <c r="N571" s="4" t="s">
        <v>1735</v>
      </c>
      <c r="O571" s="4" t="s">
        <v>5931</v>
      </c>
      <c r="P571" s="4" t="s">
        <v>5932</v>
      </c>
      <c r="W571" s="4" t="s">
        <v>386</v>
      </c>
      <c r="X571" s="4" t="s">
        <v>5881</v>
      </c>
      <c r="Y571" s="4" t="s">
        <v>5882</v>
      </c>
      <c r="Z571" s="4" t="s">
        <v>2487</v>
      </c>
      <c r="AA571" s="4" t="s">
        <v>1123</v>
      </c>
      <c r="AB571" s="13" t="s">
        <v>1384</v>
      </c>
      <c r="AC571" s="4" t="str">
        <f>VLOOKUP(Tabel2[[#This Row],[NISCODE]],'Bron niscode'!A:C,3,FALSE)</f>
        <v>Arrondissement Brussel Hoofdstad</v>
      </c>
      <c r="AD571" s="4" t="s">
        <v>1385</v>
      </c>
      <c r="AE571" s="4" t="s">
        <v>1386</v>
      </c>
      <c r="AG571" s="4" t="s">
        <v>396</v>
      </c>
      <c r="AH571" s="4" t="s">
        <v>397</v>
      </c>
      <c r="AM571" s="4" t="s">
        <v>3270</v>
      </c>
      <c r="AN571" s="4" t="s">
        <v>399</v>
      </c>
      <c r="AO571" s="4" t="s">
        <v>400</v>
      </c>
      <c r="AP571" s="4" t="s">
        <v>5932</v>
      </c>
      <c r="AQ571" s="4" t="s">
        <v>3879</v>
      </c>
      <c r="AR571" s="4" t="s">
        <v>3880</v>
      </c>
      <c r="AS571" s="4" t="s">
        <v>5932</v>
      </c>
      <c r="AV571" s="4" t="s">
        <v>5933</v>
      </c>
      <c r="AW571" s="4" t="s">
        <v>5934</v>
      </c>
      <c r="AX571" s="4" t="s">
        <v>405</v>
      </c>
      <c r="BI571" s="4" t="s">
        <v>5927</v>
      </c>
      <c r="BJ571" s="4" t="s">
        <v>5928</v>
      </c>
      <c r="BK571" s="4" t="s">
        <v>382</v>
      </c>
      <c r="BN571" s="4" t="s">
        <v>5927</v>
      </c>
    </row>
    <row r="572" spans="1:66" x14ac:dyDescent="0.25">
      <c r="A572" s="4" t="s">
        <v>5935</v>
      </c>
      <c r="B572" s="4" t="str">
        <f>VLOOKUP('Bron VKBO'!A572,'Bron VSBaut'!A:B,2,FALSE)</f>
        <v>fin.vlaanderen.be/financienenbegroting/eprior</v>
      </c>
      <c r="C572" s="4" t="s">
        <v>426</v>
      </c>
      <c r="D572" s="4" t="s">
        <v>5936</v>
      </c>
      <c r="E572" s="4" t="s">
        <v>381</v>
      </c>
      <c r="H572" s="4" t="s">
        <v>382</v>
      </c>
      <c r="I572" s="4" t="s">
        <v>383</v>
      </c>
      <c r="J572" s="4" t="s">
        <v>5937</v>
      </c>
      <c r="K572" s="4" t="s">
        <v>385</v>
      </c>
      <c r="L572" s="4" t="s">
        <v>386</v>
      </c>
      <c r="M572" s="4" t="s">
        <v>5938</v>
      </c>
      <c r="N572" s="4" t="s">
        <v>1735</v>
      </c>
      <c r="O572" s="4" t="s">
        <v>5939</v>
      </c>
      <c r="P572" s="4" t="s">
        <v>5940</v>
      </c>
      <c r="Q572" s="4" t="s">
        <v>1735</v>
      </c>
      <c r="R572" s="4" t="s">
        <v>5941</v>
      </c>
      <c r="S572" s="4" t="s">
        <v>5940</v>
      </c>
      <c r="W572" s="4" t="s">
        <v>386</v>
      </c>
      <c r="AB572" s="13" t="s">
        <v>2163</v>
      </c>
      <c r="AC572" s="4" t="str">
        <f>VLOOKUP(Tabel2[[#This Row],[NISCODE]],'Bron niscode'!A:C,3,FALSE)</f>
        <v>Arrondissement Brussel Hoofdstad</v>
      </c>
      <c r="AD572" s="4" t="s">
        <v>2164</v>
      </c>
      <c r="AE572" s="4" t="s">
        <v>2165</v>
      </c>
      <c r="AG572" s="4" t="s">
        <v>396</v>
      </c>
      <c r="AH572" s="4" t="s">
        <v>397</v>
      </c>
      <c r="AM572" s="4" t="s">
        <v>5940</v>
      </c>
      <c r="AN572" s="4" t="s">
        <v>399</v>
      </c>
      <c r="AO572" s="4" t="s">
        <v>400</v>
      </c>
      <c r="AP572" s="4" t="s">
        <v>5940</v>
      </c>
      <c r="AQ572" s="4" t="s">
        <v>3879</v>
      </c>
      <c r="AR572" s="4" t="s">
        <v>3880</v>
      </c>
      <c r="AS572" s="4" t="s">
        <v>5940</v>
      </c>
      <c r="AV572" s="4" t="s">
        <v>5937</v>
      </c>
      <c r="AW572" s="4" t="s">
        <v>5942</v>
      </c>
      <c r="AX572" s="4" t="s">
        <v>405</v>
      </c>
      <c r="BI572" s="4" t="s">
        <v>5935</v>
      </c>
      <c r="BJ572" s="4" t="s">
        <v>5936</v>
      </c>
      <c r="BK572" s="4" t="s">
        <v>382</v>
      </c>
      <c r="BN572" s="4" t="s">
        <v>5935</v>
      </c>
    </row>
    <row r="573" spans="1:66" x14ac:dyDescent="0.25">
      <c r="A573" s="4" t="s">
        <v>5943</v>
      </c>
      <c r="B573" s="4" t="str">
        <f>VLOOKUP('Bron VKBO'!A573,'Bron VSBaut'!A:B,2,FALSE)</f>
        <v>fin.vlaanderen.be/financienenbegroting/eprior</v>
      </c>
      <c r="C573" s="4" t="s">
        <v>426</v>
      </c>
      <c r="D573" s="4" t="s">
        <v>2718</v>
      </c>
      <c r="E573" s="4" t="s">
        <v>381</v>
      </c>
      <c r="H573" s="4" t="s">
        <v>382</v>
      </c>
      <c r="I573" s="4" t="s">
        <v>383</v>
      </c>
      <c r="J573" s="4" t="s">
        <v>5944</v>
      </c>
      <c r="K573" s="4" t="s">
        <v>385</v>
      </c>
      <c r="L573" s="4" t="s">
        <v>386</v>
      </c>
      <c r="M573" s="4" t="s">
        <v>5945</v>
      </c>
      <c r="N573" s="4" t="s">
        <v>386</v>
      </c>
      <c r="O573" s="4" t="s">
        <v>5946</v>
      </c>
      <c r="P573" s="4" t="s">
        <v>5947</v>
      </c>
      <c r="W573" s="4" t="s">
        <v>386</v>
      </c>
      <c r="X573" s="4" t="s">
        <v>2159</v>
      </c>
      <c r="Y573" s="4" t="s">
        <v>2160</v>
      </c>
      <c r="Z573" s="4" t="s">
        <v>5785</v>
      </c>
      <c r="AA573" s="4" t="s">
        <v>5948</v>
      </c>
      <c r="AB573" s="13" t="s">
        <v>2163</v>
      </c>
      <c r="AC573" s="4" t="str">
        <f>VLOOKUP(Tabel2[[#This Row],[NISCODE]],'Bron niscode'!A:C,3,FALSE)</f>
        <v>Arrondissement Brussel Hoofdstad</v>
      </c>
      <c r="AD573" s="4" t="s">
        <v>2164</v>
      </c>
      <c r="AE573" s="4" t="s">
        <v>2165</v>
      </c>
      <c r="AG573" s="4" t="s">
        <v>396</v>
      </c>
      <c r="AH573" s="4" t="s">
        <v>397</v>
      </c>
      <c r="AM573" s="4" t="s">
        <v>5949</v>
      </c>
      <c r="AN573" s="4" t="s">
        <v>399</v>
      </c>
      <c r="AO573" s="4" t="s">
        <v>400</v>
      </c>
      <c r="AP573" s="4" t="s">
        <v>467</v>
      </c>
      <c r="AQ573" s="4" t="s">
        <v>1473</v>
      </c>
      <c r="AR573" s="4" t="s">
        <v>1474</v>
      </c>
      <c r="AS573" s="4" t="s">
        <v>5950</v>
      </c>
      <c r="AV573" s="4" t="s">
        <v>5951</v>
      </c>
      <c r="AW573" s="4" t="s">
        <v>5952</v>
      </c>
      <c r="AX573" s="4" t="s">
        <v>405</v>
      </c>
      <c r="BI573" s="4" t="s">
        <v>5943</v>
      </c>
      <c r="BJ573" s="4" t="s">
        <v>2718</v>
      </c>
      <c r="BK573" s="4" t="s">
        <v>382</v>
      </c>
      <c r="BN573" s="4" t="s">
        <v>5943</v>
      </c>
    </row>
    <row r="574" spans="1:66" x14ac:dyDescent="0.25">
      <c r="A574" s="4" t="s">
        <v>5953</v>
      </c>
      <c r="B574" s="4" t="str">
        <f>VLOOKUP('Bron VKBO'!A574,'Bron VSBaut'!A:B,2,FALSE)</f>
        <v>fin.vlaanderen.be/financienenbegroting/eprior</v>
      </c>
      <c r="C574" s="4" t="s">
        <v>426</v>
      </c>
      <c r="D574" s="4" t="s">
        <v>5954</v>
      </c>
      <c r="E574" s="4" t="s">
        <v>381</v>
      </c>
      <c r="H574" s="4" t="s">
        <v>382</v>
      </c>
      <c r="I574" s="4" t="s">
        <v>383</v>
      </c>
      <c r="J574" s="4" t="s">
        <v>5955</v>
      </c>
      <c r="K574" s="4" t="s">
        <v>385</v>
      </c>
      <c r="L574" s="4" t="s">
        <v>386</v>
      </c>
      <c r="M574" s="4" t="s">
        <v>5956</v>
      </c>
      <c r="N574" s="4" t="s">
        <v>1735</v>
      </c>
      <c r="O574" s="4" t="s">
        <v>5957</v>
      </c>
      <c r="P574" s="4" t="s">
        <v>5958</v>
      </c>
      <c r="W574" s="4" t="s">
        <v>386</v>
      </c>
      <c r="AB574" s="13" t="s">
        <v>2163</v>
      </c>
      <c r="AC574" s="4" t="str">
        <f>VLOOKUP(Tabel2[[#This Row],[NISCODE]],'Bron niscode'!A:C,3,FALSE)</f>
        <v>Arrondissement Brussel Hoofdstad</v>
      </c>
      <c r="AD574" s="4" t="s">
        <v>2164</v>
      </c>
      <c r="AE574" s="4" t="s">
        <v>2165</v>
      </c>
      <c r="AG574" s="4" t="s">
        <v>396</v>
      </c>
      <c r="AH574" s="4" t="s">
        <v>397</v>
      </c>
      <c r="AM574" s="4" t="s">
        <v>5958</v>
      </c>
      <c r="AN574" s="4" t="s">
        <v>399</v>
      </c>
      <c r="AO574" s="4" t="s">
        <v>400</v>
      </c>
      <c r="AP574" s="4" t="s">
        <v>5958</v>
      </c>
      <c r="AQ574" s="4" t="s">
        <v>3946</v>
      </c>
      <c r="AR574" s="4" t="s">
        <v>3947</v>
      </c>
      <c r="AS574" s="4" t="s">
        <v>5958</v>
      </c>
      <c r="AV574" s="4" t="s">
        <v>5959</v>
      </c>
      <c r="AW574" s="4" t="s">
        <v>5960</v>
      </c>
      <c r="AX574" s="4" t="s">
        <v>405</v>
      </c>
      <c r="BI574" s="4" t="s">
        <v>5953</v>
      </c>
      <c r="BJ574" s="4" t="s">
        <v>5954</v>
      </c>
      <c r="BK574" s="4" t="s">
        <v>382</v>
      </c>
      <c r="BN574" s="4" t="s">
        <v>5953</v>
      </c>
    </row>
    <row r="575" spans="1:66" x14ac:dyDescent="0.25">
      <c r="A575" s="4" t="s">
        <v>5961</v>
      </c>
      <c r="B575" s="4" t="str">
        <f>VLOOKUP('Bron VKBO'!A575,'Bron VSBaut'!A:B,2,FALSE)</f>
        <v>fin.vlaanderen.be/financienenbegroting/eprior</v>
      </c>
      <c r="C575" s="4" t="s">
        <v>5962</v>
      </c>
      <c r="D575" s="4" t="s">
        <v>684</v>
      </c>
      <c r="E575" s="4" t="s">
        <v>381</v>
      </c>
      <c r="H575" s="4" t="s">
        <v>382</v>
      </c>
      <c r="I575" s="4" t="s">
        <v>383</v>
      </c>
      <c r="J575" s="4" t="s">
        <v>5963</v>
      </c>
      <c r="K575" s="4" t="s">
        <v>385</v>
      </c>
      <c r="L575" s="4" t="s">
        <v>386</v>
      </c>
      <c r="M575" s="4" t="s">
        <v>5964</v>
      </c>
      <c r="N575" s="4" t="s">
        <v>386</v>
      </c>
      <c r="O575" s="4" t="s">
        <v>5965</v>
      </c>
      <c r="P575" s="4" t="s">
        <v>786</v>
      </c>
      <c r="W575" s="4" t="s">
        <v>386</v>
      </c>
      <c r="X575" s="4" t="s">
        <v>5881</v>
      </c>
      <c r="Y575" s="4" t="s">
        <v>5882</v>
      </c>
      <c r="Z575" s="4" t="s">
        <v>2487</v>
      </c>
      <c r="AA575" s="4" t="s">
        <v>1368</v>
      </c>
      <c r="AB575" s="13" t="s">
        <v>1384</v>
      </c>
      <c r="AC575" s="4" t="str">
        <f>VLOOKUP(Tabel2[[#This Row],[NISCODE]],'Bron niscode'!A:C,3,FALSE)</f>
        <v>Arrondissement Brussel Hoofdstad</v>
      </c>
      <c r="AD575" s="4" t="s">
        <v>1385</v>
      </c>
      <c r="AE575" s="4" t="s">
        <v>1386</v>
      </c>
      <c r="AG575" s="4" t="s">
        <v>396</v>
      </c>
      <c r="AH575" s="4" t="s">
        <v>397</v>
      </c>
      <c r="AM575" s="4" t="s">
        <v>688</v>
      </c>
      <c r="AN575" s="4" t="s">
        <v>399</v>
      </c>
      <c r="AO575" s="4" t="s">
        <v>400</v>
      </c>
      <c r="AP575" s="4" t="s">
        <v>688</v>
      </c>
      <c r="AQ575" s="4" t="s">
        <v>1473</v>
      </c>
      <c r="AR575" s="4" t="s">
        <v>1474</v>
      </c>
      <c r="AS575" s="4" t="s">
        <v>688</v>
      </c>
      <c r="AV575" s="4" t="s">
        <v>5966</v>
      </c>
      <c r="AW575" s="4" t="s">
        <v>5967</v>
      </c>
      <c r="AX575" s="4" t="s">
        <v>405</v>
      </c>
      <c r="BI575" s="4" t="s">
        <v>5961</v>
      </c>
      <c r="BJ575" s="4" t="s">
        <v>684</v>
      </c>
      <c r="BK575" s="4" t="s">
        <v>382</v>
      </c>
      <c r="BN575" s="4" t="s">
        <v>5961</v>
      </c>
    </row>
    <row r="576" spans="1:66" x14ac:dyDescent="0.25">
      <c r="A576" s="4" t="s">
        <v>5968</v>
      </c>
      <c r="B576" s="4" t="str">
        <f>VLOOKUP('Bron VKBO'!A576,'Bron VSBaut'!A:B,2,FALSE)</f>
        <v>fin.vlaanderen.be/financienenbegroting/eprior</v>
      </c>
      <c r="C576" s="4" t="s">
        <v>5969</v>
      </c>
      <c r="D576" s="4" t="s">
        <v>5491</v>
      </c>
      <c r="E576" s="4" t="s">
        <v>381</v>
      </c>
      <c r="H576" s="4" t="s">
        <v>382</v>
      </c>
      <c r="I576" s="4" t="s">
        <v>383</v>
      </c>
      <c r="J576" s="4" t="s">
        <v>5970</v>
      </c>
      <c r="K576" s="4" t="s">
        <v>385</v>
      </c>
      <c r="L576" s="4" t="s">
        <v>386</v>
      </c>
      <c r="M576" s="4" t="s">
        <v>5971</v>
      </c>
      <c r="N576" s="4" t="s">
        <v>386</v>
      </c>
      <c r="O576" s="4" t="s">
        <v>5972</v>
      </c>
      <c r="P576" s="4" t="s">
        <v>2167</v>
      </c>
      <c r="W576" s="4" t="s">
        <v>386</v>
      </c>
      <c r="X576" s="4" t="s">
        <v>1338</v>
      </c>
      <c r="Y576" s="4" t="s">
        <v>5973</v>
      </c>
      <c r="Z576" s="4" t="s">
        <v>558</v>
      </c>
      <c r="AB576" s="13" t="s">
        <v>2747</v>
      </c>
      <c r="AC576" s="4" t="str">
        <f>VLOOKUP(Tabel2[[#This Row],[NISCODE]],'Bron niscode'!A:C,3,FALSE)</f>
        <v>Provincie Vlaams-Brabant</v>
      </c>
      <c r="AD576" s="4" t="s">
        <v>5974</v>
      </c>
      <c r="AE576" s="4" t="s">
        <v>2749</v>
      </c>
      <c r="AG576" s="4" t="s">
        <v>396</v>
      </c>
      <c r="AH576" s="4" t="s">
        <v>397</v>
      </c>
      <c r="AM576" s="4" t="s">
        <v>2167</v>
      </c>
      <c r="AN576" s="4" t="s">
        <v>399</v>
      </c>
      <c r="AO576" s="4" t="s">
        <v>400</v>
      </c>
      <c r="AP576" s="4" t="s">
        <v>2167</v>
      </c>
      <c r="AQ576" s="4" t="s">
        <v>1473</v>
      </c>
      <c r="AR576" s="4" t="s">
        <v>1474</v>
      </c>
      <c r="AS576" s="4" t="s">
        <v>2167</v>
      </c>
      <c r="AV576" s="4" t="s">
        <v>5970</v>
      </c>
      <c r="AW576" s="4" t="s">
        <v>5975</v>
      </c>
      <c r="AX576" s="4" t="s">
        <v>405</v>
      </c>
      <c r="BI576" s="4" t="s">
        <v>5968</v>
      </c>
      <c r="BJ576" s="4" t="s">
        <v>5491</v>
      </c>
      <c r="BK576" s="4" t="s">
        <v>382</v>
      </c>
      <c r="BN576" s="4" t="s">
        <v>5968</v>
      </c>
    </row>
    <row r="577" spans="1:66" x14ac:dyDescent="0.25">
      <c r="A577" s="4" t="s">
        <v>5976</v>
      </c>
      <c r="B577" s="4" t="str">
        <f>VLOOKUP('Bron VKBO'!A577,'Bron VSBaut'!A:B,2,FALSE)</f>
        <v>fin.vlaanderen.be/financienenbegroting/eprior</v>
      </c>
      <c r="C577" s="4" t="s">
        <v>5977</v>
      </c>
      <c r="D577" s="4" t="s">
        <v>1656</v>
      </c>
      <c r="E577" s="4" t="s">
        <v>381</v>
      </c>
      <c r="H577" s="4" t="s">
        <v>382</v>
      </c>
      <c r="I577" s="4" t="s">
        <v>383</v>
      </c>
      <c r="J577" s="4" t="s">
        <v>5978</v>
      </c>
      <c r="K577" s="4" t="s">
        <v>385</v>
      </c>
      <c r="L577" s="4" t="s">
        <v>386</v>
      </c>
      <c r="M577" s="4" t="s">
        <v>5979</v>
      </c>
      <c r="N577" s="4" t="s">
        <v>386</v>
      </c>
      <c r="O577" s="4" t="s">
        <v>5980</v>
      </c>
      <c r="P577" s="4" t="s">
        <v>5981</v>
      </c>
      <c r="W577" s="4" t="s">
        <v>386</v>
      </c>
      <c r="X577" s="4" t="s">
        <v>5982</v>
      </c>
      <c r="Y577" s="4" t="s">
        <v>5871</v>
      </c>
      <c r="Z577" s="4" t="s">
        <v>1467</v>
      </c>
      <c r="AB577" s="13" t="s">
        <v>2163</v>
      </c>
      <c r="AC577" s="4" t="str">
        <f>VLOOKUP(Tabel2[[#This Row],[NISCODE]],'Bron niscode'!A:C,3,FALSE)</f>
        <v>Arrondissement Brussel Hoofdstad</v>
      </c>
      <c r="AD577" s="4" t="s">
        <v>2164</v>
      </c>
      <c r="AE577" s="4" t="s">
        <v>2165</v>
      </c>
      <c r="AG577" s="4" t="s">
        <v>396</v>
      </c>
      <c r="AH577" s="4" t="s">
        <v>397</v>
      </c>
      <c r="AM577" s="4" t="s">
        <v>5981</v>
      </c>
      <c r="AN577" s="4" t="s">
        <v>399</v>
      </c>
      <c r="AO577" s="4" t="s">
        <v>400</v>
      </c>
      <c r="AP577" s="4" t="s">
        <v>5981</v>
      </c>
      <c r="AQ577" s="4" t="s">
        <v>3879</v>
      </c>
      <c r="AR577" s="4" t="s">
        <v>3880</v>
      </c>
      <c r="AS577" s="4" t="s">
        <v>5981</v>
      </c>
      <c r="AV577" s="4" t="s">
        <v>5978</v>
      </c>
      <c r="AW577" s="4" t="s">
        <v>5983</v>
      </c>
      <c r="AX577" s="4" t="s">
        <v>405</v>
      </c>
      <c r="BI577" s="4" t="s">
        <v>5976</v>
      </c>
      <c r="BJ577" s="4" t="s">
        <v>1656</v>
      </c>
      <c r="BK577" s="4" t="s">
        <v>382</v>
      </c>
      <c r="BN577" s="4" t="s">
        <v>5976</v>
      </c>
    </row>
    <row r="578" spans="1:66" x14ac:dyDescent="0.25">
      <c r="A578" s="4" t="s">
        <v>5984</v>
      </c>
      <c r="B578" s="4" t="str">
        <f>VLOOKUP('Bron VKBO'!A578,'Bron VSBaut'!A:B,2,FALSE)</f>
        <v>fin.vlaanderen.be/financienenbegroting/eprior</v>
      </c>
      <c r="C578" s="4" t="s">
        <v>5985</v>
      </c>
      <c r="D578" s="4" t="s">
        <v>4394</v>
      </c>
      <c r="E578" s="4" t="s">
        <v>381</v>
      </c>
      <c r="H578" s="4" t="s">
        <v>382</v>
      </c>
      <c r="I578" s="4" t="s">
        <v>383</v>
      </c>
      <c r="J578" s="4" t="s">
        <v>5986</v>
      </c>
      <c r="K578" s="4" t="s">
        <v>385</v>
      </c>
      <c r="L578" s="4" t="s">
        <v>386</v>
      </c>
      <c r="M578" s="4" t="s">
        <v>5987</v>
      </c>
      <c r="N578" s="4" t="s">
        <v>386</v>
      </c>
      <c r="O578" s="4" t="s">
        <v>5988</v>
      </c>
      <c r="P578" s="4" t="s">
        <v>5989</v>
      </c>
      <c r="Q578" s="4" t="s">
        <v>386</v>
      </c>
      <c r="R578" s="4" t="s">
        <v>5990</v>
      </c>
      <c r="S578" s="4" t="s">
        <v>5989</v>
      </c>
      <c r="W578" s="4" t="s">
        <v>386</v>
      </c>
      <c r="X578" s="4" t="s">
        <v>2159</v>
      </c>
      <c r="Y578" s="4" t="s">
        <v>2160</v>
      </c>
      <c r="Z578" s="4" t="s">
        <v>5785</v>
      </c>
      <c r="AB578" s="13" t="s">
        <v>2163</v>
      </c>
      <c r="AC578" s="4" t="str">
        <f>VLOOKUP(Tabel2[[#This Row],[NISCODE]],'Bron niscode'!A:C,3,FALSE)</f>
        <v>Arrondissement Brussel Hoofdstad</v>
      </c>
      <c r="AD578" s="4" t="s">
        <v>2164</v>
      </c>
      <c r="AE578" s="4" t="s">
        <v>2165</v>
      </c>
      <c r="AG578" s="4" t="s">
        <v>396</v>
      </c>
      <c r="AH578" s="4" t="s">
        <v>397</v>
      </c>
      <c r="AM578" s="4" t="s">
        <v>5991</v>
      </c>
      <c r="AN578" s="4" t="s">
        <v>399</v>
      </c>
      <c r="AO578" s="4" t="s">
        <v>400</v>
      </c>
      <c r="AP578" s="4" t="s">
        <v>2022</v>
      </c>
      <c r="AQ578" s="4" t="s">
        <v>1473</v>
      </c>
      <c r="AR578" s="4" t="s">
        <v>1474</v>
      </c>
      <c r="AS578" s="4" t="s">
        <v>2022</v>
      </c>
      <c r="AV578" s="4" t="s">
        <v>5992</v>
      </c>
      <c r="AW578" s="4" t="s">
        <v>5993</v>
      </c>
      <c r="AX578" s="4" t="s">
        <v>405</v>
      </c>
      <c r="BI578" s="4" t="s">
        <v>5984</v>
      </c>
      <c r="BJ578" s="4" t="s">
        <v>4394</v>
      </c>
      <c r="BK578" s="4" t="s">
        <v>382</v>
      </c>
      <c r="BN578" s="4" t="s">
        <v>5984</v>
      </c>
    </row>
    <row r="579" spans="1:66" x14ac:dyDescent="0.25">
      <c r="A579" s="4" t="s">
        <v>5994</v>
      </c>
      <c r="B579" s="4" t="str">
        <f>VLOOKUP('Bron VKBO'!A579,'Bron VSBaut'!A:B,2,FALSE)</f>
        <v>fin.vlaanderen.be/financienenbegroting/eprior</v>
      </c>
      <c r="C579" s="4" t="s">
        <v>5995</v>
      </c>
      <c r="D579" s="4" t="s">
        <v>5996</v>
      </c>
      <c r="E579" s="4" t="s">
        <v>381</v>
      </c>
      <c r="H579" s="4" t="s">
        <v>382</v>
      </c>
      <c r="I579" s="4" t="s">
        <v>383</v>
      </c>
      <c r="J579" s="4" t="s">
        <v>5997</v>
      </c>
      <c r="K579" s="4" t="s">
        <v>385</v>
      </c>
      <c r="L579" s="4" t="s">
        <v>386</v>
      </c>
      <c r="M579" s="4" t="s">
        <v>5998</v>
      </c>
      <c r="N579" s="4" t="s">
        <v>386</v>
      </c>
      <c r="O579" s="4" t="s">
        <v>5999</v>
      </c>
      <c r="P579" s="4" t="s">
        <v>6000</v>
      </c>
      <c r="Q579" s="4" t="s">
        <v>386</v>
      </c>
      <c r="R579" s="4" t="s">
        <v>6001</v>
      </c>
      <c r="S579" s="4" t="s">
        <v>6000</v>
      </c>
      <c r="W579" s="4" t="s">
        <v>386</v>
      </c>
      <c r="X579" s="4" t="s">
        <v>5881</v>
      </c>
      <c r="Y579" s="4" t="s">
        <v>5882</v>
      </c>
      <c r="Z579" s="4" t="s">
        <v>2487</v>
      </c>
      <c r="AB579" s="13" t="s">
        <v>1384</v>
      </c>
      <c r="AC579" s="4" t="str">
        <f>VLOOKUP(Tabel2[[#This Row],[NISCODE]],'Bron niscode'!A:C,3,FALSE)</f>
        <v>Arrondissement Brussel Hoofdstad</v>
      </c>
      <c r="AD579" s="4" t="s">
        <v>1385</v>
      </c>
      <c r="AE579" s="4" t="s">
        <v>1386</v>
      </c>
      <c r="AG579" s="4" t="s">
        <v>396</v>
      </c>
      <c r="AH579" s="4" t="s">
        <v>397</v>
      </c>
      <c r="AM579" s="4" t="s">
        <v>6000</v>
      </c>
      <c r="AN579" s="4" t="s">
        <v>399</v>
      </c>
      <c r="AO579" s="4" t="s">
        <v>400</v>
      </c>
      <c r="AP579" s="4" t="s">
        <v>6000</v>
      </c>
      <c r="AQ579" s="4" t="s">
        <v>1473</v>
      </c>
      <c r="AR579" s="4" t="s">
        <v>1474</v>
      </c>
      <c r="AS579" s="4" t="s">
        <v>6000</v>
      </c>
      <c r="AV579" s="4" t="s">
        <v>5997</v>
      </c>
      <c r="AW579" s="4" t="s">
        <v>6002</v>
      </c>
      <c r="AX579" s="4" t="s">
        <v>405</v>
      </c>
      <c r="BI579" s="4" t="s">
        <v>5994</v>
      </c>
      <c r="BJ579" s="4" t="s">
        <v>5996</v>
      </c>
      <c r="BK579" s="4" t="s">
        <v>382</v>
      </c>
      <c r="BN579" s="4" t="s">
        <v>5994</v>
      </c>
    </row>
    <row r="580" spans="1:66" x14ac:dyDescent="0.25">
      <c r="A580" s="4" t="s">
        <v>6003</v>
      </c>
      <c r="B580" s="4" t="str">
        <f>VLOOKUP('Bron VKBO'!A580,'Bron VSBaut'!A:B,2,FALSE)</f>
        <v>fin.vlaanderen.be/financienenbegroting/eprior</v>
      </c>
      <c r="C580" s="4" t="s">
        <v>6004</v>
      </c>
      <c r="D580" s="4" t="s">
        <v>6004</v>
      </c>
      <c r="E580" s="4" t="s">
        <v>381</v>
      </c>
      <c r="H580" s="4" t="s">
        <v>382</v>
      </c>
      <c r="I580" s="4" t="s">
        <v>383</v>
      </c>
      <c r="J580" s="4" t="s">
        <v>6005</v>
      </c>
      <c r="K580" s="4" t="s">
        <v>385</v>
      </c>
      <c r="L580" s="4" t="s">
        <v>386</v>
      </c>
      <c r="M580" s="4" t="s">
        <v>6006</v>
      </c>
      <c r="N580" s="4" t="s">
        <v>386</v>
      </c>
      <c r="O580" s="4" t="s">
        <v>6007</v>
      </c>
      <c r="P580" s="4" t="s">
        <v>600</v>
      </c>
      <c r="W580" s="4" t="s">
        <v>386</v>
      </c>
      <c r="X580" s="4" t="s">
        <v>824</v>
      </c>
      <c r="Y580" s="4" t="s">
        <v>6008</v>
      </c>
      <c r="Z580" s="4" t="s">
        <v>1682</v>
      </c>
      <c r="AB580" s="13" t="s">
        <v>2163</v>
      </c>
      <c r="AC580" s="4" t="str">
        <f>VLOOKUP(Tabel2[[#This Row],[NISCODE]],'Bron niscode'!A:C,3,FALSE)</f>
        <v>Arrondissement Brussel Hoofdstad</v>
      </c>
      <c r="AD580" s="4" t="s">
        <v>2164</v>
      </c>
      <c r="AE580" s="4" t="s">
        <v>2165</v>
      </c>
      <c r="AG580" s="4" t="s">
        <v>396</v>
      </c>
      <c r="AH580" s="4" t="s">
        <v>397</v>
      </c>
      <c r="AM580" s="4" t="s">
        <v>600</v>
      </c>
      <c r="AN580" s="4" t="s">
        <v>399</v>
      </c>
      <c r="AO580" s="4" t="s">
        <v>400</v>
      </c>
      <c r="AP580" s="4" t="s">
        <v>600</v>
      </c>
      <c r="AQ580" s="4" t="s">
        <v>644</v>
      </c>
      <c r="AR580" s="4" t="s">
        <v>1403</v>
      </c>
      <c r="AS580" s="4" t="s">
        <v>600</v>
      </c>
      <c r="AV580" s="4" t="s">
        <v>6005</v>
      </c>
      <c r="AW580" s="4" t="s">
        <v>6009</v>
      </c>
      <c r="AX580" s="4" t="s">
        <v>405</v>
      </c>
      <c r="BI580" s="4" t="s">
        <v>6003</v>
      </c>
      <c r="BJ580" s="4" t="s">
        <v>6004</v>
      </c>
      <c r="BK580" s="4" t="s">
        <v>382</v>
      </c>
      <c r="BN580" s="4" t="s">
        <v>6003</v>
      </c>
    </row>
    <row r="581" spans="1:66" x14ac:dyDescent="0.25">
      <c r="A581" s="4" t="s">
        <v>6010</v>
      </c>
      <c r="B581" s="4" t="str">
        <f>VLOOKUP('Bron VKBO'!A581,'Bron VSBaut'!A:B,2,FALSE)</f>
        <v>fin.vlaanderen.be/financienenbegroting/eprior</v>
      </c>
      <c r="C581" s="4" t="s">
        <v>934</v>
      </c>
      <c r="D581" s="4" t="s">
        <v>6011</v>
      </c>
      <c r="E581" s="4" t="s">
        <v>381</v>
      </c>
      <c r="H581" s="4" t="s">
        <v>382</v>
      </c>
      <c r="I581" s="4" t="s">
        <v>383</v>
      </c>
      <c r="J581" s="4" t="s">
        <v>6012</v>
      </c>
      <c r="K581" s="4" t="s">
        <v>385</v>
      </c>
      <c r="L581" s="4" t="s">
        <v>386</v>
      </c>
      <c r="M581" s="4" t="s">
        <v>6013</v>
      </c>
      <c r="N581" s="4" t="s">
        <v>386</v>
      </c>
      <c r="O581" s="4" t="s">
        <v>6014</v>
      </c>
      <c r="P581" s="4" t="s">
        <v>5949</v>
      </c>
      <c r="Q581" s="4" t="s">
        <v>386</v>
      </c>
      <c r="R581" s="4" t="s">
        <v>6015</v>
      </c>
      <c r="S581" s="4" t="s">
        <v>5949</v>
      </c>
      <c r="W581" s="4" t="s">
        <v>386</v>
      </c>
      <c r="X581" s="4" t="s">
        <v>6016</v>
      </c>
      <c r="Y581" s="4" t="s">
        <v>6017</v>
      </c>
      <c r="Z581" s="4" t="s">
        <v>614</v>
      </c>
      <c r="AB581" s="13" t="s">
        <v>2163</v>
      </c>
      <c r="AC581" s="4" t="str">
        <f>VLOOKUP(Tabel2[[#This Row],[NISCODE]],'Bron niscode'!A:C,3,FALSE)</f>
        <v>Arrondissement Brussel Hoofdstad</v>
      </c>
      <c r="AD581" s="4" t="s">
        <v>2164</v>
      </c>
      <c r="AE581" s="4" t="s">
        <v>2165</v>
      </c>
      <c r="AG581" s="4" t="s">
        <v>396</v>
      </c>
      <c r="AH581" s="4" t="s">
        <v>397</v>
      </c>
      <c r="AL581" s="4" t="s">
        <v>6018</v>
      </c>
      <c r="AM581" s="4" t="s">
        <v>5949</v>
      </c>
      <c r="AN581" s="4" t="s">
        <v>399</v>
      </c>
      <c r="AO581" s="4" t="s">
        <v>400</v>
      </c>
      <c r="AP581" s="4" t="s">
        <v>5949</v>
      </c>
      <c r="AQ581" s="4" t="s">
        <v>1473</v>
      </c>
      <c r="AR581" s="4" t="s">
        <v>1474</v>
      </c>
      <c r="AS581" s="4" t="s">
        <v>5949</v>
      </c>
      <c r="AV581" s="4" t="s">
        <v>6012</v>
      </c>
      <c r="AW581" s="4" t="s">
        <v>6019</v>
      </c>
      <c r="AX581" s="4" t="s">
        <v>405</v>
      </c>
      <c r="BI581" s="4" t="s">
        <v>6010</v>
      </c>
      <c r="BJ581" s="4" t="s">
        <v>6011</v>
      </c>
      <c r="BK581" s="4" t="s">
        <v>382</v>
      </c>
      <c r="BN581" s="4" t="s">
        <v>6010</v>
      </c>
    </row>
    <row r="582" spans="1:66" x14ac:dyDescent="0.25">
      <c r="A582" s="4" t="s">
        <v>6020</v>
      </c>
      <c r="B582" s="4" t="str">
        <f>VLOOKUP('Bron VKBO'!A582,'Bron VSBaut'!A:B,2,FALSE)</f>
        <v>fin.vlaanderen.be/financienenbegroting/eprior</v>
      </c>
      <c r="C582" s="4" t="s">
        <v>6021</v>
      </c>
      <c r="D582" s="4" t="s">
        <v>6021</v>
      </c>
      <c r="E582" s="4" t="s">
        <v>381</v>
      </c>
      <c r="H582" s="4" t="s">
        <v>382</v>
      </c>
      <c r="I582" s="4" t="s">
        <v>383</v>
      </c>
      <c r="J582" s="4" t="s">
        <v>6022</v>
      </c>
      <c r="K582" s="4" t="s">
        <v>385</v>
      </c>
      <c r="L582" s="4" t="s">
        <v>386</v>
      </c>
      <c r="M582" s="4" t="s">
        <v>6023</v>
      </c>
      <c r="N582" s="4" t="s">
        <v>386</v>
      </c>
      <c r="O582" s="4" t="s">
        <v>6024</v>
      </c>
      <c r="P582" s="4" t="s">
        <v>6025</v>
      </c>
      <c r="Q582" s="4" t="s">
        <v>386</v>
      </c>
      <c r="R582" s="4" t="s">
        <v>6026</v>
      </c>
      <c r="S582" s="4" t="s">
        <v>6025</v>
      </c>
      <c r="W582" s="4" t="s">
        <v>386</v>
      </c>
      <c r="X582" s="4" t="s">
        <v>6027</v>
      </c>
      <c r="Y582" s="4" t="s">
        <v>6028</v>
      </c>
      <c r="Z582" s="4" t="s">
        <v>386</v>
      </c>
      <c r="AB582" s="13" t="s">
        <v>581</v>
      </c>
      <c r="AC582" s="4" t="str">
        <f>VLOOKUP(Tabel2[[#This Row],[NISCODE]],'Bron niscode'!A:C,3,FALSE)</f>
        <v>Provincie Antwerpen</v>
      </c>
      <c r="AD582" s="4" t="s">
        <v>582</v>
      </c>
      <c r="AE582" s="4" t="s">
        <v>583</v>
      </c>
      <c r="AG582" s="4" t="s">
        <v>396</v>
      </c>
      <c r="AH582" s="4" t="s">
        <v>397</v>
      </c>
      <c r="AM582" s="4" t="s">
        <v>6025</v>
      </c>
      <c r="AN582" s="4" t="s">
        <v>399</v>
      </c>
      <c r="AO582" s="4" t="s">
        <v>400</v>
      </c>
      <c r="AP582" s="4" t="s">
        <v>6025</v>
      </c>
      <c r="AQ582" s="4" t="s">
        <v>1569</v>
      </c>
      <c r="AR582" s="4" t="s">
        <v>1570</v>
      </c>
      <c r="AS582" s="4" t="s">
        <v>6025</v>
      </c>
      <c r="AV582" s="4" t="s">
        <v>6022</v>
      </c>
      <c r="AW582" s="4" t="s">
        <v>6029</v>
      </c>
      <c r="AX582" s="4" t="s">
        <v>405</v>
      </c>
      <c r="BI582" s="4" t="s">
        <v>6020</v>
      </c>
      <c r="BJ582" s="4" t="s">
        <v>6021</v>
      </c>
      <c r="BK582" s="4" t="s">
        <v>382</v>
      </c>
      <c r="BN582" s="4" t="s">
        <v>6020</v>
      </c>
    </row>
    <row r="583" spans="1:66" x14ac:dyDescent="0.25">
      <c r="A583" s="4" t="s">
        <v>6030</v>
      </c>
      <c r="B583" s="4" t="str">
        <f>VLOOKUP('Bron VKBO'!A583,'Bron VSBaut'!A:B,2,FALSE)</f>
        <v>fin.vlaanderen.be/financienenbegroting/eprior</v>
      </c>
      <c r="C583" s="4" t="s">
        <v>5638</v>
      </c>
      <c r="D583" s="4" t="s">
        <v>6031</v>
      </c>
      <c r="E583" s="4" t="s">
        <v>381</v>
      </c>
      <c r="H583" s="4" t="s">
        <v>382</v>
      </c>
      <c r="I583" s="4" t="s">
        <v>383</v>
      </c>
      <c r="J583" s="4" t="s">
        <v>6032</v>
      </c>
      <c r="K583" s="4" t="s">
        <v>385</v>
      </c>
      <c r="L583" s="4" t="s">
        <v>386</v>
      </c>
      <c r="M583" s="4" t="s">
        <v>6033</v>
      </c>
      <c r="N583" s="4" t="s">
        <v>386</v>
      </c>
      <c r="O583" s="4" t="s">
        <v>6034</v>
      </c>
      <c r="P583" s="4" t="s">
        <v>6035</v>
      </c>
      <c r="Q583" s="4" t="s">
        <v>386</v>
      </c>
      <c r="R583" s="4" t="s">
        <v>6036</v>
      </c>
      <c r="S583" s="4" t="s">
        <v>6035</v>
      </c>
      <c r="W583" s="4" t="s">
        <v>386</v>
      </c>
      <c r="X583" s="4" t="s">
        <v>751</v>
      </c>
      <c r="Y583" s="4" t="s">
        <v>3942</v>
      </c>
      <c r="Z583" s="4" t="s">
        <v>6037</v>
      </c>
      <c r="AB583" s="13" t="s">
        <v>581</v>
      </c>
      <c r="AC583" s="4" t="str">
        <f>VLOOKUP(Tabel2[[#This Row],[NISCODE]],'Bron niscode'!A:C,3,FALSE)</f>
        <v>Provincie Antwerpen</v>
      </c>
      <c r="AD583" s="4" t="s">
        <v>3943</v>
      </c>
      <c r="AE583" s="4" t="s">
        <v>583</v>
      </c>
      <c r="AG583" s="4" t="s">
        <v>396</v>
      </c>
      <c r="AH583" s="4" t="s">
        <v>397</v>
      </c>
      <c r="AM583" s="4" t="s">
        <v>6035</v>
      </c>
      <c r="AN583" s="4" t="s">
        <v>399</v>
      </c>
      <c r="AO583" s="4" t="s">
        <v>400</v>
      </c>
      <c r="AP583" s="4" t="s">
        <v>6035</v>
      </c>
      <c r="AQ583" s="4" t="s">
        <v>1473</v>
      </c>
      <c r="AR583" s="4" t="s">
        <v>1474</v>
      </c>
      <c r="AS583" s="4" t="s">
        <v>6035</v>
      </c>
      <c r="AV583" s="4" t="s">
        <v>6032</v>
      </c>
      <c r="AW583" s="4" t="s">
        <v>6038</v>
      </c>
      <c r="AX583" s="4" t="s">
        <v>405</v>
      </c>
      <c r="BI583" s="4" t="s">
        <v>6030</v>
      </c>
      <c r="BJ583" s="4" t="s">
        <v>6031</v>
      </c>
      <c r="BK583" s="4" t="s">
        <v>382</v>
      </c>
      <c r="BN583" s="4" t="s">
        <v>6030</v>
      </c>
    </row>
    <row r="584" spans="1:66" x14ac:dyDescent="0.25">
      <c r="A584" s="4" t="s">
        <v>6039</v>
      </c>
      <c r="B584" s="4" t="str">
        <f>VLOOKUP('Bron VKBO'!A584,'Bron VSBaut'!A:B,2,FALSE)</f>
        <v>fin.vlaanderen.be/financienenbegroting/eprior</v>
      </c>
      <c r="C584" s="4" t="s">
        <v>6040</v>
      </c>
      <c r="D584" s="4" t="s">
        <v>6041</v>
      </c>
      <c r="E584" s="4" t="s">
        <v>381</v>
      </c>
      <c r="H584" s="4" t="s">
        <v>382</v>
      </c>
      <c r="I584" s="4" t="s">
        <v>383</v>
      </c>
      <c r="J584" s="4" t="s">
        <v>6042</v>
      </c>
      <c r="K584" s="4" t="s">
        <v>385</v>
      </c>
      <c r="L584" s="4" t="s">
        <v>386</v>
      </c>
      <c r="M584" s="4" t="s">
        <v>6043</v>
      </c>
      <c r="N584" s="4" t="s">
        <v>386</v>
      </c>
      <c r="O584" s="4" t="s">
        <v>6044</v>
      </c>
      <c r="P584" s="4" t="s">
        <v>6045</v>
      </c>
      <c r="W584" s="4" t="s">
        <v>386</v>
      </c>
      <c r="X584" s="4" t="s">
        <v>5982</v>
      </c>
      <c r="Y584" s="4" t="s">
        <v>5871</v>
      </c>
      <c r="Z584" s="4" t="s">
        <v>2487</v>
      </c>
      <c r="AA584" s="4" t="s">
        <v>5749</v>
      </c>
      <c r="AB584" s="13" t="s">
        <v>2163</v>
      </c>
      <c r="AC584" s="4" t="str">
        <f>VLOOKUP(Tabel2[[#This Row],[NISCODE]],'Bron niscode'!A:C,3,FALSE)</f>
        <v>Arrondissement Brussel Hoofdstad</v>
      </c>
      <c r="AD584" s="4" t="s">
        <v>2164</v>
      </c>
      <c r="AE584" s="4" t="s">
        <v>2165</v>
      </c>
      <c r="AG584" s="4" t="s">
        <v>396</v>
      </c>
      <c r="AH584" s="4" t="s">
        <v>397</v>
      </c>
      <c r="AM584" s="4" t="s">
        <v>1873</v>
      </c>
      <c r="AN584" s="4" t="s">
        <v>399</v>
      </c>
      <c r="AO584" s="4" t="s">
        <v>400</v>
      </c>
      <c r="AP584" s="4" t="s">
        <v>6046</v>
      </c>
      <c r="AQ584" s="4" t="s">
        <v>644</v>
      </c>
      <c r="AR584" s="4" t="s">
        <v>1403</v>
      </c>
      <c r="AS584" s="4" t="s">
        <v>6045</v>
      </c>
      <c r="AV584" s="4" t="s">
        <v>6047</v>
      </c>
      <c r="AW584" s="4" t="s">
        <v>6048</v>
      </c>
      <c r="AX584" s="4" t="s">
        <v>405</v>
      </c>
      <c r="BI584" s="4" t="s">
        <v>6039</v>
      </c>
      <c r="BJ584" s="4" t="s">
        <v>6041</v>
      </c>
      <c r="BK584" s="4" t="s">
        <v>382</v>
      </c>
      <c r="BN584" s="4" t="s">
        <v>6039</v>
      </c>
    </row>
    <row r="585" spans="1:66" x14ac:dyDescent="0.25">
      <c r="A585" s="4" t="s">
        <v>6049</v>
      </c>
      <c r="B585" s="4" t="str">
        <f>VLOOKUP('Bron VKBO'!A585,'Bron VSBaut'!A:B,2,FALSE)</f>
        <v>fin.vlaanderen.be/financienenbegroting/eprior</v>
      </c>
      <c r="C585" s="4" t="s">
        <v>6050</v>
      </c>
      <c r="D585" s="4" t="s">
        <v>6051</v>
      </c>
      <c r="E585" s="4" t="s">
        <v>6052</v>
      </c>
      <c r="F585" s="4" t="s">
        <v>644</v>
      </c>
      <c r="G585" s="4" t="s">
        <v>645</v>
      </c>
      <c r="H585" s="4" t="s">
        <v>382</v>
      </c>
      <c r="I585" s="4" t="s">
        <v>646</v>
      </c>
      <c r="J585" s="4" t="s">
        <v>6053</v>
      </c>
      <c r="K585" s="4" t="s">
        <v>385</v>
      </c>
      <c r="L585" s="4" t="s">
        <v>386</v>
      </c>
      <c r="M585" s="4" t="s">
        <v>6054</v>
      </c>
      <c r="N585" s="4" t="s">
        <v>386</v>
      </c>
      <c r="O585" s="4" t="s">
        <v>6055</v>
      </c>
      <c r="P585" s="4" t="s">
        <v>6056</v>
      </c>
      <c r="Q585" s="4" t="s">
        <v>386</v>
      </c>
      <c r="R585" s="4" t="s">
        <v>6057</v>
      </c>
      <c r="S585" s="4" t="s">
        <v>6056</v>
      </c>
      <c r="W585" s="4" t="s">
        <v>386</v>
      </c>
      <c r="X585" s="4" t="s">
        <v>5901</v>
      </c>
      <c r="Y585" s="4" t="s">
        <v>5902</v>
      </c>
      <c r="Z585" s="4" t="s">
        <v>614</v>
      </c>
      <c r="AB585" s="13" t="s">
        <v>2163</v>
      </c>
      <c r="AC585" s="4" t="str">
        <f>VLOOKUP(Tabel2[[#This Row],[NISCODE]],'Bron niscode'!A:C,3,FALSE)</f>
        <v>Arrondissement Brussel Hoofdstad</v>
      </c>
      <c r="AD585" s="4" t="s">
        <v>2164</v>
      </c>
      <c r="AE585" s="4" t="s">
        <v>2165</v>
      </c>
      <c r="AG585" s="4" t="s">
        <v>396</v>
      </c>
      <c r="AH585" s="4" t="s">
        <v>397</v>
      </c>
      <c r="AM585" s="4" t="s">
        <v>6056</v>
      </c>
      <c r="AN585" s="4" t="s">
        <v>644</v>
      </c>
      <c r="AO585" s="4" t="s">
        <v>653</v>
      </c>
      <c r="AP585" s="4" t="s">
        <v>6058</v>
      </c>
      <c r="AQ585" s="4" t="s">
        <v>3879</v>
      </c>
      <c r="AR585" s="4" t="s">
        <v>3880</v>
      </c>
      <c r="AS585" s="4" t="s">
        <v>6056</v>
      </c>
      <c r="AV585" s="4" t="s">
        <v>6053</v>
      </c>
      <c r="AW585" s="4" t="s">
        <v>6059</v>
      </c>
      <c r="AX585" s="4" t="s">
        <v>405</v>
      </c>
      <c r="BI585" s="4" t="s">
        <v>6049</v>
      </c>
      <c r="BJ585" s="4" t="s">
        <v>6051</v>
      </c>
      <c r="BK585" s="4" t="s">
        <v>6052</v>
      </c>
      <c r="BN585" s="4" t="s">
        <v>6049</v>
      </c>
    </row>
    <row r="586" spans="1:66" x14ac:dyDescent="0.25">
      <c r="A586" s="4" t="s">
        <v>6060</v>
      </c>
      <c r="B586" s="4" t="str">
        <f>VLOOKUP('Bron VKBO'!A586,'Bron VSBaut'!A:B,2,FALSE)</f>
        <v>fin.vlaanderen.be/financienenbegroting/eprior</v>
      </c>
      <c r="C586" s="4" t="s">
        <v>6061</v>
      </c>
      <c r="D586" s="4" t="s">
        <v>6062</v>
      </c>
      <c r="E586" s="4" t="s">
        <v>381</v>
      </c>
      <c r="H586" s="4" t="s">
        <v>382</v>
      </c>
      <c r="I586" s="4" t="s">
        <v>383</v>
      </c>
      <c r="J586" s="4" t="s">
        <v>6063</v>
      </c>
      <c r="K586" s="4" t="s">
        <v>385</v>
      </c>
      <c r="L586" s="4" t="s">
        <v>386</v>
      </c>
      <c r="M586" s="4" t="s">
        <v>6064</v>
      </c>
      <c r="N586" s="4" t="s">
        <v>386</v>
      </c>
      <c r="O586" s="4" t="s">
        <v>6065</v>
      </c>
      <c r="P586" s="4" t="s">
        <v>6066</v>
      </c>
      <c r="W586" s="4" t="s">
        <v>386</v>
      </c>
      <c r="X586" s="4" t="s">
        <v>5901</v>
      </c>
      <c r="Y586" s="4" t="s">
        <v>5902</v>
      </c>
      <c r="Z586" s="4" t="s">
        <v>614</v>
      </c>
      <c r="AB586" s="13" t="s">
        <v>2163</v>
      </c>
      <c r="AC586" s="4" t="str">
        <f>VLOOKUP(Tabel2[[#This Row],[NISCODE]],'Bron niscode'!A:C,3,FALSE)</f>
        <v>Arrondissement Brussel Hoofdstad</v>
      </c>
      <c r="AD586" s="4" t="s">
        <v>2164</v>
      </c>
      <c r="AE586" s="4" t="s">
        <v>2165</v>
      </c>
      <c r="AG586" s="4" t="s">
        <v>396</v>
      </c>
      <c r="AH586" s="4" t="s">
        <v>397</v>
      </c>
      <c r="AM586" s="4" t="s">
        <v>6066</v>
      </c>
      <c r="AN586" s="4" t="s">
        <v>399</v>
      </c>
      <c r="AO586" s="4" t="s">
        <v>400</v>
      </c>
      <c r="AP586" s="4" t="s">
        <v>6066</v>
      </c>
      <c r="AQ586" s="4" t="s">
        <v>3879</v>
      </c>
      <c r="AR586" s="4" t="s">
        <v>3880</v>
      </c>
      <c r="AS586" s="4" t="s">
        <v>6066</v>
      </c>
      <c r="AV586" s="4" t="s">
        <v>6067</v>
      </c>
      <c r="AW586" s="4" t="s">
        <v>6068</v>
      </c>
      <c r="AX586" s="4" t="s">
        <v>405</v>
      </c>
      <c r="BI586" s="4" t="s">
        <v>6060</v>
      </c>
      <c r="BJ586" s="4" t="s">
        <v>6062</v>
      </c>
      <c r="BK586" s="4" t="s">
        <v>382</v>
      </c>
      <c r="BN586" s="4" t="s">
        <v>6060</v>
      </c>
    </row>
    <row r="587" spans="1:66" x14ac:dyDescent="0.25">
      <c r="A587" s="4" t="s">
        <v>6069</v>
      </c>
      <c r="B587" s="4" t="str">
        <f>VLOOKUP('Bron VKBO'!A587,'Bron VSBaut'!A:B,2,FALSE)</f>
        <v>fin.vlaanderen.be/financienenbegroting/eprior</v>
      </c>
      <c r="C587" s="4" t="s">
        <v>6070</v>
      </c>
      <c r="D587" s="4" t="s">
        <v>6071</v>
      </c>
      <c r="E587" s="4" t="s">
        <v>381</v>
      </c>
      <c r="H587" s="4" t="s">
        <v>382</v>
      </c>
      <c r="I587" s="4" t="s">
        <v>383</v>
      </c>
      <c r="J587" s="4" t="s">
        <v>6072</v>
      </c>
      <c r="K587" s="4" t="s">
        <v>385</v>
      </c>
      <c r="L587" s="4" t="s">
        <v>386</v>
      </c>
      <c r="M587" s="4" t="s">
        <v>6073</v>
      </c>
      <c r="N587" s="4" t="s">
        <v>386</v>
      </c>
      <c r="O587" s="4" t="s">
        <v>6074</v>
      </c>
      <c r="P587" s="4" t="s">
        <v>4086</v>
      </c>
      <c r="Q587" s="4" t="s">
        <v>386</v>
      </c>
      <c r="R587" s="4" t="s">
        <v>6075</v>
      </c>
      <c r="S587" s="4" t="s">
        <v>4086</v>
      </c>
      <c r="W587" s="4" t="s">
        <v>386</v>
      </c>
      <c r="X587" s="4" t="s">
        <v>6076</v>
      </c>
      <c r="Y587" s="4" t="s">
        <v>1766</v>
      </c>
      <c r="Z587" s="4" t="s">
        <v>4041</v>
      </c>
      <c r="AB587" s="13" t="s">
        <v>1468</v>
      </c>
      <c r="AC587" s="4" t="str">
        <f>VLOOKUP(Tabel2[[#This Row],[NISCODE]],'Bron niscode'!A:C,3,FALSE)</f>
        <v>Provincie Antwerpen</v>
      </c>
      <c r="AD587" s="4" t="s">
        <v>1469</v>
      </c>
      <c r="AE587" s="4" t="s">
        <v>1470</v>
      </c>
      <c r="AG587" s="4" t="s">
        <v>396</v>
      </c>
      <c r="AH587" s="4" t="s">
        <v>397</v>
      </c>
      <c r="AJ587" s="4" t="s">
        <v>6077</v>
      </c>
      <c r="AK587" s="4" t="s">
        <v>6078</v>
      </c>
      <c r="AL587" s="4" t="s">
        <v>6079</v>
      </c>
      <c r="AM587" s="4" t="s">
        <v>4086</v>
      </c>
      <c r="AN587" s="4" t="s">
        <v>399</v>
      </c>
      <c r="AO587" s="4" t="s">
        <v>400</v>
      </c>
      <c r="AP587" s="4" t="s">
        <v>4086</v>
      </c>
      <c r="AQ587" s="4" t="s">
        <v>1473</v>
      </c>
      <c r="AR587" s="4" t="s">
        <v>1474</v>
      </c>
      <c r="AS587" s="4" t="s">
        <v>4086</v>
      </c>
      <c r="AV587" s="4" t="s">
        <v>6072</v>
      </c>
      <c r="AW587" s="4" t="s">
        <v>6080</v>
      </c>
      <c r="AX587" s="4" t="s">
        <v>405</v>
      </c>
      <c r="BI587" s="4" t="s">
        <v>6069</v>
      </c>
      <c r="BJ587" s="4" t="s">
        <v>6071</v>
      </c>
      <c r="BK587" s="4" t="s">
        <v>382</v>
      </c>
      <c r="BN587" s="4" t="s">
        <v>6069</v>
      </c>
    </row>
    <row r="588" spans="1:66" x14ac:dyDescent="0.25">
      <c r="A588" s="4" t="s">
        <v>6081</v>
      </c>
      <c r="B588" s="4" t="str">
        <f>VLOOKUP('Bron VKBO'!A588,'Bron VSBaut'!A:B,2,FALSE)</f>
        <v>fin.vlaanderen.be/financienenbegroting/eprior</v>
      </c>
      <c r="C588" s="4" t="s">
        <v>6082</v>
      </c>
      <c r="D588" s="4" t="s">
        <v>6083</v>
      </c>
      <c r="E588" s="4" t="s">
        <v>381</v>
      </c>
      <c r="H588" s="4" t="s">
        <v>382</v>
      </c>
      <c r="I588" s="4" t="s">
        <v>383</v>
      </c>
      <c r="J588" s="4" t="s">
        <v>6084</v>
      </c>
      <c r="K588" s="4" t="s">
        <v>385</v>
      </c>
      <c r="L588" s="4" t="s">
        <v>386</v>
      </c>
      <c r="M588" s="4" t="s">
        <v>6085</v>
      </c>
      <c r="N588" s="4" t="s">
        <v>386</v>
      </c>
      <c r="O588" s="4" t="s">
        <v>6086</v>
      </c>
      <c r="P588" s="4" t="s">
        <v>1873</v>
      </c>
      <c r="W588" s="4" t="s">
        <v>386</v>
      </c>
      <c r="X588" s="4" t="s">
        <v>5881</v>
      </c>
      <c r="Y588" s="4" t="s">
        <v>5882</v>
      </c>
      <c r="Z588" s="4" t="s">
        <v>2487</v>
      </c>
      <c r="AA588" s="4" t="s">
        <v>3033</v>
      </c>
      <c r="AB588" s="13" t="s">
        <v>1384</v>
      </c>
      <c r="AC588" s="4" t="str">
        <f>VLOOKUP(Tabel2[[#This Row],[NISCODE]],'Bron niscode'!A:C,3,FALSE)</f>
        <v>Arrondissement Brussel Hoofdstad</v>
      </c>
      <c r="AD588" s="4" t="s">
        <v>1385</v>
      </c>
      <c r="AE588" s="4" t="s">
        <v>1386</v>
      </c>
      <c r="AG588" s="4" t="s">
        <v>396</v>
      </c>
      <c r="AH588" s="4" t="s">
        <v>397</v>
      </c>
      <c r="AJ588" s="4" t="s">
        <v>6087</v>
      </c>
      <c r="AK588" s="4" t="s">
        <v>6088</v>
      </c>
      <c r="AL588" s="4" t="s">
        <v>6089</v>
      </c>
      <c r="AM588" s="4" t="s">
        <v>6090</v>
      </c>
      <c r="AN588" s="4" t="s">
        <v>399</v>
      </c>
      <c r="AO588" s="4" t="s">
        <v>400</v>
      </c>
      <c r="AP588" s="4" t="s">
        <v>6091</v>
      </c>
      <c r="AQ588" s="4" t="s">
        <v>3879</v>
      </c>
      <c r="AR588" s="4" t="s">
        <v>3880</v>
      </c>
      <c r="AS588" s="4" t="s">
        <v>6091</v>
      </c>
      <c r="AV588" s="4" t="s">
        <v>6092</v>
      </c>
      <c r="AW588" s="4" t="s">
        <v>6093</v>
      </c>
      <c r="AX588" s="4" t="s">
        <v>405</v>
      </c>
      <c r="BI588" s="4" t="s">
        <v>6081</v>
      </c>
      <c r="BJ588" s="4" t="s">
        <v>6083</v>
      </c>
      <c r="BK588" s="4" t="s">
        <v>382</v>
      </c>
      <c r="BN588" s="4" t="s">
        <v>6081</v>
      </c>
    </row>
    <row r="589" spans="1:66" x14ac:dyDescent="0.25">
      <c r="A589" s="4" t="s">
        <v>6094</v>
      </c>
      <c r="B589" s="4" t="str">
        <f>VLOOKUP('Bron VKBO'!A589,'Bron VSBaut'!A:B,2,FALSE)</f>
        <v>fin.vlaanderen.be/financienenbegroting/eprior</v>
      </c>
      <c r="C589" s="4" t="s">
        <v>6095</v>
      </c>
      <c r="D589" s="4" t="s">
        <v>6071</v>
      </c>
      <c r="E589" s="4" t="s">
        <v>381</v>
      </c>
      <c r="H589" s="4" t="s">
        <v>382</v>
      </c>
      <c r="I589" s="4" t="s">
        <v>383</v>
      </c>
      <c r="J589" s="4" t="s">
        <v>6096</v>
      </c>
      <c r="K589" s="4" t="s">
        <v>385</v>
      </c>
      <c r="L589" s="4" t="s">
        <v>386</v>
      </c>
      <c r="M589" s="4" t="s">
        <v>6097</v>
      </c>
      <c r="N589" s="4" t="s">
        <v>386</v>
      </c>
      <c r="O589" s="4" t="s">
        <v>6098</v>
      </c>
      <c r="P589" s="4" t="s">
        <v>6099</v>
      </c>
      <c r="W589" s="4" t="s">
        <v>386</v>
      </c>
      <c r="X589" s="4" t="s">
        <v>1542</v>
      </c>
      <c r="Y589" s="4" t="s">
        <v>6100</v>
      </c>
      <c r="Z589" s="4" t="s">
        <v>1432</v>
      </c>
      <c r="AB589" s="13" t="s">
        <v>6101</v>
      </c>
      <c r="AC589" s="4" t="str">
        <f>VLOOKUP(Tabel2[[#This Row],[NISCODE]],'Bron niscode'!A:C,3,FALSE)</f>
        <v>Arrondissement Brussel Hoofdstad</v>
      </c>
      <c r="AD589" s="4" t="s">
        <v>461</v>
      </c>
      <c r="AE589" s="4" t="s">
        <v>6102</v>
      </c>
      <c r="AG589" s="4" t="s">
        <v>396</v>
      </c>
      <c r="AH589" s="4" t="s">
        <v>397</v>
      </c>
      <c r="AM589" s="4" t="s">
        <v>4086</v>
      </c>
      <c r="AN589" s="4" t="s">
        <v>399</v>
      </c>
      <c r="AO589" s="4" t="s">
        <v>400</v>
      </c>
      <c r="AP589" s="4" t="s">
        <v>4086</v>
      </c>
      <c r="AQ589" s="4" t="s">
        <v>1473</v>
      </c>
      <c r="AR589" s="4" t="s">
        <v>1474</v>
      </c>
      <c r="AS589" s="4" t="s">
        <v>4086</v>
      </c>
      <c r="AV589" s="4" t="s">
        <v>6103</v>
      </c>
      <c r="AW589" s="4" t="s">
        <v>6104</v>
      </c>
      <c r="AX589" s="4" t="s">
        <v>405</v>
      </c>
      <c r="BI589" s="4" t="s">
        <v>6094</v>
      </c>
      <c r="BJ589" s="4" t="s">
        <v>6071</v>
      </c>
      <c r="BK589" s="4" t="s">
        <v>382</v>
      </c>
      <c r="BN589" s="4" t="s">
        <v>6094</v>
      </c>
    </row>
    <row r="590" spans="1:66" x14ac:dyDescent="0.25">
      <c r="A590" s="4" t="s">
        <v>6105</v>
      </c>
      <c r="B590" s="4" t="str">
        <f>VLOOKUP('Bron VKBO'!A590,'Bron VSBaut'!A:B,2,FALSE)</f>
        <v>fin.vlaanderen.be/financienenbegroting/eprior</v>
      </c>
      <c r="C590" s="4" t="s">
        <v>6106</v>
      </c>
      <c r="D590" s="4" t="s">
        <v>6071</v>
      </c>
      <c r="E590" s="4" t="s">
        <v>381</v>
      </c>
      <c r="H590" s="4" t="s">
        <v>382</v>
      </c>
      <c r="I590" s="4" t="s">
        <v>383</v>
      </c>
      <c r="J590" s="4" t="s">
        <v>6107</v>
      </c>
      <c r="K590" s="4" t="s">
        <v>385</v>
      </c>
      <c r="L590" s="4" t="s">
        <v>386</v>
      </c>
      <c r="M590" s="4" t="s">
        <v>6108</v>
      </c>
      <c r="N590" s="4" t="s">
        <v>386</v>
      </c>
      <c r="O590" s="4" t="s">
        <v>6109</v>
      </c>
      <c r="P590" s="4" t="s">
        <v>4086</v>
      </c>
      <c r="W590" s="4" t="s">
        <v>386</v>
      </c>
      <c r="X590" s="4" t="s">
        <v>5881</v>
      </c>
      <c r="Y590" s="4" t="s">
        <v>5882</v>
      </c>
      <c r="Z590" s="4" t="s">
        <v>3033</v>
      </c>
      <c r="AB590" s="13" t="s">
        <v>1384</v>
      </c>
      <c r="AC590" s="4" t="str">
        <f>VLOOKUP(Tabel2[[#This Row],[NISCODE]],'Bron niscode'!A:C,3,FALSE)</f>
        <v>Arrondissement Brussel Hoofdstad</v>
      </c>
      <c r="AD590" s="4" t="s">
        <v>1385</v>
      </c>
      <c r="AE590" s="4" t="s">
        <v>1386</v>
      </c>
      <c r="AG590" s="4" t="s">
        <v>396</v>
      </c>
      <c r="AH590" s="4" t="s">
        <v>397</v>
      </c>
      <c r="AM590" s="4" t="s">
        <v>6110</v>
      </c>
      <c r="AN590" s="4" t="s">
        <v>399</v>
      </c>
      <c r="AO590" s="4" t="s">
        <v>400</v>
      </c>
      <c r="AP590" s="4" t="s">
        <v>4086</v>
      </c>
      <c r="AQ590" s="4" t="s">
        <v>1473</v>
      </c>
      <c r="AR590" s="4" t="s">
        <v>1474</v>
      </c>
      <c r="AS590" s="4" t="s">
        <v>4086</v>
      </c>
      <c r="AV590" s="4" t="s">
        <v>6111</v>
      </c>
      <c r="AW590" s="4" t="s">
        <v>6112</v>
      </c>
      <c r="AX590" s="4" t="s">
        <v>405</v>
      </c>
      <c r="BI590" s="4" t="s">
        <v>6105</v>
      </c>
      <c r="BJ590" s="4" t="s">
        <v>6071</v>
      </c>
      <c r="BK590" s="4" t="s">
        <v>382</v>
      </c>
      <c r="BN590" s="4" t="s">
        <v>6105</v>
      </c>
    </row>
    <row r="591" spans="1:66" x14ac:dyDescent="0.25">
      <c r="A591" s="4" t="s">
        <v>6113</v>
      </c>
      <c r="B591" s="4" t="str">
        <f>VLOOKUP('Bron VKBO'!A591,'Bron VSBaut'!A:B,2,FALSE)</f>
        <v>fin.vlaanderen.be/financienenbegroting/eprior</v>
      </c>
      <c r="C591" s="4" t="s">
        <v>6114</v>
      </c>
      <c r="D591" s="4" t="s">
        <v>6071</v>
      </c>
      <c r="E591" s="4" t="s">
        <v>381</v>
      </c>
      <c r="H591" s="4" t="s">
        <v>382</v>
      </c>
      <c r="I591" s="4" t="s">
        <v>383</v>
      </c>
      <c r="J591" s="4" t="s">
        <v>6115</v>
      </c>
      <c r="K591" s="4" t="s">
        <v>385</v>
      </c>
      <c r="L591" s="4" t="s">
        <v>386</v>
      </c>
      <c r="M591" s="4" t="s">
        <v>6116</v>
      </c>
      <c r="N591" s="4" t="s">
        <v>386</v>
      </c>
      <c r="O591" s="4" t="s">
        <v>6117</v>
      </c>
      <c r="P591" s="4" t="s">
        <v>4086</v>
      </c>
      <c r="W591" s="4" t="s">
        <v>386</v>
      </c>
      <c r="X591" s="4" t="s">
        <v>5607</v>
      </c>
      <c r="Y591" s="4" t="s">
        <v>6118</v>
      </c>
      <c r="Z591" s="4" t="s">
        <v>6119</v>
      </c>
      <c r="AB591" s="13" t="s">
        <v>1852</v>
      </c>
      <c r="AC591" s="4" t="str">
        <f>VLOOKUP(Tabel2[[#This Row],[NISCODE]],'Bron niscode'!A:C,3,FALSE)</f>
        <v>Provincie Oost-Vlaanderen</v>
      </c>
      <c r="AD591" s="4" t="s">
        <v>1853</v>
      </c>
      <c r="AE591" s="4" t="s">
        <v>1854</v>
      </c>
      <c r="AG591" s="4" t="s">
        <v>396</v>
      </c>
      <c r="AH591" s="4" t="s">
        <v>397</v>
      </c>
      <c r="AM591" s="4" t="s">
        <v>6120</v>
      </c>
      <c r="AN591" s="4" t="s">
        <v>399</v>
      </c>
      <c r="AO591" s="4" t="s">
        <v>400</v>
      </c>
      <c r="AP591" s="4" t="s">
        <v>4086</v>
      </c>
      <c r="AQ591" s="4" t="s">
        <v>1473</v>
      </c>
      <c r="AR591" s="4" t="s">
        <v>1474</v>
      </c>
      <c r="AS591" s="4" t="s">
        <v>4086</v>
      </c>
      <c r="AV591" s="4" t="s">
        <v>6121</v>
      </c>
      <c r="AW591" s="4" t="s">
        <v>6122</v>
      </c>
      <c r="AX591" s="4" t="s">
        <v>405</v>
      </c>
      <c r="BI591" s="4" t="s">
        <v>6113</v>
      </c>
      <c r="BJ591" s="4" t="s">
        <v>6071</v>
      </c>
      <c r="BK591" s="4" t="s">
        <v>382</v>
      </c>
      <c r="BN591" s="4" t="s">
        <v>6113</v>
      </c>
    </row>
    <row r="592" spans="1:66" x14ac:dyDescent="0.25">
      <c r="A592" s="4" t="s">
        <v>6123</v>
      </c>
      <c r="B592" s="4" t="str">
        <f>VLOOKUP('Bron VKBO'!A592,'Bron VSBaut'!A:B,2,FALSE)</f>
        <v>fin.vlaanderen.be/financienenbegroting/eprior</v>
      </c>
      <c r="C592" s="4" t="s">
        <v>4480</v>
      </c>
      <c r="D592" s="4" t="s">
        <v>6071</v>
      </c>
      <c r="E592" s="4" t="s">
        <v>381</v>
      </c>
      <c r="H592" s="4" t="s">
        <v>382</v>
      </c>
      <c r="I592" s="4" t="s">
        <v>383</v>
      </c>
      <c r="J592" s="4" t="s">
        <v>6124</v>
      </c>
      <c r="K592" s="4" t="s">
        <v>385</v>
      </c>
      <c r="L592" s="4" t="s">
        <v>386</v>
      </c>
      <c r="M592" s="4" t="s">
        <v>6125</v>
      </c>
      <c r="N592" s="4" t="s">
        <v>386</v>
      </c>
      <c r="O592" s="4" t="s">
        <v>6126</v>
      </c>
      <c r="P592" s="4" t="s">
        <v>4086</v>
      </c>
      <c r="W592" s="4" t="s">
        <v>386</v>
      </c>
      <c r="X592" s="4" t="s">
        <v>6127</v>
      </c>
      <c r="Y592" s="4" t="s">
        <v>6128</v>
      </c>
      <c r="Z592" s="4" t="s">
        <v>1838</v>
      </c>
      <c r="AB592" s="13" t="s">
        <v>2163</v>
      </c>
      <c r="AC592" s="4" t="str">
        <f>VLOOKUP(Tabel2[[#This Row],[NISCODE]],'Bron niscode'!A:C,3,FALSE)</f>
        <v>Arrondissement Brussel Hoofdstad</v>
      </c>
      <c r="AD592" s="4" t="s">
        <v>2164</v>
      </c>
      <c r="AE592" s="4" t="s">
        <v>2165</v>
      </c>
      <c r="AG592" s="4" t="s">
        <v>396</v>
      </c>
      <c r="AH592" s="4" t="s">
        <v>397</v>
      </c>
      <c r="AM592" s="4" t="s">
        <v>4086</v>
      </c>
      <c r="AN592" s="4" t="s">
        <v>399</v>
      </c>
      <c r="AO592" s="4" t="s">
        <v>400</v>
      </c>
      <c r="AP592" s="4" t="s">
        <v>4086</v>
      </c>
      <c r="AQ592" s="4" t="s">
        <v>1473</v>
      </c>
      <c r="AR592" s="4" t="s">
        <v>1474</v>
      </c>
      <c r="AS592" s="4" t="s">
        <v>4086</v>
      </c>
      <c r="AV592" s="4" t="s">
        <v>6124</v>
      </c>
      <c r="AW592" s="4" t="s">
        <v>6129</v>
      </c>
      <c r="AX592" s="4" t="s">
        <v>405</v>
      </c>
      <c r="BI592" s="4" t="s">
        <v>6123</v>
      </c>
      <c r="BJ592" s="4" t="s">
        <v>6071</v>
      </c>
      <c r="BK592" s="4" t="s">
        <v>382</v>
      </c>
      <c r="BN592" s="4" t="s">
        <v>6123</v>
      </c>
    </row>
    <row r="593" spans="1:66" x14ac:dyDescent="0.25">
      <c r="A593" s="4" t="s">
        <v>6130</v>
      </c>
      <c r="B593" s="4" t="str">
        <f>VLOOKUP('Bron VKBO'!A593,'Bron VSBaut'!A:B,2,FALSE)</f>
        <v>fin.vlaanderen.be/financienenbegroting/eprior</v>
      </c>
      <c r="C593" s="4" t="s">
        <v>6131</v>
      </c>
      <c r="D593" s="4" t="s">
        <v>6132</v>
      </c>
      <c r="E593" s="4" t="s">
        <v>381</v>
      </c>
      <c r="H593" s="4" t="s">
        <v>382</v>
      </c>
      <c r="I593" s="4" t="s">
        <v>383</v>
      </c>
      <c r="J593" s="4" t="s">
        <v>6133</v>
      </c>
      <c r="K593" s="4" t="s">
        <v>385</v>
      </c>
      <c r="L593" s="4" t="s">
        <v>386</v>
      </c>
      <c r="M593" s="4" t="s">
        <v>6134</v>
      </c>
      <c r="N593" s="4" t="s">
        <v>386</v>
      </c>
      <c r="O593" s="4" t="s">
        <v>6135</v>
      </c>
      <c r="P593" s="4" t="s">
        <v>6136</v>
      </c>
      <c r="W593" s="4" t="s">
        <v>386</v>
      </c>
      <c r="X593" s="4" t="s">
        <v>5982</v>
      </c>
      <c r="Y593" s="4" t="s">
        <v>5871</v>
      </c>
      <c r="Z593" s="4" t="s">
        <v>1467</v>
      </c>
      <c r="AA593" s="4" t="s">
        <v>1544</v>
      </c>
      <c r="AB593" s="13" t="s">
        <v>2163</v>
      </c>
      <c r="AC593" s="4" t="str">
        <f>VLOOKUP(Tabel2[[#This Row],[NISCODE]],'Bron niscode'!A:C,3,FALSE)</f>
        <v>Arrondissement Brussel Hoofdstad</v>
      </c>
      <c r="AD593" s="4" t="s">
        <v>2164</v>
      </c>
      <c r="AE593" s="4" t="s">
        <v>2165</v>
      </c>
      <c r="AG593" s="4" t="s">
        <v>396</v>
      </c>
      <c r="AH593" s="4" t="s">
        <v>397</v>
      </c>
      <c r="AM593" s="4" t="s">
        <v>1304</v>
      </c>
      <c r="AN593" s="4" t="s">
        <v>399</v>
      </c>
      <c r="AO593" s="4" t="s">
        <v>400</v>
      </c>
      <c r="AP593" s="4" t="s">
        <v>6136</v>
      </c>
      <c r="AQ593" s="4" t="s">
        <v>1473</v>
      </c>
      <c r="AR593" s="4" t="s">
        <v>1474</v>
      </c>
      <c r="AS593" s="4" t="s">
        <v>6136</v>
      </c>
      <c r="AV593" s="4" t="s">
        <v>6137</v>
      </c>
      <c r="AW593" s="4" t="s">
        <v>6138</v>
      </c>
      <c r="AX593" s="4" t="s">
        <v>405</v>
      </c>
      <c r="BI593" s="4" t="s">
        <v>6130</v>
      </c>
      <c r="BJ593" s="4" t="s">
        <v>6132</v>
      </c>
      <c r="BK593" s="4" t="s">
        <v>382</v>
      </c>
      <c r="BN593" s="4" t="s">
        <v>6130</v>
      </c>
    </row>
    <row r="594" spans="1:66" x14ac:dyDescent="0.25">
      <c r="A594" s="4" t="s">
        <v>6139</v>
      </c>
      <c r="B594" s="4" t="str">
        <f>VLOOKUP('Bron VKBO'!A594,'Bron VSBaut'!A:B,2,FALSE)</f>
        <v>oudenaarde.be/eprior</v>
      </c>
      <c r="C594" s="4" t="s">
        <v>426</v>
      </c>
      <c r="D594" s="4" t="s">
        <v>427</v>
      </c>
      <c r="E594" s="4" t="s">
        <v>381</v>
      </c>
      <c r="H594" s="4" t="s">
        <v>382</v>
      </c>
      <c r="I594" s="4" t="s">
        <v>383</v>
      </c>
      <c r="J594" s="4" t="s">
        <v>6140</v>
      </c>
      <c r="K594" s="4" t="s">
        <v>385</v>
      </c>
      <c r="L594" s="4" t="s">
        <v>386</v>
      </c>
      <c r="M594" s="4" t="s">
        <v>6141</v>
      </c>
      <c r="N594" s="4" t="s">
        <v>386</v>
      </c>
      <c r="O594" s="4" t="s">
        <v>6142</v>
      </c>
      <c r="P594" s="4" t="s">
        <v>444</v>
      </c>
      <c r="Q594" s="4" t="s">
        <v>1735</v>
      </c>
      <c r="R594" s="4" t="s">
        <v>445</v>
      </c>
      <c r="S594" s="4" t="s">
        <v>444</v>
      </c>
      <c r="W594" s="4" t="s">
        <v>386</v>
      </c>
      <c r="X594" s="4" t="s">
        <v>4915</v>
      </c>
      <c r="Y594" s="4" t="s">
        <v>6143</v>
      </c>
      <c r="Z594" s="4" t="s">
        <v>1682</v>
      </c>
      <c r="AB594" s="13" t="s">
        <v>4083</v>
      </c>
      <c r="AC594" s="4" t="str">
        <f>VLOOKUP(Tabel2[[#This Row],[NISCODE]],'Bron niscode'!A:C,3,FALSE)</f>
        <v>Provincie Oost-Vlaanderen</v>
      </c>
      <c r="AD594" s="4" t="s">
        <v>4084</v>
      </c>
      <c r="AE594" s="4" t="s">
        <v>4085</v>
      </c>
      <c r="AG594" s="4" t="s">
        <v>396</v>
      </c>
      <c r="AH594" s="4" t="s">
        <v>397</v>
      </c>
      <c r="AJ594" s="4" t="s">
        <v>6144</v>
      </c>
      <c r="AL594" s="4" t="s">
        <v>6145</v>
      </c>
      <c r="AM594" s="4" t="s">
        <v>6146</v>
      </c>
      <c r="AN594" s="4" t="s">
        <v>399</v>
      </c>
      <c r="AO594" s="4" t="s">
        <v>400</v>
      </c>
      <c r="AP594" s="4" t="s">
        <v>431</v>
      </c>
      <c r="AQ594" s="4" t="s">
        <v>412</v>
      </c>
      <c r="AR594" s="4" t="s">
        <v>413</v>
      </c>
      <c r="AS594" s="4" t="s">
        <v>431</v>
      </c>
      <c r="AV594" s="4" t="s">
        <v>478</v>
      </c>
      <c r="AW594" s="4" t="s">
        <v>6147</v>
      </c>
      <c r="AX594" s="4" t="s">
        <v>405</v>
      </c>
      <c r="BI594" s="4" t="s">
        <v>6139</v>
      </c>
      <c r="BJ594" s="4" t="s">
        <v>427</v>
      </c>
      <c r="BK594" s="4" t="s">
        <v>382</v>
      </c>
      <c r="BN594" s="4" t="s">
        <v>6139</v>
      </c>
    </row>
    <row r="595" spans="1:66" x14ac:dyDescent="0.25">
      <c r="A595" s="4" t="s">
        <v>6148</v>
      </c>
      <c r="B595" s="4" t="str">
        <f>VLOOKUP('Bron VKBO'!A595,'Bron VSBaut'!A:B,2,FALSE)</f>
        <v>oudenaarde.be/eprior</v>
      </c>
      <c r="C595" s="4" t="s">
        <v>426</v>
      </c>
      <c r="D595" s="4" t="s">
        <v>6149</v>
      </c>
      <c r="E595" s="4" t="s">
        <v>381</v>
      </c>
      <c r="H595" s="4" t="s">
        <v>382</v>
      </c>
      <c r="I595" s="4" t="s">
        <v>383</v>
      </c>
      <c r="J595" s="4" t="s">
        <v>6150</v>
      </c>
      <c r="K595" s="4" t="s">
        <v>385</v>
      </c>
      <c r="L595" s="4" t="s">
        <v>386</v>
      </c>
      <c r="M595" s="4" t="s">
        <v>6151</v>
      </c>
      <c r="N595" s="4" t="s">
        <v>386</v>
      </c>
      <c r="O595" s="4" t="s">
        <v>6152</v>
      </c>
      <c r="P595" s="4" t="s">
        <v>6153</v>
      </c>
      <c r="W595" s="4" t="s">
        <v>386</v>
      </c>
      <c r="X595" s="4" t="s">
        <v>6154</v>
      </c>
      <c r="Y595" s="4" t="s">
        <v>6155</v>
      </c>
      <c r="Z595" s="4" t="s">
        <v>947</v>
      </c>
      <c r="AB595" s="13" t="s">
        <v>4083</v>
      </c>
      <c r="AC595" s="4" t="str">
        <f>VLOOKUP(Tabel2[[#This Row],[NISCODE]],'Bron niscode'!A:C,3,FALSE)</f>
        <v>Provincie Oost-Vlaanderen</v>
      </c>
      <c r="AD595" s="4" t="s">
        <v>4084</v>
      </c>
      <c r="AE595" s="4" t="s">
        <v>4085</v>
      </c>
      <c r="AG595" s="4" t="s">
        <v>396</v>
      </c>
      <c r="AH595" s="4" t="s">
        <v>397</v>
      </c>
      <c r="AM595" s="4" t="s">
        <v>6156</v>
      </c>
      <c r="AN595" s="4" t="s">
        <v>399</v>
      </c>
      <c r="AO595" s="4" t="s">
        <v>400</v>
      </c>
      <c r="AP595" s="4" t="s">
        <v>6153</v>
      </c>
      <c r="AQ595" s="4" t="s">
        <v>401</v>
      </c>
      <c r="AR595" s="4" t="s">
        <v>402</v>
      </c>
      <c r="AS595" s="4" t="s">
        <v>6156</v>
      </c>
      <c r="AV595" s="4" t="s">
        <v>6157</v>
      </c>
      <c r="AW595" s="4" t="s">
        <v>6158</v>
      </c>
      <c r="AX595" s="4" t="s">
        <v>405</v>
      </c>
      <c r="BI595" s="4" t="s">
        <v>6148</v>
      </c>
      <c r="BJ595" s="4" t="s">
        <v>6149</v>
      </c>
      <c r="BK595" s="4" t="s">
        <v>382</v>
      </c>
      <c r="BN595" s="4" t="s">
        <v>6148</v>
      </c>
    </row>
    <row r="596" spans="1:66" x14ac:dyDescent="0.25">
      <c r="A596" s="4" t="s">
        <v>6159</v>
      </c>
      <c r="B596" s="4" t="str">
        <f>VLOOKUP('Bron VKBO'!A596,'Bron VSBaut'!A:B,2,FALSE)</f>
        <v>oudenburg.be/eprior</v>
      </c>
      <c r="C596" s="4" t="s">
        <v>426</v>
      </c>
      <c r="D596" s="4" t="s">
        <v>427</v>
      </c>
      <c r="E596" s="4" t="s">
        <v>381</v>
      </c>
      <c r="H596" s="4" t="s">
        <v>382</v>
      </c>
      <c r="I596" s="4" t="s">
        <v>383</v>
      </c>
      <c r="J596" s="4" t="s">
        <v>2191</v>
      </c>
      <c r="K596" s="4" t="s">
        <v>385</v>
      </c>
      <c r="L596" s="4" t="s">
        <v>386</v>
      </c>
      <c r="M596" s="4" t="s">
        <v>6160</v>
      </c>
      <c r="N596" s="4" t="s">
        <v>386</v>
      </c>
      <c r="O596" s="4" t="s">
        <v>6161</v>
      </c>
      <c r="P596" s="4" t="s">
        <v>431</v>
      </c>
      <c r="W596" s="4" t="s">
        <v>386</v>
      </c>
      <c r="X596" s="4" t="s">
        <v>3075</v>
      </c>
      <c r="Y596" s="4" t="s">
        <v>6162</v>
      </c>
      <c r="Z596" s="4" t="s">
        <v>1449</v>
      </c>
      <c r="AB596" s="13" t="s">
        <v>6163</v>
      </c>
      <c r="AC596" s="4" t="str">
        <f>VLOOKUP(Tabel2[[#This Row],[NISCODE]],'Bron niscode'!A:C,3,FALSE)</f>
        <v>Provincie West-Vlaanderen</v>
      </c>
      <c r="AD596" s="4" t="s">
        <v>6164</v>
      </c>
      <c r="AE596" s="4" t="s">
        <v>6165</v>
      </c>
      <c r="AG596" s="4" t="s">
        <v>396</v>
      </c>
      <c r="AH596" s="4" t="s">
        <v>397</v>
      </c>
      <c r="AM596" s="4" t="s">
        <v>562</v>
      </c>
      <c r="AN596" s="4" t="s">
        <v>399</v>
      </c>
      <c r="AO596" s="4" t="s">
        <v>400</v>
      </c>
      <c r="AP596" s="4" t="s">
        <v>431</v>
      </c>
      <c r="AQ596" s="4" t="s">
        <v>401</v>
      </c>
      <c r="AR596" s="4" t="s">
        <v>402</v>
      </c>
      <c r="AS596" s="4" t="s">
        <v>431</v>
      </c>
      <c r="AV596" s="4" t="s">
        <v>6166</v>
      </c>
      <c r="AW596" s="4" t="s">
        <v>6167</v>
      </c>
      <c r="AX596" s="4" t="s">
        <v>405</v>
      </c>
      <c r="BI596" s="4" t="s">
        <v>6159</v>
      </c>
      <c r="BJ596" s="4" t="s">
        <v>427</v>
      </c>
      <c r="BK596" s="4" t="s">
        <v>382</v>
      </c>
      <c r="BN596" s="4" t="s">
        <v>6159</v>
      </c>
    </row>
    <row r="597" spans="1:66" x14ac:dyDescent="0.25">
      <c r="A597" s="4" t="s">
        <v>6168</v>
      </c>
      <c r="B597" s="4" t="str">
        <f>VLOOKUP('Bron VKBO'!A597,'Bron VSBaut'!A:B,2,FALSE)</f>
        <v>oudenburg.be/eprior</v>
      </c>
      <c r="C597" s="4" t="s">
        <v>426</v>
      </c>
      <c r="D597" s="4" t="s">
        <v>427</v>
      </c>
      <c r="E597" s="4" t="s">
        <v>381</v>
      </c>
      <c r="H597" s="4" t="s">
        <v>382</v>
      </c>
      <c r="I597" s="4" t="s">
        <v>383</v>
      </c>
      <c r="J597" s="4" t="s">
        <v>3652</v>
      </c>
      <c r="K597" s="4" t="s">
        <v>385</v>
      </c>
      <c r="L597" s="4" t="s">
        <v>386</v>
      </c>
      <c r="M597" s="4" t="s">
        <v>6169</v>
      </c>
      <c r="N597" s="4" t="s">
        <v>386</v>
      </c>
      <c r="O597" s="4" t="s">
        <v>6170</v>
      </c>
      <c r="P597" s="4" t="s">
        <v>444</v>
      </c>
      <c r="Q597" s="4" t="s">
        <v>386</v>
      </c>
      <c r="R597" s="4" t="s">
        <v>445</v>
      </c>
      <c r="S597" s="4" t="s">
        <v>444</v>
      </c>
      <c r="W597" s="4" t="s">
        <v>386</v>
      </c>
      <c r="X597" s="4" t="s">
        <v>2081</v>
      </c>
      <c r="Y597" s="4" t="s">
        <v>6171</v>
      </c>
      <c r="Z597" s="4" t="s">
        <v>2196</v>
      </c>
      <c r="AB597" s="13" t="s">
        <v>6163</v>
      </c>
      <c r="AC597" s="4" t="str">
        <f>VLOOKUP(Tabel2[[#This Row],[NISCODE]],'Bron niscode'!A:C,3,FALSE)</f>
        <v>Provincie West-Vlaanderen</v>
      </c>
      <c r="AD597" s="4" t="s">
        <v>6164</v>
      </c>
      <c r="AE597" s="4" t="s">
        <v>6165</v>
      </c>
      <c r="AG597" s="4" t="s">
        <v>396</v>
      </c>
      <c r="AH597" s="4" t="s">
        <v>397</v>
      </c>
      <c r="AM597" s="4" t="s">
        <v>562</v>
      </c>
      <c r="AN597" s="4" t="s">
        <v>399</v>
      </c>
      <c r="AO597" s="4" t="s">
        <v>400</v>
      </c>
      <c r="AP597" s="4" t="s">
        <v>431</v>
      </c>
      <c r="AQ597" s="4" t="s">
        <v>412</v>
      </c>
      <c r="AR597" s="4" t="s">
        <v>413</v>
      </c>
      <c r="AS597" s="4" t="s">
        <v>431</v>
      </c>
      <c r="AV597" s="4" t="s">
        <v>6172</v>
      </c>
      <c r="AW597" s="4" t="s">
        <v>6173</v>
      </c>
      <c r="AX597" s="4" t="s">
        <v>405</v>
      </c>
      <c r="BI597" s="4" t="s">
        <v>6168</v>
      </c>
      <c r="BJ597" s="4" t="s">
        <v>427</v>
      </c>
      <c r="BK597" s="4" t="s">
        <v>382</v>
      </c>
      <c r="BN597" s="4" t="s">
        <v>6168</v>
      </c>
    </row>
    <row r="598" spans="1:66" x14ac:dyDescent="0.25">
      <c r="A598" s="4" t="s">
        <v>6174</v>
      </c>
      <c r="B598" s="4" t="str">
        <f>VLOOKUP('Bron VKBO'!A598,'Bron VSBaut'!A:B,2,FALSE)</f>
        <v>oudsbergen.be/eprior</v>
      </c>
      <c r="C598" s="4" t="s">
        <v>379</v>
      </c>
      <c r="D598" s="4" t="s">
        <v>380</v>
      </c>
      <c r="E598" s="4" t="s">
        <v>381</v>
      </c>
      <c r="H598" s="4" t="s">
        <v>382</v>
      </c>
      <c r="I598" s="4" t="s">
        <v>383</v>
      </c>
      <c r="J598" s="4" t="s">
        <v>6175</v>
      </c>
      <c r="K598" s="4" t="s">
        <v>385</v>
      </c>
      <c r="L598" s="4" t="s">
        <v>386</v>
      </c>
      <c r="M598" s="4" t="s">
        <v>6176</v>
      </c>
      <c r="N598" s="4" t="s">
        <v>386</v>
      </c>
      <c r="O598" s="4" t="s">
        <v>6177</v>
      </c>
      <c r="P598" s="4" t="s">
        <v>389</v>
      </c>
      <c r="W598" s="4" t="s">
        <v>386</v>
      </c>
      <c r="X598" s="4" t="s">
        <v>523</v>
      </c>
      <c r="Y598" s="4" t="s">
        <v>524</v>
      </c>
      <c r="Z598" s="4" t="s">
        <v>525</v>
      </c>
      <c r="AB598" s="13" t="s">
        <v>526</v>
      </c>
      <c r="AC598" s="4" t="str">
        <f>VLOOKUP(Tabel2[[#This Row],[NISCODE]],'Bron niscode'!A:C,3,FALSE)</f>
        <v>Provincie Limburg</v>
      </c>
      <c r="AD598" s="4" t="s">
        <v>527</v>
      </c>
      <c r="AE598" s="4" t="s">
        <v>528</v>
      </c>
      <c r="AG598" s="4" t="s">
        <v>396</v>
      </c>
      <c r="AH598" s="4" t="s">
        <v>397</v>
      </c>
      <c r="AM598" s="4" t="s">
        <v>398</v>
      </c>
      <c r="AN598" s="4" t="s">
        <v>399</v>
      </c>
      <c r="AO598" s="4" t="s">
        <v>400</v>
      </c>
      <c r="AP598" s="4" t="s">
        <v>389</v>
      </c>
      <c r="AQ598" s="4" t="s">
        <v>401</v>
      </c>
      <c r="AR598" s="4" t="s">
        <v>402</v>
      </c>
      <c r="AS598" s="4" t="s">
        <v>389</v>
      </c>
      <c r="AV598" s="4" t="s">
        <v>3554</v>
      </c>
      <c r="AW598" s="4" t="s">
        <v>6178</v>
      </c>
      <c r="AX598" s="4" t="s">
        <v>405</v>
      </c>
      <c r="BI598" s="4" t="s">
        <v>6174</v>
      </c>
      <c r="BJ598" s="4" t="s">
        <v>380</v>
      </c>
      <c r="BK598" s="4" t="s">
        <v>382</v>
      </c>
      <c r="BN598" s="4" t="s">
        <v>6174</v>
      </c>
    </row>
    <row r="599" spans="1:66" x14ac:dyDescent="0.25">
      <c r="A599" s="4" t="s">
        <v>6179</v>
      </c>
      <c r="B599" s="4" t="str">
        <f>VLOOKUP('Bron VKBO'!A599,'Bron VSBaut'!A:B,2,FALSE)</f>
        <v>oud-turnhout.be/eprior</v>
      </c>
      <c r="C599" s="4" t="s">
        <v>426</v>
      </c>
      <c r="D599" s="4" t="s">
        <v>6180</v>
      </c>
      <c r="E599" s="4" t="s">
        <v>381</v>
      </c>
      <c r="H599" s="4" t="s">
        <v>382</v>
      </c>
      <c r="I599" s="4" t="s">
        <v>383</v>
      </c>
      <c r="J599" s="4" t="s">
        <v>2242</v>
      </c>
      <c r="K599" s="4" t="s">
        <v>385</v>
      </c>
      <c r="L599" s="4" t="s">
        <v>386</v>
      </c>
      <c r="M599" s="4" t="s">
        <v>6181</v>
      </c>
      <c r="N599" s="4" t="s">
        <v>386</v>
      </c>
      <c r="O599" s="4" t="s">
        <v>6182</v>
      </c>
      <c r="P599" s="4" t="s">
        <v>6183</v>
      </c>
      <c r="W599" s="4" t="s">
        <v>386</v>
      </c>
      <c r="X599" s="4" t="s">
        <v>6184</v>
      </c>
      <c r="Y599" s="4" t="s">
        <v>2936</v>
      </c>
      <c r="Z599" s="4" t="s">
        <v>1963</v>
      </c>
      <c r="AB599" s="13" t="s">
        <v>6185</v>
      </c>
      <c r="AC599" s="4" t="str">
        <f>VLOOKUP(Tabel2[[#This Row],[NISCODE]],'Bron niscode'!A:C,3,FALSE)</f>
        <v>Provincie Antwerpen</v>
      </c>
      <c r="AD599" s="4" t="s">
        <v>6186</v>
      </c>
      <c r="AE599" s="4" t="s">
        <v>6187</v>
      </c>
      <c r="AG599" s="4" t="s">
        <v>396</v>
      </c>
      <c r="AH599" s="4" t="s">
        <v>397</v>
      </c>
      <c r="AM599" s="4" t="s">
        <v>467</v>
      </c>
      <c r="AN599" s="4" t="s">
        <v>399</v>
      </c>
      <c r="AO599" s="4" t="s">
        <v>400</v>
      </c>
      <c r="AP599" s="4" t="s">
        <v>6183</v>
      </c>
      <c r="AQ599" s="4" t="s">
        <v>401</v>
      </c>
      <c r="AR599" s="4" t="s">
        <v>402</v>
      </c>
      <c r="AS599" s="4" t="s">
        <v>6183</v>
      </c>
      <c r="AV599" s="4" t="s">
        <v>6188</v>
      </c>
      <c r="AW599" s="4" t="s">
        <v>6189</v>
      </c>
      <c r="AX599" s="4" t="s">
        <v>405</v>
      </c>
      <c r="BI599" s="4" t="s">
        <v>6179</v>
      </c>
      <c r="BJ599" s="4" t="s">
        <v>6180</v>
      </c>
      <c r="BK599" s="4" t="s">
        <v>382</v>
      </c>
      <c r="BN599" s="4" t="s">
        <v>6179</v>
      </c>
    </row>
    <row r="600" spans="1:66" x14ac:dyDescent="0.25">
      <c r="A600" s="4" t="s">
        <v>6190</v>
      </c>
      <c r="B600" s="4" t="str">
        <f>VLOOKUP('Bron VKBO'!A600,'Bron VSBaut'!A:B,2,FALSE)</f>
        <v>oud-turnhout.be/eprior</v>
      </c>
      <c r="C600" s="4" t="s">
        <v>426</v>
      </c>
      <c r="D600" s="4" t="s">
        <v>427</v>
      </c>
      <c r="E600" s="4" t="s">
        <v>381</v>
      </c>
      <c r="H600" s="4" t="s">
        <v>382</v>
      </c>
      <c r="I600" s="4" t="s">
        <v>383</v>
      </c>
      <c r="J600" s="4" t="s">
        <v>6140</v>
      </c>
      <c r="K600" s="4" t="s">
        <v>385</v>
      </c>
      <c r="L600" s="4" t="s">
        <v>386</v>
      </c>
      <c r="M600" s="4" t="s">
        <v>6191</v>
      </c>
      <c r="N600" s="4" t="s">
        <v>386</v>
      </c>
      <c r="O600" s="4" t="s">
        <v>6192</v>
      </c>
      <c r="P600" s="4" t="s">
        <v>444</v>
      </c>
      <c r="Q600" s="4" t="s">
        <v>386</v>
      </c>
      <c r="R600" s="4" t="s">
        <v>445</v>
      </c>
      <c r="S600" s="4" t="s">
        <v>444</v>
      </c>
      <c r="W600" s="4" t="s">
        <v>386</v>
      </c>
      <c r="X600" s="4" t="s">
        <v>2607</v>
      </c>
      <c r="Y600" s="4" t="s">
        <v>6193</v>
      </c>
      <c r="Z600" s="4" t="s">
        <v>2960</v>
      </c>
      <c r="AA600" s="4" t="s">
        <v>385</v>
      </c>
      <c r="AB600" s="13" t="s">
        <v>6185</v>
      </c>
      <c r="AC600" s="4" t="str">
        <f>VLOOKUP(Tabel2[[#This Row],[NISCODE]],'Bron niscode'!A:C,3,FALSE)</f>
        <v>Provincie Antwerpen</v>
      </c>
      <c r="AD600" s="4" t="s">
        <v>6186</v>
      </c>
      <c r="AE600" s="4" t="s">
        <v>6187</v>
      </c>
      <c r="AG600" s="4" t="s">
        <v>396</v>
      </c>
      <c r="AH600" s="4" t="s">
        <v>397</v>
      </c>
      <c r="AM600" s="4" t="s">
        <v>6194</v>
      </c>
      <c r="AN600" s="4" t="s">
        <v>399</v>
      </c>
      <c r="AO600" s="4" t="s">
        <v>400</v>
      </c>
      <c r="AP600" s="4" t="s">
        <v>431</v>
      </c>
      <c r="AQ600" s="4" t="s">
        <v>412</v>
      </c>
      <c r="AR600" s="4" t="s">
        <v>413</v>
      </c>
      <c r="AS600" s="4" t="s">
        <v>431</v>
      </c>
      <c r="AV600" s="4" t="s">
        <v>478</v>
      </c>
      <c r="AW600" s="4" t="s">
        <v>6195</v>
      </c>
      <c r="AX600" s="4" t="s">
        <v>405</v>
      </c>
      <c r="BI600" s="4" t="s">
        <v>6190</v>
      </c>
      <c r="BJ600" s="4" t="s">
        <v>427</v>
      </c>
      <c r="BK600" s="4" t="s">
        <v>382</v>
      </c>
      <c r="BN600" s="4" t="s">
        <v>6190</v>
      </c>
    </row>
    <row r="601" spans="1:66" x14ac:dyDescent="0.25">
      <c r="A601" s="4" t="s">
        <v>6196</v>
      </c>
      <c r="B601" s="4" t="str">
        <f>VLOOKUP('Bron VKBO'!A601,'Bron VSBaut'!A:B,2,FALSE)</f>
        <v>oud-turnhout.be/eprior</v>
      </c>
      <c r="C601" s="4" t="s">
        <v>6197</v>
      </c>
      <c r="D601" s="4" t="s">
        <v>6198</v>
      </c>
      <c r="E601" s="4" t="s">
        <v>381</v>
      </c>
      <c r="H601" s="4" t="s">
        <v>382</v>
      </c>
      <c r="I601" s="4" t="s">
        <v>383</v>
      </c>
      <c r="J601" s="4" t="s">
        <v>6199</v>
      </c>
      <c r="K601" s="4" t="s">
        <v>385</v>
      </c>
      <c r="L601" s="4" t="s">
        <v>386</v>
      </c>
      <c r="M601" s="4" t="s">
        <v>6200</v>
      </c>
      <c r="N601" s="4" t="s">
        <v>386</v>
      </c>
      <c r="O601" s="4" t="s">
        <v>6201</v>
      </c>
      <c r="P601" s="4" t="s">
        <v>6202</v>
      </c>
      <c r="Q601" s="4" t="s">
        <v>386</v>
      </c>
      <c r="R601" s="4" t="s">
        <v>6203</v>
      </c>
      <c r="S601" s="4" t="s">
        <v>6202</v>
      </c>
      <c r="W601" s="4" t="s">
        <v>386</v>
      </c>
      <c r="X601" s="4" t="s">
        <v>6184</v>
      </c>
      <c r="Y601" s="4" t="s">
        <v>2936</v>
      </c>
      <c r="Z601" s="4" t="s">
        <v>1963</v>
      </c>
      <c r="AB601" s="13" t="s">
        <v>6185</v>
      </c>
      <c r="AC601" s="4" t="str">
        <f>VLOOKUP(Tabel2[[#This Row],[NISCODE]],'Bron niscode'!A:C,3,FALSE)</f>
        <v>Provincie Antwerpen</v>
      </c>
      <c r="AD601" s="4" t="s">
        <v>6186</v>
      </c>
      <c r="AE601" s="4" t="s">
        <v>6187</v>
      </c>
      <c r="AG601" s="4" t="s">
        <v>396</v>
      </c>
      <c r="AH601" s="4" t="s">
        <v>397</v>
      </c>
      <c r="AJ601" s="4" t="s">
        <v>6204</v>
      </c>
      <c r="AL601" s="4" t="s">
        <v>6205</v>
      </c>
      <c r="AM601" s="4" t="s">
        <v>6202</v>
      </c>
      <c r="AN601" s="4" t="s">
        <v>399</v>
      </c>
      <c r="AO601" s="4" t="s">
        <v>400</v>
      </c>
      <c r="AP601" s="4" t="s">
        <v>6202</v>
      </c>
      <c r="AQ601" s="4" t="s">
        <v>422</v>
      </c>
      <c r="AR601" s="4" t="s">
        <v>423</v>
      </c>
      <c r="AS601" s="4" t="s">
        <v>6202</v>
      </c>
      <c r="AV601" s="4" t="s">
        <v>6199</v>
      </c>
      <c r="AW601" s="4" t="s">
        <v>6206</v>
      </c>
      <c r="AX601" s="4" t="s">
        <v>405</v>
      </c>
      <c r="BI601" s="4" t="s">
        <v>6196</v>
      </c>
      <c r="BJ601" s="4" t="s">
        <v>6198</v>
      </c>
      <c r="BK601" s="4" t="s">
        <v>382</v>
      </c>
      <c r="BN601" s="4" t="s">
        <v>6196</v>
      </c>
    </row>
    <row r="602" spans="1:66" x14ac:dyDescent="0.25">
      <c r="A602" s="4" t="s">
        <v>6207</v>
      </c>
      <c r="B602" s="4" t="str">
        <f>VLOOKUP('Bron VKBO'!A602,'Bron VSBaut'!A:B,2,FALSE)</f>
        <v>overijse.be/eprior</v>
      </c>
      <c r="C602" s="4" t="s">
        <v>426</v>
      </c>
      <c r="D602" s="4" t="s">
        <v>427</v>
      </c>
      <c r="E602" s="4" t="s">
        <v>381</v>
      </c>
      <c r="H602" s="4" t="s">
        <v>382</v>
      </c>
      <c r="I602" s="4" t="s">
        <v>383</v>
      </c>
      <c r="J602" s="4" t="s">
        <v>3624</v>
      </c>
      <c r="K602" s="4" t="s">
        <v>385</v>
      </c>
      <c r="L602" s="4" t="s">
        <v>386</v>
      </c>
      <c r="M602" s="4" t="s">
        <v>6208</v>
      </c>
      <c r="N602" s="4" t="s">
        <v>386</v>
      </c>
      <c r="O602" s="4" t="s">
        <v>6209</v>
      </c>
      <c r="P602" s="4" t="s">
        <v>431</v>
      </c>
      <c r="W602" s="4" t="s">
        <v>386</v>
      </c>
      <c r="X602" s="4" t="s">
        <v>3420</v>
      </c>
      <c r="Y602" s="4" t="s">
        <v>6210</v>
      </c>
      <c r="Z602" s="4" t="s">
        <v>947</v>
      </c>
      <c r="AB602" s="13" t="s">
        <v>6211</v>
      </c>
      <c r="AC602" s="4" t="str">
        <f>VLOOKUP(Tabel2[[#This Row],[NISCODE]],'Bron niscode'!A:C,3,FALSE)</f>
        <v>Provincie Vlaams-Brabant</v>
      </c>
      <c r="AD602" s="4" t="s">
        <v>6212</v>
      </c>
      <c r="AE602" s="4" t="s">
        <v>6213</v>
      </c>
      <c r="AG602" s="4" t="s">
        <v>396</v>
      </c>
      <c r="AH602" s="4" t="s">
        <v>397</v>
      </c>
      <c r="AM602" s="4" t="s">
        <v>6214</v>
      </c>
      <c r="AN602" s="4" t="s">
        <v>399</v>
      </c>
      <c r="AO602" s="4" t="s">
        <v>400</v>
      </c>
      <c r="AP602" s="4" t="s">
        <v>431</v>
      </c>
      <c r="AQ602" s="4" t="s">
        <v>401</v>
      </c>
      <c r="AR602" s="4" t="s">
        <v>402</v>
      </c>
      <c r="AS602" s="4" t="s">
        <v>431</v>
      </c>
      <c r="AV602" s="4" t="s">
        <v>6215</v>
      </c>
      <c r="AW602" s="4" t="s">
        <v>6216</v>
      </c>
      <c r="AX602" s="4" t="s">
        <v>405</v>
      </c>
      <c r="BI602" s="4" t="s">
        <v>6207</v>
      </c>
      <c r="BJ602" s="4" t="s">
        <v>427</v>
      </c>
      <c r="BK602" s="4" t="s">
        <v>382</v>
      </c>
      <c r="BN602" s="4" t="s">
        <v>6207</v>
      </c>
    </row>
    <row r="603" spans="1:66" x14ac:dyDescent="0.25">
      <c r="A603" s="4" t="s">
        <v>6217</v>
      </c>
      <c r="B603" s="4" t="str">
        <f>VLOOKUP('Bron VKBO'!A603,'Bron VSBaut'!A:B,2,FALSE)</f>
        <v>overijse.be/eprior</v>
      </c>
      <c r="C603" s="4" t="s">
        <v>426</v>
      </c>
      <c r="D603" s="4" t="s">
        <v>427</v>
      </c>
      <c r="E603" s="4" t="s">
        <v>381</v>
      </c>
      <c r="H603" s="4" t="s">
        <v>382</v>
      </c>
      <c r="I603" s="4" t="s">
        <v>383</v>
      </c>
      <c r="J603" s="4" t="s">
        <v>6140</v>
      </c>
      <c r="K603" s="4" t="s">
        <v>385</v>
      </c>
      <c r="L603" s="4" t="s">
        <v>386</v>
      </c>
      <c r="M603" s="4" t="s">
        <v>6218</v>
      </c>
      <c r="N603" s="4" t="s">
        <v>386</v>
      </c>
      <c r="O603" s="4" t="s">
        <v>6219</v>
      </c>
      <c r="P603" s="4" t="s">
        <v>444</v>
      </c>
      <c r="Q603" s="4" t="s">
        <v>386</v>
      </c>
      <c r="R603" s="4" t="s">
        <v>445</v>
      </c>
      <c r="S603" s="4" t="s">
        <v>444</v>
      </c>
      <c r="W603" s="4" t="s">
        <v>386</v>
      </c>
      <c r="X603" s="4" t="s">
        <v>6220</v>
      </c>
      <c r="Y603" s="4" t="s">
        <v>6221</v>
      </c>
      <c r="Z603" s="4" t="s">
        <v>2960</v>
      </c>
      <c r="AB603" s="13" t="s">
        <v>6211</v>
      </c>
      <c r="AC603" s="4" t="str">
        <f>VLOOKUP(Tabel2[[#This Row],[NISCODE]],'Bron niscode'!A:C,3,FALSE)</f>
        <v>Provincie Vlaams-Brabant</v>
      </c>
      <c r="AD603" s="4" t="s">
        <v>6212</v>
      </c>
      <c r="AE603" s="4" t="s">
        <v>6213</v>
      </c>
      <c r="AG603" s="4" t="s">
        <v>396</v>
      </c>
      <c r="AH603" s="4" t="s">
        <v>397</v>
      </c>
      <c r="AM603" s="4" t="s">
        <v>562</v>
      </c>
      <c r="AN603" s="4" t="s">
        <v>399</v>
      </c>
      <c r="AO603" s="4" t="s">
        <v>400</v>
      </c>
      <c r="AP603" s="4" t="s">
        <v>431</v>
      </c>
      <c r="AQ603" s="4" t="s">
        <v>412</v>
      </c>
      <c r="AR603" s="4" t="s">
        <v>413</v>
      </c>
      <c r="AS603" s="4" t="s">
        <v>431</v>
      </c>
      <c r="AV603" s="4" t="s">
        <v>6222</v>
      </c>
      <c r="AW603" s="4" t="s">
        <v>6223</v>
      </c>
      <c r="AX603" s="4" t="s">
        <v>405</v>
      </c>
      <c r="BI603" s="4" t="s">
        <v>6217</v>
      </c>
      <c r="BJ603" s="4" t="s">
        <v>427</v>
      </c>
      <c r="BK603" s="4" t="s">
        <v>382</v>
      </c>
      <c r="BN603" s="4" t="s">
        <v>6217</v>
      </c>
    </row>
    <row r="604" spans="1:66" x14ac:dyDescent="0.25">
      <c r="A604" s="4" t="s">
        <v>6224</v>
      </c>
      <c r="B604" s="4" t="str">
        <f>VLOOKUP('Bron VKBO'!A604,'Bron VSBaut'!A:B,2,FALSE)</f>
        <v>peer.be/eprior</v>
      </c>
      <c r="C604" s="4" t="s">
        <v>426</v>
      </c>
      <c r="D604" s="4" t="s">
        <v>427</v>
      </c>
      <c r="E604" s="4" t="s">
        <v>381</v>
      </c>
      <c r="H604" s="4" t="s">
        <v>382</v>
      </c>
      <c r="I604" s="4" t="s">
        <v>383</v>
      </c>
      <c r="J604" s="4" t="s">
        <v>553</v>
      </c>
      <c r="K604" s="4" t="s">
        <v>385</v>
      </c>
      <c r="L604" s="4" t="s">
        <v>386</v>
      </c>
      <c r="M604" s="4" t="s">
        <v>6225</v>
      </c>
      <c r="N604" s="4" t="s">
        <v>386</v>
      </c>
      <c r="O604" s="4" t="s">
        <v>6226</v>
      </c>
      <c r="P604" s="4" t="s">
        <v>431</v>
      </c>
      <c r="W604" s="4" t="s">
        <v>386</v>
      </c>
      <c r="X604" s="4" t="s">
        <v>6227</v>
      </c>
      <c r="Y604" s="4" t="s">
        <v>6228</v>
      </c>
      <c r="Z604" s="4" t="s">
        <v>386</v>
      </c>
      <c r="AA604" s="4" t="s">
        <v>2537</v>
      </c>
      <c r="AB604" s="13" t="s">
        <v>6229</v>
      </c>
      <c r="AC604" s="4" t="str">
        <f>VLOOKUP(Tabel2[[#This Row],[NISCODE]],'Bron niscode'!A:C,3,FALSE)</f>
        <v>Provincie Limburg</v>
      </c>
      <c r="AD604" s="4" t="s">
        <v>6230</v>
      </c>
      <c r="AE604" s="4" t="s">
        <v>6231</v>
      </c>
      <c r="AG604" s="4" t="s">
        <v>396</v>
      </c>
      <c r="AH604" s="4" t="s">
        <v>397</v>
      </c>
      <c r="AM604" s="4" t="s">
        <v>6232</v>
      </c>
      <c r="AN604" s="4" t="s">
        <v>399</v>
      </c>
      <c r="AO604" s="4" t="s">
        <v>400</v>
      </c>
      <c r="AP604" s="4" t="s">
        <v>431</v>
      </c>
      <c r="AQ604" s="4" t="s">
        <v>401</v>
      </c>
      <c r="AR604" s="4" t="s">
        <v>402</v>
      </c>
      <c r="AS604" s="4" t="s">
        <v>431</v>
      </c>
      <c r="AV604" s="4" t="s">
        <v>6233</v>
      </c>
      <c r="AW604" s="4" t="s">
        <v>6234</v>
      </c>
      <c r="AX604" s="4" t="s">
        <v>405</v>
      </c>
      <c r="BI604" s="4" t="s">
        <v>6224</v>
      </c>
      <c r="BJ604" s="4" t="s">
        <v>427</v>
      </c>
      <c r="BK604" s="4" t="s">
        <v>382</v>
      </c>
      <c r="BN604" s="4" t="s">
        <v>6224</v>
      </c>
    </row>
    <row r="605" spans="1:66" x14ac:dyDescent="0.25">
      <c r="A605" s="4" t="s">
        <v>6235</v>
      </c>
      <c r="B605" s="4" t="str">
        <f>VLOOKUP('Bron VKBO'!A605,'Bron VSBaut'!A:B,2,FALSE)</f>
        <v>peer.be/eprior</v>
      </c>
      <c r="C605" s="4" t="s">
        <v>426</v>
      </c>
      <c r="D605" s="4" t="s">
        <v>427</v>
      </c>
      <c r="E605" s="4" t="s">
        <v>381</v>
      </c>
      <c r="H605" s="4" t="s">
        <v>382</v>
      </c>
      <c r="I605" s="4" t="s">
        <v>383</v>
      </c>
      <c r="J605" s="4" t="s">
        <v>6140</v>
      </c>
      <c r="K605" s="4" t="s">
        <v>385</v>
      </c>
      <c r="L605" s="4" t="s">
        <v>386</v>
      </c>
      <c r="M605" s="4" t="s">
        <v>6236</v>
      </c>
      <c r="N605" s="4" t="s">
        <v>386</v>
      </c>
      <c r="O605" s="4" t="s">
        <v>6237</v>
      </c>
      <c r="P605" s="4" t="s">
        <v>444</v>
      </c>
      <c r="Q605" s="4" t="s">
        <v>386</v>
      </c>
      <c r="R605" s="4" t="s">
        <v>445</v>
      </c>
      <c r="S605" s="4" t="s">
        <v>444</v>
      </c>
      <c r="W605" s="4" t="s">
        <v>386</v>
      </c>
      <c r="X605" s="4" t="s">
        <v>6227</v>
      </c>
      <c r="Y605" s="4" t="s">
        <v>6228</v>
      </c>
      <c r="Z605" s="4" t="s">
        <v>386</v>
      </c>
      <c r="AA605" s="4" t="s">
        <v>2537</v>
      </c>
      <c r="AB605" s="13" t="s">
        <v>6229</v>
      </c>
      <c r="AC605" s="4" t="str">
        <f>VLOOKUP(Tabel2[[#This Row],[NISCODE]],'Bron niscode'!A:C,3,FALSE)</f>
        <v>Provincie Limburg</v>
      </c>
      <c r="AD605" s="4" t="s">
        <v>6230</v>
      </c>
      <c r="AE605" s="4" t="s">
        <v>6231</v>
      </c>
      <c r="AG605" s="4" t="s">
        <v>396</v>
      </c>
      <c r="AH605" s="4" t="s">
        <v>397</v>
      </c>
      <c r="AM605" s="4" t="s">
        <v>629</v>
      </c>
      <c r="AN605" s="4" t="s">
        <v>399</v>
      </c>
      <c r="AO605" s="4" t="s">
        <v>400</v>
      </c>
      <c r="AP605" s="4" t="s">
        <v>431</v>
      </c>
      <c r="AQ605" s="4" t="s">
        <v>412</v>
      </c>
      <c r="AR605" s="4" t="s">
        <v>413</v>
      </c>
      <c r="AS605" s="4" t="s">
        <v>431</v>
      </c>
      <c r="AV605" s="4" t="s">
        <v>6238</v>
      </c>
      <c r="AW605" s="4" t="s">
        <v>6239</v>
      </c>
      <c r="AX605" s="4" t="s">
        <v>405</v>
      </c>
      <c r="BI605" s="4" t="s">
        <v>6235</v>
      </c>
      <c r="BJ605" s="4" t="s">
        <v>427</v>
      </c>
      <c r="BK605" s="4" t="s">
        <v>382</v>
      </c>
      <c r="BN605" s="4" t="s">
        <v>6235</v>
      </c>
    </row>
    <row r="606" spans="1:66" x14ac:dyDescent="0.25">
      <c r="A606" s="4" t="s">
        <v>6240</v>
      </c>
      <c r="B606" s="4" t="str">
        <f>VLOOKUP('Bron VKBO'!A606,'Bron VSBaut'!A:B,2,FALSE)</f>
        <v>peer.be/eprior</v>
      </c>
      <c r="C606" s="4" t="s">
        <v>426</v>
      </c>
      <c r="D606" s="4" t="s">
        <v>6241</v>
      </c>
      <c r="E606" s="4" t="s">
        <v>6242</v>
      </c>
      <c r="F606" s="4" t="s">
        <v>644</v>
      </c>
      <c r="G606" s="4" t="s">
        <v>645</v>
      </c>
      <c r="H606" s="4" t="s">
        <v>382</v>
      </c>
      <c r="I606" s="4" t="s">
        <v>646</v>
      </c>
      <c r="J606" s="4" t="s">
        <v>6243</v>
      </c>
      <c r="K606" s="4" t="s">
        <v>385</v>
      </c>
      <c r="L606" s="4" t="s">
        <v>386</v>
      </c>
      <c r="M606" s="4" t="s">
        <v>6244</v>
      </c>
      <c r="N606" s="4" t="s">
        <v>386</v>
      </c>
      <c r="O606" s="4" t="s">
        <v>6245</v>
      </c>
      <c r="P606" s="4" t="s">
        <v>6246</v>
      </c>
      <c r="W606" s="4" t="s">
        <v>386</v>
      </c>
      <c r="X606" s="4" t="s">
        <v>6227</v>
      </c>
      <c r="Y606" s="4" t="s">
        <v>6228</v>
      </c>
      <c r="Z606" s="4" t="s">
        <v>386</v>
      </c>
      <c r="AB606" s="13" t="s">
        <v>6229</v>
      </c>
      <c r="AC606" s="4" t="str">
        <f>VLOOKUP(Tabel2[[#This Row],[NISCODE]],'Bron niscode'!A:C,3,FALSE)</f>
        <v>Provincie Limburg</v>
      </c>
      <c r="AD606" s="4" t="s">
        <v>6230</v>
      </c>
      <c r="AE606" s="4" t="s">
        <v>6231</v>
      </c>
      <c r="AG606" s="4" t="s">
        <v>396</v>
      </c>
      <c r="AH606" s="4" t="s">
        <v>397</v>
      </c>
      <c r="AM606" s="4" t="s">
        <v>6246</v>
      </c>
      <c r="AN606" s="4" t="s">
        <v>644</v>
      </c>
      <c r="AO606" s="4" t="s">
        <v>653</v>
      </c>
      <c r="AP606" s="4" t="s">
        <v>6247</v>
      </c>
      <c r="AQ606" s="4" t="s">
        <v>422</v>
      </c>
      <c r="AR606" s="4" t="s">
        <v>423</v>
      </c>
      <c r="AS606" s="4" t="s">
        <v>6246</v>
      </c>
      <c r="AV606" s="4" t="s">
        <v>6243</v>
      </c>
      <c r="AW606" s="4" t="s">
        <v>6248</v>
      </c>
      <c r="AX606" s="4" t="s">
        <v>405</v>
      </c>
      <c r="BI606" s="4" t="s">
        <v>6240</v>
      </c>
      <c r="BJ606" s="4" t="s">
        <v>6241</v>
      </c>
      <c r="BK606" s="4" t="s">
        <v>6242</v>
      </c>
      <c r="BN606" s="4" t="s">
        <v>6240</v>
      </c>
    </row>
    <row r="607" spans="1:66" x14ac:dyDescent="0.25">
      <c r="A607" s="4" t="s">
        <v>6249</v>
      </c>
      <c r="B607" s="4" t="str">
        <f>VLOOKUP('Bron VKBO'!A607,'Bron VSBaut'!A:B,2,FALSE)</f>
        <v>pelt.be/eprior</v>
      </c>
      <c r="C607" s="4" t="s">
        <v>379</v>
      </c>
      <c r="D607" s="4" t="s">
        <v>380</v>
      </c>
      <c r="E607" s="4" t="s">
        <v>381</v>
      </c>
      <c r="H607" s="4" t="s">
        <v>382</v>
      </c>
      <c r="I607" s="4" t="s">
        <v>383</v>
      </c>
      <c r="J607" s="4" t="s">
        <v>6250</v>
      </c>
      <c r="K607" s="4" t="s">
        <v>385</v>
      </c>
      <c r="L607" s="4" t="s">
        <v>386</v>
      </c>
      <c r="M607" s="4" t="s">
        <v>6251</v>
      </c>
      <c r="N607" s="4" t="s">
        <v>386</v>
      </c>
      <c r="O607" s="4" t="s">
        <v>6252</v>
      </c>
      <c r="P607" s="4" t="s">
        <v>389</v>
      </c>
      <c r="W607" s="4" t="s">
        <v>386</v>
      </c>
      <c r="X607" s="4" t="s">
        <v>6253</v>
      </c>
      <c r="Y607" s="4" t="s">
        <v>6254</v>
      </c>
      <c r="Z607" s="4" t="s">
        <v>386</v>
      </c>
      <c r="AB607" s="13" t="s">
        <v>6255</v>
      </c>
      <c r="AC607" s="4" t="str">
        <f>VLOOKUP(Tabel2[[#This Row],[NISCODE]],'Bron niscode'!A:C,3,FALSE)</f>
        <v>Provincie Limburg</v>
      </c>
      <c r="AD607" s="4" t="s">
        <v>6256</v>
      </c>
      <c r="AE607" s="4" t="s">
        <v>6257</v>
      </c>
      <c r="AG607" s="4" t="s">
        <v>396</v>
      </c>
      <c r="AH607" s="4" t="s">
        <v>397</v>
      </c>
      <c r="AM607" s="4" t="s">
        <v>398</v>
      </c>
      <c r="AN607" s="4" t="s">
        <v>399</v>
      </c>
      <c r="AO607" s="4" t="s">
        <v>400</v>
      </c>
      <c r="AP607" s="4" t="s">
        <v>389</v>
      </c>
      <c r="AQ607" s="4" t="s">
        <v>401</v>
      </c>
      <c r="AR607" s="4" t="s">
        <v>402</v>
      </c>
      <c r="AS607" s="4" t="s">
        <v>389</v>
      </c>
      <c r="AV607" s="4" t="s">
        <v>3554</v>
      </c>
      <c r="AW607" s="4" t="s">
        <v>6258</v>
      </c>
      <c r="AX607" s="4" t="s">
        <v>405</v>
      </c>
      <c r="BI607" s="4" t="s">
        <v>6249</v>
      </c>
      <c r="BJ607" s="4" t="s">
        <v>380</v>
      </c>
      <c r="BK607" s="4" t="s">
        <v>382</v>
      </c>
      <c r="BN607" s="4" t="s">
        <v>6249</v>
      </c>
    </row>
    <row r="608" spans="1:66" x14ac:dyDescent="0.25">
      <c r="A608" s="4" t="s">
        <v>6259</v>
      </c>
      <c r="B608" s="4" t="str">
        <f>VLOOKUP('Bron VKBO'!A608,'Bron VSBaut'!A:B,2,FALSE)</f>
        <v>pelt.be/eprior</v>
      </c>
      <c r="C608" s="4" t="s">
        <v>407</v>
      </c>
      <c r="D608" s="4" t="s">
        <v>380</v>
      </c>
      <c r="E608" s="4" t="s">
        <v>381</v>
      </c>
      <c r="H608" s="4" t="s">
        <v>382</v>
      </c>
      <c r="I608" s="4" t="s">
        <v>383</v>
      </c>
      <c r="J608" s="4" t="s">
        <v>6260</v>
      </c>
      <c r="K608" s="4" t="s">
        <v>385</v>
      </c>
      <c r="L608" s="4" t="s">
        <v>386</v>
      </c>
      <c r="M608" s="4" t="s">
        <v>6261</v>
      </c>
      <c r="N608" s="4" t="s">
        <v>386</v>
      </c>
      <c r="O608" s="4" t="s">
        <v>6262</v>
      </c>
      <c r="P608" s="4" t="s">
        <v>389</v>
      </c>
      <c r="W608" s="4" t="s">
        <v>386</v>
      </c>
      <c r="X608" s="4" t="s">
        <v>6253</v>
      </c>
      <c r="Y608" s="4" t="s">
        <v>6254</v>
      </c>
      <c r="Z608" s="4" t="s">
        <v>386</v>
      </c>
      <c r="AB608" s="13" t="s">
        <v>6255</v>
      </c>
      <c r="AC608" s="4" t="str">
        <f>VLOOKUP(Tabel2[[#This Row],[NISCODE]],'Bron niscode'!A:C,3,FALSE)</f>
        <v>Provincie Limburg</v>
      </c>
      <c r="AD608" s="4" t="s">
        <v>6256</v>
      </c>
      <c r="AE608" s="4" t="s">
        <v>6257</v>
      </c>
      <c r="AG608" s="4" t="s">
        <v>396</v>
      </c>
      <c r="AH608" s="4" t="s">
        <v>397</v>
      </c>
      <c r="AM608" s="4" t="s">
        <v>398</v>
      </c>
      <c r="AN608" s="4" t="s">
        <v>399</v>
      </c>
      <c r="AO608" s="4" t="s">
        <v>400</v>
      </c>
      <c r="AP608" s="4" t="s">
        <v>389</v>
      </c>
      <c r="AQ608" s="4" t="s">
        <v>412</v>
      </c>
      <c r="AR608" s="4" t="s">
        <v>413</v>
      </c>
      <c r="AS608" s="4" t="s">
        <v>389</v>
      </c>
      <c r="AV608" s="4" t="s">
        <v>3554</v>
      </c>
      <c r="AW608" s="4" t="s">
        <v>6263</v>
      </c>
      <c r="AX608" s="4" t="s">
        <v>405</v>
      </c>
      <c r="BI608" s="4" t="s">
        <v>6259</v>
      </c>
      <c r="BJ608" s="4" t="s">
        <v>380</v>
      </c>
      <c r="BK608" s="4" t="s">
        <v>382</v>
      </c>
      <c r="BN608" s="4" t="s">
        <v>6259</v>
      </c>
    </row>
    <row r="609" spans="1:66" x14ac:dyDescent="0.25">
      <c r="A609" s="4" t="s">
        <v>6264</v>
      </c>
      <c r="B609" s="4" t="str">
        <f>VLOOKUP('Bron VKBO'!A609,'Bron VSBaut'!A:B,2,FALSE)</f>
        <v>pelt.be/eprior</v>
      </c>
      <c r="C609" s="4" t="s">
        <v>6265</v>
      </c>
      <c r="D609" s="4" t="s">
        <v>6266</v>
      </c>
      <c r="E609" s="4" t="s">
        <v>381</v>
      </c>
      <c r="H609" s="4" t="s">
        <v>382</v>
      </c>
      <c r="I609" s="4" t="s">
        <v>383</v>
      </c>
      <c r="J609" s="4" t="s">
        <v>6267</v>
      </c>
      <c r="K609" s="4" t="s">
        <v>385</v>
      </c>
      <c r="L609" s="4" t="s">
        <v>386</v>
      </c>
      <c r="M609" s="4" t="s">
        <v>6268</v>
      </c>
      <c r="N609" s="4" t="s">
        <v>386</v>
      </c>
      <c r="O609" s="4" t="s">
        <v>6269</v>
      </c>
      <c r="P609" s="4" t="s">
        <v>6270</v>
      </c>
      <c r="T609" s="4" t="s">
        <v>386</v>
      </c>
      <c r="U609" s="4" t="s">
        <v>6271</v>
      </c>
      <c r="V609" s="4" t="s">
        <v>6272</v>
      </c>
      <c r="W609" s="4" t="s">
        <v>386</v>
      </c>
      <c r="X609" s="4" t="s">
        <v>6253</v>
      </c>
      <c r="Y609" s="4" t="s">
        <v>6254</v>
      </c>
      <c r="Z609" s="4" t="s">
        <v>386</v>
      </c>
      <c r="AB609" s="13" t="s">
        <v>6255</v>
      </c>
      <c r="AC609" s="4" t="str">
        <f>VLOOKUP(Tabel2[[#This Row],[NISCODE]],'Bron niscode'!A:C,3,FALSE)</f>
        <v>Provincie Limburg</v>
      </c>
      <c r="AD609" s="4" t="s">
        <v>6256</v>
      </c>
      <c r="AE609" s="4" t="s">
        <v>6257</v>
      </c>
      <c r="AG609" s="4" t="s">
        <v>396</v>
      </c>
      <c r="AH609" s="4" t="s">
        <v>397</v>
      </c>
      <c r="AM609" s="4" t="s">
        <v>398</v>
      </c>
      <c r="AN609" s="4" t="s">
        <v>399</v>
      </c>
      <c r="AO609" s="4" t="s">
        <v>400</v>
      </c>
      <c r="AP609" s="4" t="s">
        <v>6273</v>
      </c>
      <c r="AQ609" s="4" t="s">
        <v>422</v>
      </c>
      <c r="AR609" s="4" t="s">
        <v>423</v>
      </c>
      <c r="AS609" s="4" t="s">
        <v>6272</v>
      </c>
      <c r="AV609" s="4" t="s">
        <v>6274</v>
      </c>
      <c r="AW609" s="4" t="s">
        <v>6275</v>
      </c>
      <c r="AX609" s="4" t="s">
        <v>405</v>
      </c>
      <c r="BI609" s="4" t="s">
        <v>6264</v>
      </c>
      <c r="BJ609" s="4" t="s">
        <v>6266</v>
      </c>
      <c r="BK609" s="4" t="s">
        <v>382</v>
      </c>
      <c r="BN609" s="4" t="s">
        <v>6264</v>
      </c>
    </row>
    <row r="610" spans="1:66" x14ac:dyDescent="0.25">
      <c r="A610" s="4" t="s">
        <v>6276</v>
      </c>
      <c r="B610" s="4" t="str">
        <f>VLOOKUP('Bron VKBO'!A610,'Bron VSBaut'!A:B,2,FALSE)</f>
        <v>pz-aarschot.be/eprior</v>
      </c>
      <c r="C610" s="4" t="s">
        <v>683</v>
      </c>
      <c r="D610" s="4" t="s">
        <v>684</v>
      </c>
      <c r="E610" s="4" t="s">
        <v>381</v>
      </c>
      <c r="H610" s="4" t="s">
        <v>382</v>
      </c>
      <c r="I610" s="4" t="s">
        <v>383</v>
      </c>
      <c r="J610" s="4" t="s">
        <v>6277</v>
      </c>
      <c r="K610" s="4" t="s">
        <v>385</v>
      </c>
      <c r="L610" s="4" t="s">
        <v>386</v>
      </c>
      <c r="M610" s="4" t="s">
        <v>6278</v>
      </c>
      <c r="N610" s="4" t="s">
        <v>386</v>
      </c>
      <c r="O610" s="4" t="s">
        <v>6279</v>
      </c>
      <c r="P610" s="4" t="s">
        <v>688</v>
      </c>
      <c r="W610" s="4" t="s">
        <v>386</v>
      </c>
      <c r="X610" s="4" t="s">
        <v>432</v>
      </c>
      <c r="Y610" s="4" t="s">
        <v>433</v>
      </c>
      <c r="Z610" s="4" t="s">
        <v>385</v>
      </c>
      <c r="AB610" s="13" t="s">
        <v>434</v>
      </c>
      <c r="AC610" s="4" t="str">
        <f>VLOOKUP(Tabel2[[#This Row],[NISCODE]],'Bron niscode'!A:C,3,FALSE)</f>
        <v>Provincie Vlaams-Brabant</v>
      </c>
      <c r="AD610" s="4" t="s">
        <v>435</v>
      </c>
      <c r="AE610" s="4" t="s">
        <v>436</v>
      </c>
      <c r="AG610" s="4" t="s">
        <v>396</v>
      </c>
      <c r="AH610" s="4" t="s">
        <v>397</v>
      </c>
      <c r="AM610" s="4" t="s">
        <v>688</v>
      </c>
      <c r="AN610" s="4" t="s">
        <v>399</v>
      </c>
      <c r="AO610" s="4" t="s">
        <v>400</v>
      </c>
      <c r="AP610" s="4" t="s">
        <v>688</v>
      </c>
      <c r="AQ610" s="4" t="s">
        <v>692</v>
      </c>
      <c r="AR610" s="4" t="s">
        <v>693</v>
      </c>
      <c r="AS610" s="4" t="s">
        <v>688</v>
      </c>
      <c r="AV610" s="4" t="s">
        <v>6277</v>
      </c>
      <c r="AW610" s="4" t="s">
        <v>6280</v>
      </c>
      <c r="AX610" s="4" t="s">
        <v>405</v>
      </c>
      <c r="BI610" s="4" t="s">
        <v>6276</v>
      </c>
      <c r="BJ610" s="4" t="s">
        <v>684</v>
      </c>
      <c r="BK610" s="4" t="s">
        <v>382</v>
      </c>
      <c r="BN610" s="4" t="s">
        <v>6276</v>
      </c>
    </row>
    <row r="611" spans="1:66" x14ac:dyDescent="0.25">
      <c r="A611" s="4" t="s">
        <v>6281</v>
      </c>
      <c r="B611" s="4" t="str">
        <f>VLOOKUP('Bron VKBO'!A611,'Bron VSBaut'!A:B,2,FALSE)</f>
        <v>pz-arro-ieper.be/eprior</v>
      </c>
      <c r="C611" s="4" t="s">
        <v>426</v>
      </c>
      <c r="D611" s="4" t="s">
        <v>2450</v>
      </c>
      <c r="E611" s="4" t="s">
        <v>381</v>
      </c>
      <c r="H611" s="4" t="s">
        <v>382</v>
      </c>
      <c r="I611" s="4" t="s">
        <v>383</v>
      </c>
      <c r="J611" s="4" t="s">
        <v>6282</v>
      </c>
      <c r="K611" s="4" t="s">
        <v>385</v>
      </c>
      <c r="L611" s="4" t="s">
        <v>386</v>
      </c>
      <c r="M611" s="4" t="s">
        <v>6283</v>
      </c>
      <c r="N611" s="4" t="s">
        <v>386</v>
      </c>
      <c r="O611" s="4" t="s">
        <v>6284</v>
      </c>
      <c r="P611" s="4" t="s">
        <v>2454</v>
      </c>
      <c r="Q611" s="4" t="s">
        <v>386</v>
      </c>
      <c r="R611" s="4" t="s">
        <v>6285</v>
      </c>
      <c r="S611" s="4" t="s">
        <v>2454</v>
      </c>
      <c r="T611" s="4" t="s">
        <v>1735</v>
      </c>
      <c r="U611" s="4" t="s">
        <v>6286</v>
      </c>
      <c r="V611" s="4" t="s">
        <v>6287</v>
      </c>
      <c r="W611" s="4" t="s">
        <v>386</v>
      </c>
      <c r="X611" s="4" t="s">
        <v>4725</v>
      </c>
      <c r="Y611" s="4" t="s">
        <v>4726</v>
      </c>
      <c r="Z611" s="4" t="s">
        <v>5049</v>
      </c>
      <c r="AB611" s="13" t="s">
        <v>4716</v>
      </c>
      <c r="AC611" s="4" t="str">
        <f>VLOOKUP(Tabel2[[#This Row],[NISCODE]],'Bron niscode'!A:C,3,FALSE)</f>
        <v>Provincie West-Vlaanderen</v>
      </c>
      <c r="AD611" s="4" t="s">
        <v>4717</v>
      </c>
      <c r="AE611" s="4" t="s">
        <v>4718</v>
      </c>
      <c r="AG611" s="4" t="s">
        <v>396</v>
      </c>
      <c r="AH611" s="4" t="s">
        <v>397</v>
      </c>
      <c r="AM611" s="4" t="s">
        <v>6288</v>
      </c>
      <c r="AN611" s="4" t="s">
        <v>399</v>
      </c>
      <c r="AO611" s="4" t="s">
        <v>400</v>
      </c>
      <c r="AP611" s="4" t="s">
        <v>2454</v>
      </c>
      <c r="AQ611" s="4" t="s">
        <v>692</v>
      </c>
      <c r="AR611" s="4" t="s">
        <v>693</v>
      </c>
      <c r="AS611" s="4" t="s">
        <v>2454</v>
      </c>
      <c r="AV611" s="4" t="s">
        <v>6289</v>
      </c>
      <c r="AW611" s="4" t="s">
        <v>6290</v>
      </c>
      <c r="AX611" s="4" t="s">
        <v>405</v>
      </c>
      <c r="BI611" s="4" t="s">
        <v>6281</v>
      </c>
      <c r="BJ611" s="4" t="s">
        <v>2450</v>
      </c>
      <c r="BK611" s="4" t="s">
        <v>382</v>
      </c>
      <c r="BN611" s="4" t="s">
        <v>6281</v>
      </c>
    </row>
    <row r="612" spans="1:66" x14ac:dyDescent="0.25">
      <c r="A612" s="4" t="s">
        <v>6291</v>
      </c>
      <c r="B612" s="4" t="str">
        <f>VLOOKUP('Bron VKBO'!A612,'Bron VSBaut'!A:B,2,FALSE)</f>
        <v>pz-damme-knokke-heist.be/eprior</v>
      </c>
      <c r="C612" s="4" t="s">
        <v>426</v>
      </c>
      <c r="D612" s="4" t="s">
        <v>2450</v>
      </c>
      <c r="E612" s="4" t="s">
        <v>381</v>
      </c>
      <c r="H612" s="4" t="s">
        <v>382</v>
      </c>
      <c r="I612" s="4" t="s">
        <v>383</v>
      </c>
      <c r="J612" s="4" t="s">
        <v>6292</v>
      </c>
      <c r="K612" s="4" t="s">
        <v>385</v>
      </c>
      <c r="L612" s="4" t="s">
        <v>386</v>
      </c>
      <c r="M612" s="4" t="s">
        <v>6293</v>
      </c>
      <c r="N612" s="4" t="s">
        <v>386</v>
      </c>
      <c r="O612" s="4" t="s">
        <v>6294</v>
      </c>
      <c r="P612" s="4" t="s">
        <v>2454</v>
      </c>
      <c r="Q612" s="4" t="s">
        <v>386</v>
      </c>
      <c r="R612" s="4" t="s">
        <v>6295</v>
      </c>
      <c r="S612" s="4" t="s">
        <v>2454</v>
      </c>
      <c r="W612" s="4" t="s">
        <v>386</v>
      </c>
      <c r="X612" s="4" t="s">
        <v>6296</v>
      </c>
      <c r="Y612" s="4" t="s">
        <v>6297</v>
      </c>
      <c r="Z612" s="4" t="s">
        <v>1215</v>
      </c>
      <c r="AB612" s="13" t="s">
        <v>4953</v>
      </c>
      <c r="AC612" s="4" t="str">
        <f>VLOOKUP(Tabel2[[#This Row],[NISCODE]],'Bron niscode'!A:C,3,FALSE)</f>
        <v>Provincie West-Vlaanderen</v>
      </c>
      <c r="AD612" s="4" t="s">
        <v>1980</v>
      </c>
      <c r="AE612" s="4" t="s">
        <v>4954</v>
      </c>
      <c r="AG612" s="4" t="s">
        <v>396</v>
      </c>
      <c r="AH612" s="4" t="s">
        <v>397</v>
      </c>
      <c r="AJ612" s="4" t="s">
        <v>6298</v>
      </c>
      <c r="AL612" s="4" t="s">
        <v>6299</v>
      </c>
      <c r="AM612" s="4" t="s">
        <v>6300</v>
      </c>
      <c r="AN612" s="4" t="s">
        <v>399</v>
      </c>
      <c r="AO612" s="4" t="s">
        <v>400</v>
      </c>
      <c r="AP612" s="4" t="s">
        <v>2454</v>
      </c>
      <c r="AQ612" s="4" t="s">
        <v>692</v>
      </c>
      <c r="AR612" s="4" t="s">
        <v>693</v>
      </c>
      <c r="AS612" s="4" t="s">
        <v>2454</v>
      </c>
      <c r="AV612" s="4" t="s">
        <v>6301</v>
      </c>
      <c r="AW612" s="4" t="s">
        <v>6302</v>
      </c>
      <c r="AX612" s="4" t="s">
        <v>405</v>
      </c>
      <c r="BI612" s="4" t="s">
        <v>6291</v>
      </c>
      <c r="BJ612" s="4" t="s">
        <v>2450</v>
      </c>
      <c r="BK612" s="4" t="s">
        <v>382</v>
      </c>
      <c r="BN612" s="4" t="s">
        <v>6291</v>
      </c>
    </row>
    <row r="613" spans="1:66" x14ac:dyDescent="0.25">
      <c r="A613" s="4" t="s">
        <v>6303</v>
      </c>
      <c r="B613" s="4" t="str">
        <f>VLOOKUP('Bron VKBO'!A613,'Bron VSBaut'!A:B,2,FALSE)</f>
        <v>pz-geraardsbergen-lierde.be/eprior</v>
      </c>
      <c r="C613" s="4" t="s">
        <v>426</v>
      </c>
      <c r="D613" s="4" t="s">
        <v>6304</v>
      </c>
      <c r="E613" s="4" t="s">
        <v>381</v>
      </c>
      <c r="H613" s="4" t="s">
        <v>382</v>
      </c>
      <c r="I613" s="4" t="s">
        <v>383</v>
      </c>
      <c r="J613" s="4" t="s">
        <v>6305</v>
      </c>
      <c r="K613" s="4" t="s">
        <v>385</v>
      </c>
      <c r="L613" s="4" t="s">
        <v>386</v>
      </c>
      <c r="M613" s="4" t="s">
        <v>6306</v>
      </c>
      <c r="N613" s="4" t="s">
        <v>386</v>
      </c>
      <c r="O613" s="4" t="s">
        <v>6307</v>
      </c>
      <c r="P613" s="4" t="s">
        <v>6308</v>
      </c>
      <c r="Q613" s="4" t="s">
        <v>386</v>
      </c>
      <c r="R613" s="4" t="s">
        <v>6309</v>
      </c>
      <c r="S613" s="4" t="s">
        <v>6308</v>
      </c>
      <c r="W613" s="4" t="s">
        <v>386</v>
      </c>
      <c r="X613" s="4" t="s">
        <v>4777</v>
      </c>
      <c r="Y613" s="4" t="s">
        <v>6310</v>
      </c>
      <c r="Z613" s="4" t="s">
        <v>1432</v>
      </c>
      <c r="AB613" s="13" t="s">
        <v>3863</v>
      </c>
      <c r="AC613" s="4" t="str">
        <f>VLOOKUP(Tabel2[[#This Row],[NISCODE]],'Bron niscode'!A:C,3,FALSE)</f>
        <v>Provincie Oost-Vlaanderen</v>
      </c>
      <c r="AD613" s="4" t="s">
        <v>3864</v>
      </c>
      <c r="AE613" s="4" t="s">
        <v>3865</v>
      </c>
      <c r="AG613" s="4" t="s">
        <v>396</v>
      </c>
      <c r="AH613" s="4" t="s">
        <v>397</v>
      </c>
      <c r="AM613" s="4" t="s">
        <v>6311</v>
      </c>
      <c r="AN613" s="4" t="s">
        <v>399</v>
      </c>
      <c r="AO613" s="4" t="s">
        <v>400</v>
      </c>
      <c r="AP613" s="4" t="s">
        <v>6308</v>
      </c>
      <c r="AQ613" s="4" t="s">
        <v>692</v>
      </c>
      <c r="AR613" s="4" t="s">
        <v>693</v>
      </c>
      <c r="AS613" s="4" t="s">
        <v>6308</v>
      </c>
      <c r="AV613" s="4" t="s">
        <v>6312</v>
      </c>
      <c r="AW613" s="4" t="s">
        <v>6313</v>
      </c>
      <c r="AX613" s="4" t="s">
        <v>405</v>
      </c>
      <c r="BI613" s="4" t="s">
        <v>6303</v>
      </c>
      <c r="BJ613" s="4" t="s">
        <v>6304</v>
      </c>
      <c r="BK613" s="4" t="s">
        <v>382</v>
      </c>
      <c r="BN613" s="4" t="s">
        <v>6303</v>
      </c>
    </row>
    <row r="614" spans="1:66" x14ac:dyDescent="0.25">
      <c r="A614" s="4" t="s">
        <v>6314</v>
      </c>
      <c r="B614" s="4" t="str">
        <f>VLOOKUP('Bron VKBO'!A614,'Bron VSBaut'!A:B,2,FALSE)</f>
        <v>pz-zara.be/eprior</v>
      </c>
      <c r="C614" s="4" t="s">
        <v>426</v>
      </c>
      <c r="D614" s="4" t="s">
        <v>2450</v>
      </c>
      <c r="E614" s="4" t="s">
        <v>381</v>
      </c>
      <c r="H614" s="4" t="s">
        <v>382</v>
      </c>
      <c r="I614" s="4" t="s">
        <v>383</v>
      </c>
      <c r="J614" s="4" t="s">
        <v>6282</v>
      </c>
      <c r="K614" s="4" t="s">
        <v>385</v>
      </c>
      <c r="L614" s="4" t="s">
        <v>386</v>
      </c>
      <c r="M614" s="4" t="s">
        <v>6315</v>
      </c>
      <c r="N614" s="4" t="s">
        <v>386</v>
      </c>
      <c r="O614" s="4" t="s">
        <v>6316</v>
      </c>
      <c r="P614" s="4" t="s">
        <v>2454</v>
      </c>
      <c r="Q614" s="4" t="s">
        <v>386</v>
      </c>
      <c r="R614" s="4" t="s">
        <v>6317</v>
      </c>
      <c r="S614" s="4" t="s">
        <v>2454</v>
      </c>
      <c r="W614" s="4" t="s">
        <v>386</v>
      </c>
      <c r="X614" s="4" t="s">
        <v>6318</v>
      </c>
      <c r="Y614" s="4" t="s">
        <v>6319</v>
      </c>
      <c r="Z614" s="4" t="s">
        <v>906</v>
      </c>
      <c r="AB614" s="13" t="s">
        <v>6320</v>
      </c>
      <c r="AC614" s="4" t="str">
        <f>VLOOKUP(Tabel2[[#This Row],[NISCODE]],'Bron niscode'!A:C,3,FALSE)</f>
        <v>Provincie Antwerpen</v>
      </c>
      <c r="AD614" s="4" t="s">
        <v>6321</v>
      </c>
      <c r="AE614" s="4" t="s">
        <v>6322</v>
      </c>
      <c r="AG614" s="4" t="s">
        <v>396</v>
      </c>
      <c r="AH614" s="4" t="s">
        <v>397</v>
      </c>
      <c r="AM614" s="4" t="s">
        <v>4557</v>
      </c>
      <c r="AN614" s="4" t="s">
        <v>399</v>
      </c>
      <c r="AO614" s="4" t="s">
        <v>400</v>
      </c>
      <c r="AP614" s="4" t="s">
        <v>2454</v>
      </c>
      <c r="AQ614" s="4" t="s">
        <v>692</v>
      </c>
      <c r="AR614" s="4" t="s">
        <v>693</v>
      </c>
      <c r="AS614" s="4" t="s">
        <v>2454</v>
      </c>
      <c r="AV614" s="4" t="s">
        <v>6323</v>
      </c>
      <c r="AW614" s="4" t="s">
        <v>6324</v>
      </c>
      <c r="AX614" s="4" t="s">
        <v>405</v>
      </c>
      <c r="BI614" s="4" t="s">
        <v>6314</v>
      </c>
      <c r="BJ614" s="4" t="s">
        <v>2450</v>
      </c>
      <c r="BK614" s="4" t="s">
        <v>382</v>
      </c>
      <c r="BN614" s="4" t="s">
        <v>6314</v>
      </c>
    </row>
    <row r="615" spans="1:66" x14ac:dyDescent="0.25">
      <c r="A615" s="4" t="s">
        <v>6325</v>
      </c>
      <c r="B615" s="4" t="str">
        <f>VLOOKUP('Bron VKBO'!A615,'Bron VSBaut'!A:B,2,FALSE)</f>
        <v>prov-antwerpen.be/eprior</v>
      </c>
      <c r="C615" s="4" t="s">
        <v>426</v>
      </c>
      <c r="D615" s="4" t="s">
        <v>427</v>
      </c>
      <c r="E615" s="4" t="s">
        <v>381</v>
      </c>
      <c r="H615" s="4" t="s">
        <v>382</v>
      </c>
      <c r="I615" s="4" t="s">
        <v>383</v>
      </c>
      <c r="J615" s="4" t="s">
        <v>2809</v>
      </c>
      <c r="K615" s="4" t="s">
        <v>385</v>
      </c>
      <c r="L615" s="4" t="s">
        <v>386</v>
      </c>
      <c r="M615" s="4" t="s">
        <v>6326</v>
      </c>
      <c r="N615" s="4" t="s">
        <v>386</v>
      </c>
      <c r="O615" s="4" t="s">
        <v>6327</v>
      </c>
      <c r="P615" s="4" t="s">
        <v>894</v>
      </c>
      <c r="W615" s="4" t="s">
        <v>386</v>
      </c>
      <c r="X615" s="4" t="s">
        <v>6328</v>
      </c>
      <c r="Y615" s="4" t="s">
        <v>6329</v>
      </c>
      <c r="Z615" s="4" t="s">
        <v>392</v>
      </c>
      <c r="AA615" s="4" t="s">
        <v>5041</v>
      </c>
      <c r="AB615" s="13" t="s">
        <v>581</v>
      </c>
      <c r="AC615" s="4" t="str">
        <f>VLOOKUP(Tabel2[[#This Row],[NISCODE]],'Bron niscode'!A:C,3,FALSE)</f>
        <v>Provincie Antwerpen</v>
      </c>
      <c r="AD615" s="4" t="s">
        <v>615</v>
      </c>
      <c r="AE615" s="4" t="s">
        <v>583</v>
      </c>
      <c r="AG615" s="4" t="s">
        <v>396</v>
      </c>
      <c r="AH615" s="4" t="s">
        <v>397</v>
      </c>
      <c r="AM615" s="4" t="s">
        <v>894</v>
      </c>
      <c r="AN615" s="4" t="s">
        <v>399</v>
      </c>
      <c r="AO615" s="4" t="s">
        <v>400</v>
      </c>
      <c r="AP615" s="4" t="s">
        <v>431</v>
      </c>
      <c r="AQ615" s="4" t="s">
        <v>6330</v>
      </c>
      <c r="AR615" s="4" t="s">
        <v>6331</v>
      </c>
      <c r="AS615" s="4" t="s">
        <v>431</v>
      </c>
      <c r="AV615" s="4" t="s">
        <v>6332</v>
      </c>
      <c r="AW615" s="4" t="s">
        <v>6333</v>
      </c>
      <c r="AX615" s="4" t="s">
        <v>405</v>
      </c>
      <c r="BI615" s="4" t="s">
        <v>6325</v>
      </c>
      <c r="BJ615" s="4" t="s">
        <v>427</v>
      </c>
      <c r="BK615" s="4" t="s">
        <v>382</v>
      </c>
      <c r="BN615" s="4" t="s">
        <v>6325</v>
      </c>
    </row>
    <row r="616" spans="1:66" x14ac:dyDescent="0.25">
      <c r="A616" s="4" t="s">
        <v>6334</v>
      </c>
      <c r="B616" s="4" t="str">
        <f>VLOOKUP('Bron VKBO'!A616,'Bron VSBaut'!A:B,2,FALSE)</f>
        <v>prov-antwerpen.be/eprior</v>
      </c>
      <c r="C616" s="4" t="s">
        <v>426</v>
      </c>
      <c r="D616" s="4" t="s">
        <v>6335</v>
      </c>
      <c r="E616" s="4" t="s">
        <v>381</v>
      </c>
      <c r="H616" s="4" t="s">
        <v>382</v>
      </c>
      <c r="I616" s="4" t="s">
        <v>383</v>
      </c>
      <c r="J616" s="4" t="s">
        <v>6336</v>
      </c>
      <c r="K616" s="4" t="s">
        <v>385</v>
      </c>
      <c r="L616" s="4" t="s">
        <v>386</v>
      </c>
      <c r="M616" s="4" t="s">
        <v>6337</v>
      </c>
      <c r="N616" s="4" t="s">
        <v>386</v>
      </c>
      <c r="O616" s="4" t="s">
        <v>6338</v>
      </c>
      <c r="P616" s="4" t="s">
        <v>6339</v>
      </c>
      <c r="Q616" s="4" t="s">
        <v>386</v>
      </c>
      <c r="R616" s="4" t="s">
        <v>6340</v>
      </c>
      <c r="S616" s="4" t="s">
        <v>6339</v>
      </c>
      <c r="W616" s="4" t="s">
        <v>386</v>
      </c>
      <c r="X616" s="4" t="s">
        <v>6328</v>
      </c>
      <c r="Y616" s="4" t="s">
        <v>6329</v>
      </c>
      <c r="Z616" s="4" t="s">
        <v>392</v>
      </c>
      <c r="AB616" s="13" t="s">
        <v>581</v>
      </c>
      <c r="AC616" s="4" t="str">
        <f>VLOOKUP(Tabel2[[#This Row],[NISCODE]],'Bron niscode'!A:C,3,FALSE)</f>
        <v>Provincie Antwerpen</v>
      </c>
      <c r="AD616" s="4" t="s">
        <v>615</v>
      </c>
      <c r="AE616" s="4" t="s">
        <v>583</v>
      </c>
      <c r="AG616" s="4" t="s">
        <v>396</v>
      </c>
      <c r="AH616" s="4" t="s">
        <v>397</v>
      </c>
      <c r="AM616" s="4" t="s">
        <v>6341</v>
      </c>
      <c r="AN616" s="4" t="s">
        <v>399</v>
      </c>
      <c r="AO616" s="4" t="s">
        <v>400</v>
      </c>
      <c r="AP616" s="4" t="s">
        <v>6341</v>
      </c>
      <c r="AQ616" s="4" t="s">
        <v>6342</v>
      </c>
      <c r="AR616" s="4" t="s">
        <v>6343</v>
      </c>
      <c r="AS616" s="4" t="s">
        <v>2022</v>
      </c>
      <c r="AV616" s="4" t="s">
        <v>6344</v>
      </c>
      <c r="AW616" s="4" t="s">
        <v>6345</v>
      </c>
      <c r="AX616" s="4" t="s">
        <v>405</v>
      </c>
      <c r="BI616" s="4" t="s">
        <v>6334</v>
      </c>
      <c r="BJ616" s="4" t="s">
        <v>6335</v>
      </c>
      <c r="BK616" s="4" t="s">
        <v>382</v>
      </c>
      <c r="BN616" s="4" t="s">
        <v>6334</v>
      </c>
    </row>
    <row r="617" spans="1:66" x14ac:dyDescent="0.25">
      <c r="A617" s="4" t="s">
        <v>6346</v>
      </c>
      <c r="B617" s="4" t="str">
        <f>VLOOKUP('Bron VKBO'!A617,'Bron VSBaut'!A:B,2,FALSE)</f>
        <v>prov-antwerpen.be/eprior</v>
      </c>
      <c r="C617" s="4" t="s">
        <v>426</v>
      </c>
      <c r="D617" s="4" t="s">
        <v>6347</v>
      </c>
      <c r="E617" s="4" t="s">
        <v>381</v>
      </c>
      <c r="H617" s="4" t="s">
        <v>382</v>
      </c>
      <c r="I617" s="4" t="s">
        <v>383</v>
      </c>
      <c r="J617" s="4" t="s">
        <v>6348</v>
      </c>
      <c r="K617" s="4" t="s">
        <v>385</v>
      </c>
      <c r="L617" s="4" t="s">
        <v>386</v>
      </c>
      <c r="M617" s="4" t="s">
        <v>6349</v>
      </c>
      <c r="N617" s="4" t="s">
        <v>386</v>
      </c>
      <c r="O617" s="4" t="s">
        <v>6350</v>
      </c>
      <c r="P617" s="4" t="s">
        <v>6351</v>
      </c>
      <c r="Q617" s="4" t="s">
        <v>386</v>
      </c>
      <c r="R617" s="4" t="s">
        <v>6352</v>
      </c>
      <c r="S617" s="4" t="s">
        <v>6351</v>
      </c>
      <c r="W617" s="4" t="s">
        <v>386</v>
      </c>
      <c r="X617" s="4" t="s">
        <v>4880</v>
      </c>
      <c r="Y617" s="4" t="s">
        <v>4881</v>
      </c>
      <c r="Z617" s="4" t="s">
        <v>843</v>
      </c>
      <c r="AB617" s="13" t="s">
        <v>4872</v>
      </c>
      <c r="AC617" s="4" t="str">
        <f>VLOOKUP(Tabel2[[#This Row],[NISCODE]],'Bron niscode'!A:C,3,FALSE)</f>
        <v>Provincie Antwerpen</v>
      </c>
      <c r="AD617" s="4" t="s">
        <v>4873</v>
      </c>
      <c r="AE617" s="4" t="s">
        <v>4874</v>
      </c>
      <c r="AG617" s="4" t="s">
        <v>396</v>
      </c>
      <c r="AH617" s="4" t="s">
        <v>397</v>
      </c>
      <c r="AM617" s="4" t="s">
        <v>634</v>
      </c>
      <c r="AN617" s="4" t="s">
        <v>399</v>
      </c>
      <c r="AO617" s="4" t="s">
        <v>400</v>
      </c>
      <c r="AP617" s="4" t="s">
        <v>6353</v>
      </c>
      <c r="AQ617" s="4" t="s">
        <v>1569</v>
      </c>
      <c r="AR617" s="4" t="s">
        <v>1570</v>
      </c>
      <c r="AS617" s="4" t="s">
        <v>6353</v>
      </c>
      <c r="AV617" s="4" t="s">
        <v>6354</v>
      </c>
      <c r="AW617" s="4" t="s">
        <v>6355</v>
      </c>
      <c r="AX617" s="4" t="s">
        <v>405</v>
      </c>
      <c r="BI617" s="4" t="s">
        <v>6346</v>
      </c>
      <c r="BJ617" s="4" t="s">
        <v>6347</v>
      </c>
      <c r="BK617" s="4" t="s">
        <v>382</v>
      </c>
      <c r="BN617" s="4" t="s">
        <v>6346</v>
      </c>
    </row>
    <row r="618" spans="1:66" x14ac:dyDescent="0.25">
      <c r="A618" s="4" t="s">
        <v>6356</v>
      </c>
      <c r="B618" s="4" t="str">
        <f>VLOOKUP('Bron VKBO'!A618,'Bron VSBaut'!A:B,2,FALSE)</f>
        <v>prov-antwerpen.be/eprior</v>
      </c>
      <c r="C618" s="4" t="s">
        <v>426</v>
      </c>
      <c r="D618" s="4" t="s">
        <v>6357</v>
      </c>
      <c r="E618" s="4" t="s">
        <v>381</v>
      </c>
      <c r="H618" s="4" t="s">
        <v>382</v>
      </c>
      <c r="I618" s="4" t="s">
        <v>383</v>
      </c>
      <c r="J618" s="4" t="s">
        <v>6358</v>
      </c>
      <c r="K618" s="4" t="s">
        <v>385</v>
      </c>
      <c r="L618" s="4" t="s">
        <v>386</v>
      </c>
      <c r="M618" s="4" t="s">
        <v>6359</v>
      </c>
      <c r="N618" s="4" t="s">
        <v>386</v>
      </c>
      <c r="O618" s="4" t="s">
        <v>6360</v>
      </c>
      <c r="P618" s="4" t="s">
        <v>6361</v>
      </c>
      <c r="W618" s="4" t="s">
        <v>386</v>
      </c>
      <c r="X618" s="4" t="s">
        <v>6362</v>
      </c>
      <c r="Y618" s="4" t="s">
        <v>6363</v>
      </c>
      <c r="Z618" s="4" t="s">
        <v>6364</v>
      </c>
      <c r="AB618" s="13" t="s">
        <v>581</v>
      </c>
      <c r="AC618" s="4" t="str">
        <f>VLOOKUP(Tabel2[[#This Row],[NISCODE]],'Bron niscode'!A:C,3,FALSE)</f>
        <v>Provincie Antwerpen</v>
      </c>
      <c r="AD618" s="4" t="s">
        <v>6365</v>
      </c>
      <c r="AE618" s="4" t="s">
        <v>583</v>
      </c>
      <c r="AG618" s="4" t="s">
        <v>396</v>
      </c>
      <c r="AH618" s="4" t="s">
        <v>397</v>
      </c>
      <c r="AM618" s="4" t="s">
        <v>6366</v>
      </c>
      <c r="AN618" s="4" t="s">
        <v>399</v>
      </c>
      <c r="AO618" s="4" t="s">
        <v>400</v>
      </c>
      <c r="AP618" s="4" t="s">
        <v>6361</v>
      </c>
      <c r="AQ618" s="4" t="s">
        <v>6342</v>
      </c>
      <c r="AR618" s="4" t="s">
        <v>6343</v>
      </c>
      <c r="AS618" s="4" t="s">
        <v>2167</v>
      </c>
      <c r="AV618" s="4" t="s">
        <v>6367</v>
      </c>
      <c r="AW618" s="4" t="s">
        <v>6368</v>
      </c>
      <c r="AX618" s="4" t="s">
        <v>405</v>
      </c>
      <c r="BI618" s="4" t="s">
        <v>6356</v>
      </c>
      <c r="BJ618" s="4" t="s">
        <v>6357</v>
      </c>
      <c r="BK618" s="4" t="s">
        <v>382</v>
      </c>
      <c r="BN618" s="4" t="s">
        <v>6356</v>
      </c>
    </row>
    <row r="619" spans="1:66" x14ac:dyDescent="0.25">
      <c r="A619" s="4" t="s">
        <v>6369</v>
      </c>
      <c r="B619" s="4" t="str">
        <f>VLOOKUP('Bron VKBO'!A619,'Bron VSBaut'!A:B,2,FALSE)</f>
        <v>prov-antwerpen.be/eprior</v>
      </c>
      <c r="C619" s="4" t="s">
        <v>426</v>
      </c>
      <c r="D619" s="4" t="s">
        <v>6370</v>
      </c>
      <c r="E619" s="4" t="s">
        <v>381</v>
      </c>
      <c r="H619" s="4" t="s">
        <v>382</v>
      </c>
      <c r="I619" s="4" t="s">
        <v>383</v>
      </c>
      <c r="J619" s="4" t="s">
        <v>6371</v>
      </c>
      <c r="K619" s="4" t="s">
        <v>385</v>
      </c>
      <c r="L619" s="4" t="s">
        <v>386</v>
      </c>
      <c r="M619" s="4" t="s">
        <v>6372</v>
      </c>
      <c r="N619" s="4" t="s">
        <v>386</v>
      </c>
      <c r="O619" s="4" t="s">
        <v>6373</v>
      </c>
      <c r="P619" s="4" t="s">
        <v>2167</v>
      </c>
      <c r="W619" s="4" t="s">
        <v>386</v>
      </c>
      <c r="X619" s="4" t="s">
        <v>6328</v>
      </c>
      <c r="Y619" s="4" t="s">
        <v>6329</v>
      </c>
      <c r="Z619" s="4" t="s">
        <v>392</v>
      </c>
      <c r="AB619" s="13" t="s">
        <v>581</v>
      </c>
      <c r="AC619" s="4" t="str">
        <f>VLOOKUP(Tabel2[[#This Row],[NISCODE]],'Bron niscode'!A:C,3,FALSE)</f>
        <v>Provincie Antwerpen</v>
      </c>
      <c r="AD619" s="4" t="s">
        <v>615</v>
      </c>
      <c r="AE619" s="4" t="s">
        <v>583</v>
      </c>
      <c r="AG619" s="4" t="s">
        <v>396</v>
      </c>
      <c r="AH619" s="4" t="s">
        <v>397</v>
      </c>
      <c r="AM619" s="4" t="s">
        <v>2167</v>
      </c>
      <c r="AN619" s="4" t="s">
        <v>399</v>
      </c>
      <c r="AO619" s="4" t="s">
        <v>400</v>
      </c>
      <c r="AP619" s="4" t="s">
        <v>6374</v>
      </c>
      <c r="AQ619" s="4" t="s">
        <v>6342</v>
      </c>
      <c r="AR619" s="4" t="s">
        <v>6343</v>
      </c>
      <c r="AS619" s="4" t="s">
        <v>2167</v>
      </c>
      <c r="AV619" s="4" t="s">
        <v>6375</v>
      </c>
      <c r="AW619" s="4" t="s">
        <v>6376</v>
      </c>
      <c r="AX619" s="4" t="s">
        <v>405</v>
      </c>
      <c r="BI619" s="4" t="s">
        <v>6369</v>
      </c>
      <c r="BJ619" s="4" t="s">
        <v>6370</v>
      </c>
      <c r="BK619" s="4" t="s">
        <v>382</v>
      </c>
      <c r="BN619" s="4" t="s">
        <v>6369</v>
      </c>
    </row>
    <row r="620" spans="1:66" x14ac:dyDescent="0.25">
      <c r="A620" s="4" t="s">
        <v>6377</v>
      </c>
      <c r="B620" s="4" t="str">
        <f>VLOOKUP('Bron VKBO'!A620,'Bron VSBaut'!A:B,2,FALSE)</f>
        <v>prov-antwerpen.be/eprior</v>
      </c>
      <c r="C620" s="4" t="s">
        <v>426</v>
      </c>
      <c r="D620" s="4" t="s">
        <v>6378</v>
      </c>
      <c r="E620" s="4" t="s">
        <v>381</v>
      </c>
      <c r="H620" s="4" t="s">
        <v>382</v>
      </c>
      <c r="I620" s="4" t="s">
        <v>383</v>
      </c>
      <c r="J620" s="4" t="s">
        <v>6379</v>
      </c>
      <c r="K620" s="4" t="s">
        <v>385</v>
      </c>
      <c r="L620" s="4" t="s">
        <v>386</v>
      </c>
      <c r="M620" s="4" t="s">
        <v>6380</v>
      </c>
      <c r="N620" s="4" t="s">
        <v>386</v>
      </c>
      <c r="O620" s="4" t="s">
        <v>6381</v>
      </c>
      <c r="P620" s="4" t="s">
        <v>6382</v>
      </c>
      <c r="W620" s="4" t="s">
        <v>386</v>
      </c>
      <c r="X620" s="4" t="s">
        <v>919</v>
      </c>
      <c r="Y620" s="4" t="s">
        <v>6383</v>
      </c>
      <c r="Z620" s="4" t="s">
        <v>1838</v>
      </c>
      <c r="AB620" s="13" t="s">
        <v>1468</v>
      </c>
      <c r="AC620" s="4" t="str">
        <f>VLOOKUP(Tabel2[[#This Row],[NISCODE]],'Bron niscode'!A:C,3,FALSE)</f>
        <v>Provincie Antwerpen</v>
      </c>
      <c r="AD620" s="4" t="s">
        <v>1469</v>
      </c>
      <c r="AE620" s="4" t="s">
        <v>1470</v>
      </c>
      <c r="AG620" s="4" t="s">
        <v>396</v>
      </c>
      <c r="AH620" s="4" t="s">
        <v>397</v>
      </c>
      <c r="AM620" s="4" t="s">
        <v>6384</v>
      </c>
      <c r="AN620" s="4" t="s">
        <v>399</v>
      </c>
      <c r="AO620" s="4" t="s">
        <v>400</v>
      </c>
      <c r="AP620" s="4" t="s">
        <v>6382</v>
      </c>
      <c r="AQ620" s="4" t="s">
        <v>1569</v>
      </c>
      <c r="AR620" s="4" t="s">
        <v>1570</v>
      </c>
      <c r="AS620" s="4" t="s">
        <v>6382</v>
      </c>
      <c r="AV620" s="4" t="s">
        <v>6385</v>
      </c>
      <c r="AW620" s="4" t="s">
        <v>6386</v>
      </c>
      <c r="AX620" s="4" t="s">
        <v>405</v>
      </c>
      <c r="BI620" s="4" t="s">
        <v>6377</v>
      </c>
      <c r="BJ620" s="4" t="s">
        <v>6378</v>
      </c>
      <c r="BK620" s="4" t="s">
        <v>382</v>
      </c>
      <c r="BN620" s="4" t="s">
        <v>6377</v>
      </c>
    </row>
    <row r="621" spans="1:66" x14ac:dyDescent="0.25">
      <c r="A621" s="4" t="s">
        <v>6387</v>
      </c>
      <c r="B621" s="4" t="str">
        <f>VLOOKUP('Bron VKBO'!A621,'Bron VSBaut'!A:B,2,FALSE)</f>
        <v>prov-antwerpen.be/eprior</v>
      </c>
      <c r="C621" s="4" t="s">
        <v>6388</v>
      </c>
      <c r="D621" s="4" t="s">
        <v>6389</v>
      </c>
      <c r="E621" s="4" t="s">
        <v>381</v>
      </c>
      <c r="H621" s="4" t="s">
        <v>382</v>
      </c>
      <c r="I621" s="4" t="s">
        <v>383</v>
      </c>
      <c r="J621" s="4" t="s">
        <v>6390</v>
      </c>
      <c r="K621" s="4" t="s">
        <v>385</v>
      </c>
      <c r="L621" s="4" t="s">
        <v>386</v>
      </c>
      <c r="M621" s="4" t="s">
        <v>6391</v>
      </c>
      <c r="N621" s="4" t="s">
        <v>386</v>
      </c>
      <c r="O621" s="4" t="s">
        <v>6392</v>
      </c>
      <c r="P621" s="4" t="s">
        <v>6393</v>
      </c>
      <c r="Q621" s="4" t="s">
        <v>386</v>
      </c>
      <c r="R621" s="4" t="s">
        <v>6394</v>
      </c>
      <c r="S621" s="4" t="s">
        <v>6393</v>
      </c>
      <c r="W621" s="4" t="s">
        <v>386</v>
      </c>
      <c r="X621" s="4" t="s">
        <v>3046</v>
      </c>
      <c r="Y621" s="4" t="s">
        <v>6395</v>
      </c>
      <c r="Z621" s="4" t="s">
        <v>5862</v>
      </c>
      <c r="AB621" s="13" t="s">
        <v>2712</v>
      </c>
      <c r="AC621" s="4" t="str">
        <f>VLOOKUP(Tabel2[[#This Row],[NISCODE]],'Bron niscode'!A:C,3,FALSE)</f>
        <v>Provincie Antwerpen</v>
      </c>
      <c r="AD621" s="4" t="s">
        <v>2713</v>
      </c>
      <c r="AE621" s="4" t="s">
        <v>2714</v>
      </c>
      <c r="AG621" s="4" t="s">
        <v>396</v>
      </c>
      <c r="AH621" s="4" t="s">
        <v>397</v>
      </c>
      <c r="AM621" s="4" t="s">
        <v>6393</v>
      </c>
      <c r="AN621" s="4" t="s">
        <v>399</v>
      </c>
      <c r="AO621" s="4" t="s">
        <v>400</v>
      </c>
      <c r="AP621" s="4" t="s">
        <v>6393</v>
      </c>
      <c r="AQ621" s="4" t="s">
        <v>6342</v>
      </c>
      <c r="AR621" s="4" t="s">
        <v>6343</v>
      </c>
      <c r="AS621" s="4" t="s">
        <v>6393</v>
      </c>
      <c r="AV621" s="4" t="s">
        <v>6396</v>
      </c>
      <c r="AW621" s="4" t="s">
        <v>6397</v>
      </c>
      <c r="AX621" s="4" t="s">
        <v>405</v>
      </c>
      <c r="BI621" s="4" t="s">
        <v>6387</v>
      </c>
      <c r="BJ621" s="4" t="s">
        <v>6389</v>
      </c>
      <c r="BK621" s="4" t="s">
        <v>382</v>
      </c>
      <c r="BN621" s="4" t="s">
        <v>6387</v>
      </c>
    </row>
    <row r="622" spans="1:66" x14ac:dyDescent="0.25">
      <c r="A622" s="4" t="s">
        <v>6398</v>
      </c>
      <c r="B622" s="4" t="str">
        <f>VLOOKUP('Bron VKBO'!A622,'Bron VSBaut'!A:B,2,FALSE)</f>
        <v>prov-antwerpen.be/eprior</v>
      </c>
      <c r="C622" s="4" t="s">
        <v>6388</v>
      </c>
      <c r="D622" s="4" t="s">
        <v>6389</v>
      </c>
      <c r="E622" s="4" t="s">
        <v>381</v>
      </c>
      <c r="H622" s="4" t="s">
        <v>382</v>
      </c>
      <c r="I622" s="4" t="s">
        <v>383</v>
      </c>
      <c r="J622" s="4" t="s">
        <v>6399</v>
      </c>
      <c r="K622" s="4" t="s">
        <v>385</v>
      </c>
      <c r="L622" s="4" t="s">
        <v>386</v>
      </c>
      <c r="M622" s="4" t="s">
        <v>6400</v>
      </c>
      <c r="N622" s="4" t="s">
        <v>386</v>
      </c>
      <c r="O622" s="4" t="s">
        <v>6401</v>
      </c>
      <c r="P622" s="4" t="s">
        <v>6393</v>
      </c>
      <c r="Q622" s="4" t="s">
        <v>386</v>
      </c>
      <c r="R622" s="4" t="s">
        <v>6402</v>
      </c>
      <c r="S622" s="4" t="s">
        <v>6393</v>
      </c>
      <c r="W622" s="4" t="s">
        <v>386</v>
      </c>
      <c r="X622" s="4" t="s">
        <v>6328</v>
      </c>
      <c r="Y622" s="4" t="s">
        <v>6329</v>
      </c>
      <c r="Z622" s="4" t="s">
        <v>392</v>
      </c>
      <c r="AB622" s="13" t="s">
        <v>581</v>
      </c>
      <c r="AC622" s="4" t="str">
        <f>VLOOKUP(Tabel2[[#This Row],[NISCODE]],'Bron niscode'!A:C,3,FALSE)</f>
        <v>Provincie Antwerpen</v>
      </c>
      <c r="AD622" s="4" t="s">
        <v>615</v>
      </c>
      <c r="AE622" s="4" t="s">
        <v>583</v>
      </c>
      <c r="AG622" s="4" t="s">
        <v>396</v>
      </c>
      <c r="AH622" s="4" t="s">
        <v>397</v>
      </c>
      <c r="AL622" s="4" t="s">
        <v>6403</v>
      </c>
      <c r="AM622" s="4" t="s">
        <v>6393</v>
      </c>
      <c r="AN622" s="4" t="s">
        <v>399</v>
      </c>
      <c r="AO622" s="4" t="s">
        <v>400</v>
      </c>
      <c r="AP622" s="4" t="s">
        <v>6393</v>
      </c>
      <c r="AQ622" s="4" t="s">
        <v>6342</v>
      </c>
      <c r="AR622" s="4" t="s">
        <v>6343</v>
      </c>
      <c r="AS622" s="4" t="s">
        <v>6393</v>
      </c>
      <c r="AV622" s="4" t="s">
        <v>6404</v>
      </c>
      <c r="AW622" s="4" t="s">
        <v>6405</v>
      </c>
      <c r="AX622" s="4" t="s">
        <v>405</v>
      </c>
      <c r="BI622" s="4" t="s">
        <v>6398</v>
      </c>
      <c r="BJ622" s="4" t="s">
        <v>6389</v>
      </c>
      <c r="BK622" s="4" t="s">
        <v>382</v>
      </c>
      <c r="BN622" s="4" t="s">
        <v>6398</v>
      </c>
    </row>
    <row r="623" spans="1:66" x14ac:dyDescent="0.25">
      <c r="A623" s="4" t="s">
        <v>6406</v>
      </c>
      <c r="B623" s="4" t="str">
        <f>VLOOKUP('Bron VKBO'!A623,'Bron VSBaut'!A:B,2,FALSE)</f>
        <v>prov-antwerpen.be/eprior</v>
      </c>
      <c r="C623" s="4" t="s">
        <v>6388</v>
      </c>
      <c r="D623" s="4" t="s">
        <v>6389</v>
      </c>
      <c r="E623" s="4" t="s">
        <v>381</v>
      </c>
      <c r="H623" s="4" t="s">
        <v>382</v>
      </c>
      <c r="I623" s="4" t="s">
        <v>383</v>
      </c>
      <c r="J623" s="4" t="s">
        <v>6407</v>
      </c>
      <c r="K623" s="4" t="s">
        <v>385</v>
      </c>
      <c r="L623" s="4" t="s">
        <v>386</v>
      </c>
      <c r="M623" s="4" t="s">
        <v>6408</v>
      </c>
      <c r="N623" s="4" t="s">
        <v>386</v>
      </c>
      <c r="O623" s="4" t="s">
        <v>6409</v>
      </c>
      <c r="P623" s="4" t="s">
        <v>6393</v>
      </c>
      <c r="Q623" s="4" t="s">
        <v>386</v>
      </c>
      <c r="R623" s="4" t="s">
        <v>6410</v>
      </c>
      <c r="S623" s="4" t="s">
        <v>6393</v>
      </c>
      <c r="W623" s="4" t="s">
        <v>386</v>
      </c>
      <c r="X623" s="4" t="s">
        <v>6411</v>
      </c>
      <c r="Y623" s="4" t="s">
        <v>6412</v>
      </c>
      <c r="Z623" s="4" t="s">
        <v>386</v>
      </c>
      <c r="AB623" s="13" t="s">
        <v>5627</v>
      </c>
      <c r="AC623" s="4" t="str">
        <f>VLOOKUP(Tabel2[[#This Row],[NISCODE]],'Bron niscode'!A:C,3,FALSE)</f>
        <v>Provincie Antwerpen</v>
      </c>
      <c r="AD623" s="4" t="s">
        <v>5628</v>
      </c>
      <c r="AE623" s="4" t="s">
        <v>5629</v>
      </c>
      <c r="AG623" s="4" t="s">
        <v>396</v>
      </c>
      <c r="AH623" s="4" t="s">
        <v>397</v>
      </c>
      <c r="AJ623" s="4" t="s">
        <v>6413</v>
      </c>
      <c r="AK623" s="4" t="s">
        <v>6414</v>
      </c>
      <c r="AL623" s="4" t="s">
        <v>6415</v>
      </c>
      <c r="AM623" s="4" t="s">
        <v>6393</v>
      </c>
      <c r="AN623" s="4" t="s">
        <v>399</v>
      </c>
      <c r="AO623" s="4" t="s">
        <v>400</v>
      </c>
      <c r="AP623" s="4" t="s">
        <v>6393</v>
      </c>
      <c r="AQ623" s="4" t="s">
        <v>6342</v>
      </c>
      <c r="AR623" s="4" t="s">
        <v>6343</v>
      </c>
      <c r="AS623" s="4" t="s">
        <v>6393</v>
      </c>
      <c r="AV623" s="4" t="s">
        <v>6416</v>
      </c>
      <c r="AW623" s="4" t="s">
        <v>6417</v>
      </c>
      <c r="AX623" s="4" t="s">
        <v>405</v>
      </c>
      <c r="BI623" s="4" t="s">
        <v>6406</v>
      </c>
      <c r="BJ623" s="4" t="s">
        <v>6389</v>
      </c>
      <c r="BK623" s="4" t="s">
        <v>382</v>
      </c>
      <c r="BN623" s="4" t="s">
        <v>6406</v>
      </c>
    </row>
    <row r="624" spans="1:66" x14ac:dyDescent="0.25">
      <c r="A624" s="4" t="s">
        <v>6418</v>
      </c>
      <c r="B624" s="4" t="str">
        <f>VLOOKUP('Bron VKBO'!A624,'Bron VSBaut'!A:B,2,FALSE)</f>
        <v>prov-antwerpen.be/eprior</v>
      </c>
      <c r="C624" s="4" t="s">
        <v>6388</v>
      </c>
      <c r="D624" s="4" t="s">
        <v>6389</v>
      </c>
      <c r="E624" s="4" t="s">
        <v>381</v>
      </c>
      <c r="H624" s="4" t="s">
        <v>382</v>
      </c>
      <c r="I624" s="4" t="s">
        <v>383</v>
      </c>
      <c r="J624" s="4" t="s">
        <v>6419</v>
      </c>
      <c r="K624" s="4" t="s">
        <v>385</v>
      </c>
      <c r="L624" s="4" t="s">
        <v>386</v>
      </c>
      <c r="M624" s="4" t="s">
        <v>6420</v>
      </c>
      <c r="N624" s="4" t="s">
        <v>386</v>
      </c>
      <c r="O624" s="4" t="s">
        <v>6421</v>
      </c>
      <c r="P624" s="4" t="s">
        <v>6393</v>
      </c>
      <c r="Q624" s="4" t="s">
        <v>386</v>
      </c>
      <c r="R624" s="4" t="s">
        <v>6422</v>
      </c>
      <c r="S624" s="4" t="s">
        <v>6393</v>
      </c>
      <c r="W624" s="4" t="s">
        <v>386</v>
      </c>
      <c r="X624" s="4" t="s">
        <v>3964</v>
      </c>
      <c r="Y624" s="4" t="s">
        <v>6423</v>
      </c>
      <c r="Z624" s="4" t="s">
        <v>385</v>
      </c>
      <c r="AA624" s="4" t="s">
        <v>385</v>
      </c>
      <c r="AB624" s="13" t="s">
        <v>1187</v>
      </c>
      <c r="AC624" s="4" t="str">
        <f>VLOOKUP(Tabel2[[#This Row],[NISCODE]],'Bron niscode'!A:C,3,FALSE)</f>
        <v>Provincie Antwerpen</v>
      </c>
      <c r="AD624" s="4" t="s">
        <v>1188</v>
      </c>
      <c r="AE624" s="4" t="s">
        <v>1189</v>
      </c>
      <c r="AG624" s="4" t="s">
        <v>396</v>
      </c>
      <c r="AH624" s="4" t="s">
        <v>397</v>
      </c>
      <c r="AJ624" s="4" t="s">
        <v>6424</v>
      </c>
      <c r="AL624" s="4" t="s">
        <v>6425</v>
      </c>
      <c r="AM624" s="4" t="s">
        <v>6393</v>
      </c>
      <c r="AN624" s="4" t="s">
        <v>399</v>
      </c>
      <c r="AO624" s="4" t="s">
        <v>400</v>
      </c>
      <c r="AP624" s="4" t="s">
        <v>6393</v>
      </c>
      <c r="AQ624" s="4" t="s">
        <v>6342</v>
      </c>
      <c r="AR624" s="4" t="s">
        <v>6343</v>
      </c>
      <c r="AS624" s="4" t="s">
        <v>6393</v>
      </c>
      <c r="AV624" s="4" t="s">
        <v>6426</v>
      </c>
      <c r="AW624" s="4" t="s">
        <v>6427</v>
      </c>
      <c r="AX624" s="4" t="s">
        <v>405</v>
      </c>
      <c r="BI624" s="4" t="s">
        <v>6418</v>
      </c>
      <c r="BJ624" s="4" t="s">
        <v>6389</v>
      </c>
      <c r="BK624" s="4" t="s">
        <v>382</v>
      </c>
      <c r="BN624" s="4" t="s">
        <v>6418</v>
      </c>
    </row>
    <row r="625" spans="1:66" x14ac:dyDescent="0.25">
      <c r="A625" s="4" t="s">
        <v>6428</v>
      </c>
      <c r="B625" s="4" t="str">
        <f>VLOOKUP('Bron VKBO'!A625,'Bron VSBaut'!A:B,2,FALSE)</f>
        <v>prov-antwerpen.be/eprior</v>
      </c>
      <c r="C625" s="4" t="s">
        <v>6388</v>
      </c>
      <c r="D625" s="4" t="s">
        <v>6389</v>
      </c>
      <c r="E625" s="4" t="s">
        <v>381</v>
      </c>
      <c r="H625" s="4" t="s">
        <v>382</v>
      </c>
      <c r="I625" s="4" t="s">
        <v>383</v>
      </c>
      <c r="J625" s="4" t="s">
        <v>6429</v>
      </c>
      <c r="K625" s="4" t="s">
        <v>385</v>
      </c>
      <c r="L625" s="4" t="s">
        <v>386</v>
      </c>
      <c r="M625" s="4" t="s">
        <v>6430</v>
      </c>
      <c r="N625" s="4" t="s">
        <v>386</v>
      </c>
      <c r="O625" s="4" t="s">
        <v>6431</v>
      </c>
      <c r="P625" s="4" t="s">
        <v>6432</v>
      </c>
      <c r="Q625" s="4" t="s">
        <v>386</v>
      </c>
      <c r="R625" s="4" t="s">
        <v>6433</v>
      </c>
      <c r="S625" s="4" t="s">
        <v>6393</v>
      </c>
      <c r="W625" s="4" t="s">
        <v>386</v>
      </c>
      <c r="X625" s="4" t="s">
        <v>6434</v>
      </c>
      <c r="Y625" s="4" t="s">
        <v>6435</v>
      </c>
      <c r="Z625" s="4" t="s">
        <v>6436</v>
      </c>
      <c r="AB625" s="13" t="s">
        <v>581</v>
      </c>
      <c r="AC625" s="4" t="str">
        <f>VLOOKUP(Tabel2[[#This Row],[NISCODE]],'Bron niscode'!A:C,3,FALSE)</f>
        <v>Provincie Antwerpen</v>
      </c>
      <c r="AD625" s="4" t="s">
        <v>582</v>
      </c>
      <c r="AE625" s="4" t="s">
        <v>583</v>
      </c>
      <c r="AG625" s="4" t="s">
        <v>396</v>
      </c>
      <c r="AH625" s="4" t="s">
        <v>397</v>
      </c>
      <c r="AL625" s="4" t="s">
        <v>6437</v>
      </c>
      <c r="AM625" s="4" t="s">
        <v>6393</v>
      </c>
      <c r="AN625" s="4" t="s">
        <v>399</v>
      </c>
      <c r="AO625" s="4" t="s">
        <v>400</v>
      </c>
      <c r="AP625" s="4" t="s">
        <v>6393</v>
      </c>
      <c r="AQ625" s="4" t="s">
        <v>6342</v>
      </c>
      <c r="AR625" s="4" t="s">
        <v>6343</v>
      </c>
      <c r="AS625" s="4" t="s">
        <v>6393</v>
      </c>
      <c r="AV625" s="4" t="s">
        <v>6438</v>
      </c>
      <c r="AW625" s="4" t="s">
        <v>6439</v>
      </c>
      <c r="AX625" s="4" t="s">
        <v>405</v>
      </c>
      <c r="BI625" s="4" t="s">
        <v>6428</v>
      </c>
      <c r="BJ625" s="4" t="s">
        <v>6389</v>
      </c>
      <c r="BK625" s="4" t="s">
        <v>382</v>
      </c>
      <c r="BN625" s="4" t="s">
        <v>6428</v>
      </c>
    </row>
    <row r="626" spans="1:66" x14ac:dyDescent="0.25">
      <c r="A626" s="4" t="s">
        <v>6440</v>
      </c>
      <c r="B626" s="4" t="str">
        <f>VLOOKUP('Bron VKBO'!A626,'Bron VSBaut'!A:B,2,FALSE)</f>
        <v>prov-antwerpen.be/eprior</v>
      </c>
      <c r="C626" s="4" t="s">
        <v>6388</v>
      </c>
      <c r="D626" s="4" t="s">
        <v>6389</v>
      </c>
      <c r="E626" s="4" t="s">
        <v>381</v>
      </c>
      <c r="H626" s="4" t="s">
        <v>382</v>
      </c>
      <c r="I626" s="4" t="s">
        <v>383</v>
      </c>
      <c r="J626" s="4" t="s">
        <v>6441</v>
      </c>
      <c r="K626" s="4" t="s">
        <v>385</v>
      </c>
      <c r="L626" s="4" t="s">
        <v>386</v>
      </c>
      <c r="M626" s="4" t="s">
        <v>6442</v>
      </c>
      <c r="N626" s="4" t="s">
        <v>386</v>
      </c>
      <c r="O626" s="4" t="s">
        <v>6443</v>
      </c>
      <c r="P626" s="4" t="s">
        <v>6393</v>
      </c>
      <c r="Q626" s="4" t="s">
        <v>386</v>
      </c>
      <c r="R626" s="4" t="s">
        <v>6444</v>
      </c>
      <c r="S626" s="4" t="s">
        <v>6393</v>
      </c>
      <c r="W626" s="4" t="s">
        <v>386</v>
      </c>
      <c r="X626" s="4" t="s">
        <v>6445</v>
      </c>
      <c r="Y626" s="4" t="s">
        <v>6446</v>
      </c>
      <c r="Z626" s="4" t="s">
        <v>385</v>
      </c>
      <c r="AB626" s="13" t="s">
        <v>3309</v>
      </c>
      <c r="AC626" s="4" t="str">
        <f>VLOOKUP(Tabel2[[#This Row],[NISCODE]],'Bron niscode'!A:C,3,FALSE)</f>
        <v>Provincie Antwerpen</v>
      </c>
      <c r="AD626" s="4" t="s">
        <v>3310</v>
      </c>
      <c r="AE626" s="4" t="s">
        <v>3311</v>
      </c>
      <c r="AG626" s="4" t="s">
        <v>396</v>
      </c>
      <c r="AH626" s="4" t="s">
        <v>397</v>
      </c>
      <c r="AM626" s="4" t="s">
        <v>6393</v>
      </c>
      <c r="AN626" s="4" t="s">
        <v>399</v>
      </c>
      <c r="AO626" s="4" t="s">
        <v>400</v>
      </c>
      <c r="AP626" s="4" t="s">
        <v>6393</v>
      </c>
      <c r="AQ626" s="4" t="s">
        <v>6342</v>
      </c>
      <c r="AR626" s="4" t="s">
        <v>6343</v>
      </c>
      <c r="AS626" s="4" t="s">
        <v>6393</v>
      </c>
      <c r="AV626" s="4" t="s">
        <v>6447</v>
      </c>
      <c r="AW626" s="4" t="s">
        <v>6448</v>
      </c>
      <c r="AX626" s="4" t="s">
        <v>405</v>
      </c>
      <c r="BI626" s="4" t="s">
        <v>6440</v>
      </c>
      <c r="BJ626" s="4" t="s">
        <v>6389</v>
      </c>
      <c r="BK626" s="4" t="s">
        <v>382</v>
      </c>
      <c r="BN626" s="4" t="s">
        <v>6440</v>
      </c>
    </row>
    <row r="627" spans="1:66" x14ac:dyDescent="0.25">
      <c r="A627" s="4" t="s">
        <v>6449</v>
      </c>
      <c r="B627" s="4" t="str">
        <f>VLOOKUP('Bron VKBO'!A627,'Bron VSBaut'!A:B,2,FALSE)</f>
        <v>prov-antwerpen.be/eprior</v>
      </c>
      <c r="C627" s="4" t="s">
        <v>6388</v>
      </c>
      <c r="D627" s="4" t="s">
        <v>6389</v>
      </c>
      <c r="E627" s="4" t="s">
        <v>381</v>
      </c>
      <c r="H627" s="4" t="s">
        <v>382</v>
      </c>
      <c r="I627" s="4" t="s">
        <v>383</v>
      </c>
      <c r="J627" s="4" t="s">
        <v>6450</v>
      </c>
      <c r="K627" s="4" t="s">
        <v>385</v>
      </c>
      <c r="L627" s="4" t="s">
        <v>386</v>
      </c>
      <c r="M627" s="4" t="s">
        <v>6451</v>
      </c>
      <c r="N627" s="4" t="s">
        <v>386</v>
      </c>
      <c r="O627" s="4" t="s">
        <v>6452</v>
      </c>
      <c r="P627" s="4" t="s">
        <v>6393</v>
      </c>
      <c r="Q627" s="4" t="s">
        <v>386</v>
      </c>
      <c r="R627" s="4" t="s">
        <v>6453</v>
      </c>
      <c r="S627" s="4" t="s">
        <v>6393</v>
      </c>
      <c r="W627" s="4" t="s">
        <v>386</v>
      </c>
      <c r="X627" s="4" t="s">
        <v>6328</v>
      </c>
      <c r="Y627" s="4" t="s">
        <v>6329</v>
      </c>
      <c r="Z627" s="4" t="s">
        <v>392</v>
      </c>
      <c r="AB627" s="13" t="s">
        <v>581</v>
      </c>
      <c r="AC627" s="4" t="str">
        <f>VLOOKUP(Tabel2[[#This Row],[NISCODE]],'Bron niscode'!A:C,3,FALSE)</f>
        <v>Provincie Antwerpen</v>
      </c>
      <c r="AD627" s="4" t="s">
        <v>615</v>
      </c>
      <c r="AE627" s="4" t="s">
        <v>583</v>
      </c>
      <c r="AG627" s="4" t="s">
        <v>396</v>
      </c>
      <c r="AH627" s="4" t="s">
        <v>397</v>
      </c>
      <c r="AM627" s="4" t="s">
        <v>5525</v>
      </c>
      <c r="AN627" s="4" t="s">
        <v>399</v>
      </c>
      <c r="AO627" s="4" t="s">
        <v>400</v>
      </c>
      <c r="AP627" s="4" t="s">
        <v>6393</v>
      </c>
      <c r="AQ627" s="4" t="s">
        <v>6342</v>
      </c>
      <c r="AR627" s="4" t="s">
        <v>6343</v>
      </c>
      <c r="AS627" s="4" t="s">
        <v>6393</v>
      </c>
      <c r="AV627" s="4" t="s">
        <v>6454</v>
      </c>
      <c r="AW627" s="4" t="s">
        <v>6455</v>
      </c>
      <c r="AX627" s="4" t="s">
        <v>405</v>
      </c>
      <c r="BI627" s="4" t="s">
        <v>6449</v>
      </c>
      <c r="BJ627" s="4" t="s">
        <v>6389</v>
      </c>
      <c r="BK627" s="4" t="s">
        <v>382</v>
      </c>
      <c r="BN627" s="4" t="s">
        <v>6449</v>
      </c>
    </row>
    <row r="628" spans="1:66" x14ac:dyDescent="0.25">
      <c r="A628" s="4" t="s">
        <v>6456</v>
      </c>
      <c r="B628" s="4" t="str">
        <f>VLOOKUP('Bron VKBO'!A628,'Bron VSBaut'!A:B,2,FALSE)</f>
        <v>prov-antwerpen.be/eprior</v>
      </c>
      <c r="C628" s="4" t="s">
        <v>6388</v>
      </c>
      <c r="D628" s="4" t="s">
        <v>6389</v>
      </c>
      <c r="E628" s="4" t="s">
        <v>381</v>
      </c>
      <c r="H628" s="4" t="s">
        <v>382</v>
      </c>
      <c r="I628" s="4" t="s">
        <v>383</v>
      </c>
      <c r="J628" s="4" t="s">
        <v>6457</v>
      </c>
      <c r="K628" s="4" t="s">
        <v>385</v>
      </c>
      <c r="L628" s="4" t="s">
        <v>386</v>
      </c>
      <c r="M628" s="4" t="s">
        <v>6458</v>
      </c>
      <c r="N628" s="4" t="s">
        <v>386</v>
      </c>
      <c r="O628" s="4" t="s">
        <v>6459</v>
      </c>
      <c r="P628" s="4" t="s">
        <v>6393</v>
      </c>
      <c r="W628" s="4" t="s">
        <v>386</v>
      </c>
      <c r="X628" s="4" t="s">
        <v>6460</v>
      </c>
      <c r="Y628" s="4" t="s">
        <v>6461</v>
      </c>
      <c r="Z628" s="4" t="s">
        <v>1467</v>
      </c>
      <c r="AB628" s="13" t="s">
        <v>6462</v>
      </c>
      <c r="AC628" s="4" t="str">
        <f>VLOOKUP(Tabel2[[#This Row],[NISCODE]],'Bron niscode'!A:C,3,FALSE)</f>
        <v>Provincie Antwerpen</v>
      </c>
      <c r="AD628" s="4" t="s">
        <v>6463</v>
      </c>
      <c r="AE628" s="4" t="s">
        <v>6464</v>
      </c>
      <c r="AG628" s="4" t="s">
        <v>396</v>
      </c>
      <c r="AH628" s="4" t="s">
        <v>397</v>
      </c>
      <c r="AM628" s="4" t="s">
        <v>6393</v>
      </c>
      <c r="AN628" s="4" t="s">
        <v>399</v>
      </c>
      <c r="AO628" s="4" t="s">
        <v>400</v>
      </c>
      <c r="AP628" s="4" t="s">
        <v>6393</v>
      </c>
      <c r="AQ628" s="4" t="s">
        <v>6342</v>
      </c>
      <c r="AR628" s="4" t="s">
        <v>6343</v>
      </c>
      <c r="AS628" s="4" t="s">
        <v>6393</v>
      </c>
      <c r="AV628" s="4" t="s">
        <v>6457</v>
      </c>
      <c r="AW628" s="4" t="s">
        <v>6465</v>
      </c>
      <c r="AX628" s="4" t="s">
        <v>405</v>
      </c>
      <c r="BI628" s="4" t="s">
        <v>6456</v>
      </c>
      <c r="BJ628" s="4" t="s">
        <v>6389</v>
      </c>
      <c r="BK628" s="4" t="s">
        <v>382</v>
      </c>
      <c r="BN628" s="4" t="s">
        <v>6456</v>
      </c>
    </row>
    <row r="629" spans="1:66" x14ac:dyDescent="0.25">
      <c r="A629" s="4" t="s">
        <v>6466</v>
      </c>
      <c r="B629" s="4" t="str">
        <f>VLOOKUP('Bron VKBO'!A629,'Bron VSBaut'!A:B,2,FALSE)</f>
        <v>prov-antwerpen.be/eprior</v>
      </c>
      <c r="C629" s="4" t="s">
        <v>6467</v>
      </c>
      <c r="D629" s="4" t="s">
        <v>6467</v>
      </c>
      <c r="E629" s="4" t="s">
        <v>381</v>
      </c>
      <c r="H629" s="4" t="s">
        <v>382</v>
      </c>
      <c r="I629" s="4" t="s">
        <v>383</v>
      </c>
      <c r="J629" s="4" t="s">
        <v>6468</v>
      </c>
      <c r="K629" s="4" t="s">
        <v>385</v>
      </c>
      <c r="L629" s="4" t="s">
        <v>386</v>
      </c>
      <c r="M629" s="4" t="s">
        <v>6469</v>
      </c>
      <c r="N629" s="4" t="s">
        <v>386</v>
      </c>
      <c r="O629" s="4" t="s">
        <v>6470</v>
      </c>
      <c r="P629" s="4" t="s">
        <v>6471</v>
      </c>
      <c r="Q629" s="4" t="s">
        <v>386</v>
      </c>
      <c r="R629" s="4" t="s">
        <v>6472</v>
      </c>
      <c r="S629" s="4" t="s">
        <v>6471</v>
      </c>
      <c r="W629" s="4" t="s">
        <v>386</v>
      </c>
      <c r="X629" s="4" t="s">
        <v>4564</v>
      </c>
      <c r="Y629" s="4" t="s">
        <v>6473</v>
      </c>
      <c r="Z629" s="4" t="s">
        <v>6474</v>
      </c>
      <c r="AB629" s="13" t="s">
        <v>581</v>
      </c>
      <c r="AC629" s="4" t="str">
        <f>VLOOKUP(Tabel2[[#This Row],[NISCODE]],'Bron niscode'!A:C,3,FALSE)</f>
        <v>Provincie Antwerpen</v>
      </c>
      <c r="AD629" s="4" t="s">
        <v>1400</v>
      </c>
      <c r="AE629" s="4" t="s">
        <v>583</v>
      </c>
      <c r="AG629" s="4" t="s">
        <v>396</v>
      </c>
      <c r="AH629" s="4" t="s">
        <v>397</v>
      </c>
      <c r="AJ629" s="4" t="s">
        <v>6475</v>
      </c>
      <c r="AL629" s="4" t="s">
        <v>6476</v>
      </c>
      <c r="AM629" s="4" t="s">
        <v>6471</v>
      </c>
      <c r="AN629" s="4" t="s">
        <v>399</v>
      </c>
      <c r="AO629" s="4" t="s">
        <v>400</v>
      </c>
      <c r="AP629" s="4" t="s">
        <v>6471</v>
      </c>
      <c r="AQ629" s="4" t="s">
        <v>6342</v>
      </c>
      <c r="AR629" s="4" t="s">
        <v>6343</v>
      </c>
      <c r="AS629" s="4" t="s">
        <v>6471</v>
      </c>
      <c r="AV629" s="4" t="s">
        <v>6468</v>
      </c>
      <c r="AW629" s="4" t="s">
        <v>6477</v>
      </c>
      <c r="AX629" s="4" t="s">
        <v>405</v>
      </c>
      <c r="BI629" s="4" t="s">
        <v>6466</v>
      </c>
      <c r="BJ629" s="4" t="s">
        <v>6467</v>
      </c>
      <c r="BK629" s="4" t="s">
        <v>382</v>
      </c>
      <c r="BN629" s="4" t="s">
        <v>6466</v>
      </c>
    </row>
    <row r="630" spans="1:66" x14ac:dyDescent="0.25">
      <c r="A630" s="4" t="s">
        <v>6478</v>
      </c>
      <c r="B630" s="4" t="str">
        <f>VLOOKUP('Bron VKBO'!A630,'Bron VSBaut'!A:B,2,FALSE)</f>
        <v>prov-antwerpen.be/eprior</v>
      </c>
      <c r="C630" s="4" t="s">
        <v>6479</v>
      </c>
      <c r="D630" s="4" t="s">
        <v>6480</v>
      </c>
      <c r="E630" s="4" t="s">
        <v>6052</v>
      </c>
      <c r="F630" s="4" t="s">
        <v>644</v>
      </c>
      <c r="G630" s="4" t="s">
        <v>645</v>
      </c>
      <c r="H630" s="4" t="s">
        <v>382</v>
      </c>
      <c r="I630" s="4" t="s">
        <v>646</v>
      </c>
      <c r="J630" s="4" t="s">
        <v>6481</v>
      </c>
      <c r="K630" s="4" t="s">
        <v>385</v>
      </c>
      <c r="L630" s="4" t="s">
        <v>386</v>
      </c>
      <c r="M630" s="4" t="s">
        <v>6482</v>
      </c>
      <c r="N630" s="4" t="s">
        <v>386</v>
      </c>
      <c r="O630" s="4" t="s">
        <v>6483</v>
      </c>
      <c r="P630" s="4" t="s">
        <v>6484</v>
      </c>
      <c r="W630" s="4" t="s">
        <v>386</v>
      </c>
      <c r="X630" s="4" t="s">
        <v>6328</v>
      </c>
      <c r="Y630" s="4" t="s">
        <v>6329</v>
      </c>
      <c r="Z630" s="4" t="s">
        <v>392</v>
      </c>
      <c r="AB630" s="13" t="s">
        <v>581</v>
      </c>
      <c r="AC630" s="4" t="str">
        <f>VLOOKUP(Tabel2[[#This Row],[NISCODE]],'Bron niscode'!A:C,3,FALSE)</f>
        <v>Provincie Antwerpen</v>
      </c>
      <c r="AD630" s="4" t="s">
        <v>615</v>
      </c>
      <c r="AE630" s="4" t="s">
        <v>583</v>
      </c>
      <c r="AG630" s="4" t="s">
        <v>396</v>
      </c>
      <c r="AH630" s="4" t="s">
        <v>397</v>
      </c>
      <c r="AM630" s="4" t="s">
        <v>6484</v>
      </c>
      <c r="AN630" s="4" t="s">
        <v>644</v>
      </c>
      <c r="AO630" s="4" t="s">
        <v>653</v>
      </c>
      <c r="AP630" s="4" t="s">
        <v>6058</v>
      </c>
      <c r="AQ630" s="4" t="s">
        <v>6342</v>
      </c>
      <c r="AR630" s="4" t="s">
        <v>6343</v>
      </c>
      <c r="AS630" s="4" t="s">
        <v>6484</v>
      </c>
      <c r="AV630" s="4" t="s">
        <v>6481</v>
      </c>
      <c r="AW630" s="4" t="s">
        <v>6485</v>
      </c>
      <c r="AX630" s="4" t="s">
        <v>405</v>
      </c>
      <c r="BI630" s="4" t="s">
        <v>6478</v>
      </c>
      <c r="BJ630" s="4" t="s">
        <v>6480</v>
      </c>
      <c r="BK630" s="4" t="s">
        <v>6052</v>
      </c>
      <c r="BN630" s="4" t="s">
        <v>6478</v>
      </c>
    </row>
    <row r="631" spans="1:66" x14ac:dyDescent="0.25">
      <c r="A631" s="4" t="s">
        <v>6486</v>
      </c>
      <c r="B631" s="4" t="str">
        <f>VLOOKUP('Bron VKBO'!A631,'Bron VSBaut'!A:B,2,FALSE)</f>
        <v>prov-antwerpen.be/eprior</v>
      </c>
      <c r="C631" s="4" t="s">
        <v>6487</v>
      </c>
      <c r="D631" s="4" t="s">
        <v>6488</v>
      </c>
      <c r="E631" s="4" t="s">
        <v>381</v>
      </c>
      <c r="H631" s="4" t="s">
        <v>382</v>
      </c>
      <c r="I631" s="4" t="s">
        <v>383</v>
      </c>
      <c r="J631" s="4" t="s">
        <v>6489</v>
      </c>
      <c r="K631" s="4" t="s">
        <v>385</v>
      </c>
      <c r="L631" s="4" t="s">
        <v>386</v>
      </c>
      <c r="M631" s="4" t="s">
        <v>6490</v>
      </c>
      <c r="N631" s="4" t="s">
        <v>386</v>
      </c>
      <c r="O631" s="4" t="s">
        <v>6491</v>
      </c>
      <c r="P631" s="4" t="s">
        <v>6492</v>
      </c>
      <c r="Q631" s="4" t="s">
        <v>386</v>
      </c>
      <c r="R631" s="4" t="s">
        <v>6493</v>
      </c>
      <c r="S631" s="4" t="s">
        <v>6492</v>
      </c>
      <c r="W631" s="4" t="s">
        <v>386</v>
      </c>
      <c r="X631" s="4" t="s">
        <v>6494</v>
      </c>
      <c r="Y631" s="4" t="s">
        <v>6495</v>
      </c>
      <c r="Z631" s="4" t="s">
        <v>4114</v>
      </c>
      <c r="AB631" s="13" t="s">
        <v>782</v>
      </c>
      <c r="AC631" s="4" t="str">
        <f>VLOOKUP(Tabel2[[#This Row],[NISCODE]],'Bron niscode'!A:C,3,FALSE)</f>
        <v>Provincie Antwerpen</v>
      </c>
      <c r="AD631" s="4" t="s">
        <v>783</v>
      </c>
      <c r="AE631" s="4" t="s">
        <v>784</v>
      </c>
      <c r="AG631" s="4" t="s">
        <v>396</v>
      </c>
      <c r="AH631" s="4" t="s">
        <v>397</v>
      </c>
      <c r="AM631" s="4" t="s">
        <v>6492</v>
      </c>
      <c r="AN631" s="4" t="s">
        <v>399</v>
      </c>
      <c r="AO631" s="4" t="s">
        <v>400</v>
      </c>
      <c r="AP631" s="4" t="s">
        <v>6492</v>
      </c>
      <c r="AQ631" s="4" t="s">
        <v>6342</v>
      </c>
      <c r="AR631" s="4" t="s">
        <v>6343</v>
      </c>
      <c r="AS631" s="4" t="s">
        <v>6492</v>
      </c>
      <c r="AV631" s="4" t="s">
        <v>6489</v>
      </c>
      <c r="AW631" s="4" t="s">
        <v>6496</v>
      </c>
      <c r="AX631" s="4" t="s">
        <v>405</v>
      </c>
      <c r="BI631" s="4" t="s">
        <v>6486</v>
      </c>
      <c r="BJ631" s="4" t="s">
        <v>6488</v>
      </c>
      <c r="BK631" s="4" t="s">
        <v>382</v>
      </c>
      <c r="BN631" s="4" t="s">
        <v>6486</v>
      </c>
    </row>
    <row r="632" spans="1:66" x14ac:dyDescent="0.25">
      <c r="A632" s="4" t="s">
        <v>6497</v>
      </c>
      <c r="B632" s="4" t="str">
        <f>VLOOKUP('Bron VKBO'!A632,'Bron VSBaut'!A:B,2,FALSE)</f>
        <v>prov-antwerpen.be/eprior</v>
      </c>
      <c r="C632" s="4" t="s">
        <v>6498</v>
      </c>
      <c r="D632" s="4" t="s">
        <v>6499</v>
      </c>
      <c r="E632" s="4" t="s">
        <v>381</v>
      </c>
      <c r="H632" s="4" t="s">
        <v>382</v>
      </c>
      <c r="I632" s="4" t="s">
        <v>383</v>
      </c>
      <c r="J632" s="4" t="s">
        <v>6500</v>
      </c>
      <c r="K632" s="4" t="s">
        <v>385</v>
      </c>
      <c r="L632" s="4" t="s">
        <v>386</v>
      </c>
      <c r="M632" s="4" t="s">
        <v>6501</v>
      </c>
      <c r="N632" s="4" t="s">
        <v>386</v>
      </c>
      <c r="O632" s="4" t="s">
        <v>6502</v>
      </c>
      <c r="P632" s="4" t="s">
        <v>6503</v>
      </c>
      <c r="Q632" s="4" t="s">
        <v>386</v>
      </c>
      <c r="R632" s="4" t="s">
        <v>6504</v>
      </c>
      <c r="S632" s="4" t="s">
        <v>6503</v>
      </c>
      <c r="W632" s="4" t="s">
        <v>386</v>
      </c>
      <c r="X632" s="4" t="s">
        <v>6505</v>
      </c>
      <c r="Y632" s="4" t="s">
        <v>6506</v>
      </c>
      <c r="Z632" s="4" t="s">
        <v>5749</v>
      </c>
      <c r="AB632" s="13" t="s">
        <v>6320</v>
      </c>
      <c r="AC632" s="4" t="str">
        <f>VLOOKUP(Tabel2[[#This Row],[NISCODE]],'Bron niscode'!A:C,3,FALSE)</f>
        <v>Provincie Antwerpen</v>
      </c>
      <c r="AD632" s="4" t="s">
        <v>6321</v>
      </c>
      <c r="AE632" s="4" t="s">
        <v>6322</v>
      </c>
      <c r="AG632" s="4" t="s">
        <v>396</v>
      </c>
      <c r="AH632" s="4" t="s">
        <v>397</v>
      </c>
      <c r="AM632" s="4" t="s">
        <v>6503</v>
      </c>
      <c r="AN632" s="4" t="s">
        <v>399</v>
      </c>
      <c r="AO632" s="4" t="s">
        <v>400</v>
      </c>
      <c r="AP632" s="4" t="s">
        <v>6503</v>
      </c>
      <c r="AQ632" s="4" t="s">
        <v>6342</v>
      </c>
      <c r="AR632" s="4" t="s">
        <v>6343</v>
      </c>
      <c r="AS632" s="4" t="s">
        <v>6503</v>
      </c>
      <c r="AV632" s="4" t="s">
        <v>6500</v>
      </c>
      <c r="AW632" s="4" t="s">
        <v>6507</v>
      </c>
      <c r="AX632" s="4" t="s">
        <v>405</v>
      </c>
      <c r="BI632" s="4" t="s">
        <v>6497</v>
      </c>
      <c r="BJ632" s="4" t="s">
        <v>6499</v>
      </c>
      <c r="BK632" s="4" t="s">
        <v>382</v>
      </c>
      <c r="BN632" s="4" t="s">
        <v>6497</v>
      </c>
    </row>
    <row r="633" spans="1:66" x14ac:dyDescent="0.25">
      <c r="A633" s="4" t="s">
        <v>6508</v>
      </c>
      <c r="B633" s="4" t="str">
        <f>VLOOKUP('Bron VKBO'!A633,'Bron VSBaut'!A:B,2,FALSE)</f>
        <v>prov-antwerpen.be/eprior</v>
      </c>
      <c r="C633" s="4" t="s">
        <v>6509</v>
      </c>
      <c r="D633" s="4" t="s">
        <v>6510</v>
      </c>
      <c r="E633" s="4" t="s">
        <v>381</v>
      </c>
      <c r="H633" s="4" t="s">
        <v>382</v>
      </c>
      <c r="I633" s="4" t="s">
        <v>383</v>
      </c>
      <c r="J633" s="4" t="s">
        <v>6511</v>
      </c>
      <c r="K633" s="4" t="s">
        <v>385</v>
      </c>
      <c r="L633" s="4" t="s">
        <v>386</v>
      </c>
      <c r="M633" s="4" t="s">
        <v>6512</v>
      </c>
      <c r="N633" s="4" t="s">
        <v>386</v>
      </c>
      <c r="O633" s="4" t="s">
        <v>6513</v>
      </c>
      <c r="P633" s="4" t="s">
        <v>6514</v>
      </c>
      <c r="Q633" s="4" t="s">
        <v>386</v>
      </c>
      <c r="R633" s="4" t="s">
        <v>6515</v>
      </c>
      <c r="S633" s="4" t="s">
        <v>6514</v>
      </c>
      <c r="W633" s="4" t="s">
        <v>386</v>
      </c>
      <c r="X633" s="4" t="s">
        <v>6516</v>
      </c>
      <c r="Y633" s="4" t="s">
        <v>6517</v>
      </c>
      <c r="Z633" s="4" t="s">
        <v>6518</v>
      </c>
      <c r="AB633" s="13" t="s">
        <v>3309</v>
      </c>
      <c r="AC633" s="4" t="str">
        <f>VLOOKUP(Tabel2[[#This Row],[NISCODE]],'Bron niscode'!A:C,3,FALSE)</f>
        <v>Provincie Antwerpen</v>
      </c>
      <c r="AD633" s="4" t="s">
        <v>3310</v>
      </c>
      <c r="AE633" s="4" t="s">
        <v>3311</v>
      </c>
      <c r="AG633" s="4" t="s">
        <v>396</v>
      </c>
      <c r="AH633" s="4" t="s">
        <v>397</v>
      </c>
      <c r="AM633" s="4" t="s">
        <v>6514</v>
      </c>
      <c r="AN633" s="4" t="s">
        <v>399</v>
      </c>
      <c r="AO633" s="4" t="s">
        <v>400</v>
      </c>
      <c r="AP633" s="4" t="s">
        <v>6514</v>
      </c>
      <c r="AQ633" s="4" t="s">
        <v>1569</v>
      </c>
      <c r="AR633" s="4" t="s">
        <v>1570</v>
      </c>
      <c r="AS633" s="4" t="s">
        <v>6514</v>
      </c>
      <c r="AV633" s="4" t="s">
        <v>6519</v>
      </c>
      <c r="AW633" s="4" t="s">
        <v>6520</v>
      </c>
      <c r="AX633" s="4" t="s">
        <v>405</v>
      </c>
      <c r="BI633" s="4" t="s">
        <v>6508</v>
      </c>
      <c r="BJ633" s="4" t="s">
        <v>6510</v>
      </c>
      <c r="BK633" s="4" t="s">
        <v>382</v>
      </c>
      <c r="BN633" s="4" t="s">
        <v>6508</v>
      </c>
    </row>
    <row r="634" spans="1:66" x14ac:dyDescent="0.25">
      <c r="A634" s="4" t="s">
        <v>6521</v>
      </c>
      <c r="B634" s="4" t="str">
        <f>VLOOKUP('Bron VKBO'!A634,'Bron VSBaut'!A:B,2,FALSE)</f>
        <v>prov-limburg.be/eprior</v>
      </c>
      <c r="C634" s="4" t="s">
        <v>426</v>
      </c>
      <c r="D634" s="4" t="s">
        <v>427</v>
      </c>
      <c r="E634" s="4" t="s">
        <v>381</v>
      </c>
      <c r="H634" s="4" t="s">
        <v>382</v>
      </c>
      <c r="I634" s="4" t="s">
        <v>383</v>
      </c>
      <c r="J634" s="4" t="s">
        <v>2809</v>
      </c>
      <c r="K634" s="4" t="s">
        <v>385</v>
      </c>
      <c r="L634" s="4" t="s">
        <v>386</v>
      </c>
      <c r="M634" s="4" t="s">
        <v>6522</v>
      </c>
      <c r="N634" s="4" t="s">
        <v>386</v>
      </c>
      <c r="O634" s="4" t="s">
        <v>6523</v>
      </c>
      <c r="P634" s="4" t="s">
        <v>894</v>
      </c>
      <c r="W634" s="4" t="s">
        <v>386</v>
      </c>
      <c r="X634" s="4" t="s">
        <v>949</v>
      </c>
      <c r="Y634" s="4" t="s">
        <v>6524</v>
      </c>
      <c r="Z634" s="4" t="s">
        <v>385</v>
      </c>
      <c r="AB634" s="13" t="s">
        <v>1613</v>
      </c>
      <c r="AC634" s="4" t="str">
        <f>VLOOKUP(Tabel2[[#This Row],[NISCODE]],'Bron niscode'!A:C,3,FALSE)</f>
        <v>Provincie Limburg</v>
      </c>
      <c r="AD634" s="4" t="s">
        <v>1614</v>
      </c>
      <c r="AE634" s="4" t="s">
        <v>1615</v>
      </c>
      <c r="AG634" s="4" t="s">
        <v>396</v>
      </c>
      <c r="AH634" s="4" t="s">
        <v>397</v>
      </c>
      <c r="AM634" s="4" t="s">
        <v>6525</v>
      </c>
      <c r="AN634" s="4" t="s">
        <v>399</v>
      </c>
      <c r="AO634" s="4" t="s">
        <v>400</v>
      </c>
      <c r="AP634" s="4" t="s">
        <v>431</v>
      </c>
      <c r="AQ634" s="4" t="s">
        <v>6330</v>
      </c>
      <c r="AR634" s="4" t="s">
        <v>6331</v>
      </c>
      <c r="AS634" s="4" t="s">
        <v>431</v>
      </c>
      <c r="AV634" s="4" t="s">
        <v>6526</v>
      </c>
      <c r="AW634" s="4" t="s">
        <v>6527</v>
      </c>
      <c r="AX634" s="4" t="s">
        <v>405</v>
      </c>
      <c r="BI634" s="4" t="s">
        <v>6521</v>
      </c>
      <c r="BJ634" s="4" t="s">
        <v>427</v>
      </c>
      <c r="BK634" s="4" t="s">
        <v>382</v>
      </c>
      <c r="BN634" s="4" t="s">
        <v>6521</v>
      </c>
    </row>
    <row r="635" spans="1:66" x14ac:dyDescent="0.25">
      <c r="A635" s="4" t="s">
        <v>6528</v>
      </c>
      <c r="B635" s="4" t="str">
        <f>VLOOKUP('Bron VKBO'!A635,'Bron VSBaut'!A:B,2,FALSE)</f>
        <v>prov-oost-vlaanderen.be/eprior</v>
      </c>
      <c r="C635" s="4" t="s">
        <v>426</v>
      </c>
      <c r="D635" s="4" t="s">
        <v>427</v>
      </c>
      <c r="E635" s="4" t="s">
        <v>381</v>
      </c>
      <c r="H635" s="4" t="s">
        <v>382</v>
      </c>
      <c r="I635" s="4" t="s">
        <v>383</v>
      </c>
      <c r="J635" s="4" t="s">
        <v>2809</v>
      </c>
      <c r="K635" s="4" t="s">
        <v>385</v>
      </c>
      <c r="L635" s="4" t="s">
        <v>386</v>
      </c>
      <c r="M635" s="4" t="s">
        <v>6529</v>
      </c>
      <c r="N635" s="4" t="s">
        <v>386</v>
      </c>
      <c r="O635" s="4" t="s">
        <v>6530</v>
      </c>
      <c r="P635" s="4" t="s">
        <v>894</v>
      </c>
      <c r="W635" s="4" t="s">
        <v>386</v>
      </c>
      <c r="X635" s="4" t="s">
        <v>3752</v>
      </c>
      <c r="Y635" s="4" t="s">
        <v>6531</v>
      </c>
      <c r="Z635" s="4" t="s">
        <v>385</v>
      </c>
      <c r="AB635" s="13" t="s">
        <v>3789</v>
      </c>
      <c r="AC635" s="4" t="str">
        <f>VLOOKUP(Tabel2[[#This Row],[NISCODE]],'Bron niscode'!A:C,3,FALSE)</f>
        <v>Provincie Oost-Vlaanderen</v>
      </c>
      <c r="AD635" s="4" t="s">
        <v>3790</v>
      </c>
      <c r="AE635" s="4" t="s">
        <v>3791</v>
      </c>
      <c r="AG635" s="4" t="s">
        <v>396</v>
      </c>
      <c r="AH635" s="4" t="s">
        <v>397</v>
      </c>
      <c r="AM635" s="4" t="s">
        <v>431</v>
      </c>
      <c r="AN635" s="4" t="s">
        <v>399</v>
      </c>
      <c r="AO635" s="4" t="s">
        <v>400</v>
      </c>
      <c r="AP635" s="4" t="s">
        <v>431</v>
      </c>
      <c r="AQ635" s="4" t="s">
        <v>6330</v>
      </c>
      <c r="AR635" s="4" t="s">
        <v>6331</v>
      </c>
      <c r="AS635" s="4" t="s">
        <v>431</v>
      </c>
      <c r="AV635" s="4" t="s">
        <v>6532</v>
      </c>
      <c r="AW635" s="4" t="s">
        <v>6533</v>
      </c>
      <c r="AX635" s="4" t="s">
        <v>405</v>
      </c>
      <c r="BI635" s="4" t="s">
        <v>6528</v>
      </c>
      <c r="BJ635" s="4" t="s">
        <v>427</v>
      </c>
      <c r="BK635" s="4" t="s">
        <v>382</v>
      </c>
      <c r="BN635" s="4" t="s">
        <v>6528</v>
      </c>
    </row>
    <row r="636" spans="1:66" x14ac:dyDescent="0.25">
      <c r="A636" s="4" t="s">
        <v>6534</v>
      </c>
      <c r="B636" s="4" t="str">
        <f>VLOOKUP('Bron VKBO'!A636,'Bron VSBaut'!A:B,2,FALSE)</f>
        <v>prov-vlaams-brabant.be/eprior</v>
      </c>
      <c r="C636" s="4" t="s">
        <v>426</v>
      </c>
      <c r="D636" s="4" t="s">
        <v>6535</v>
      </c>
      <c r="E636" s="4" t="s">
        <v>381</v>
      </c>
      <c r="H636" s="4" t="s">
        <v>382</v>
      </c>
      <c r="I636" s="4" t="s">
        <v>383</v>
      </c>
      <c r="J636" s="4" t="s">
        <v>5918</v>
      </c>
      <c r="K636" s="4" t="s">
        <v>385</v>
      </c>
      <c r="L636" s="4" t="s">
        <v>386</v>
      </c>
      <c r="M636" s="4" t="s">
        <v>6536</v>
      </c>
      <c r="N636" s="4" t="s">
        <v>386</v>
      </c>
      <c r="O636" s="4" t="s">
        <v>6537</v>
      </c>
      <c r="P636" s="4" t="s">
        <v>894</v>
      </c>
      <c r="W636" s="4" t="s">
        <v>386</v>
      </c>
      <c r="X636" s="4" t="s">
        <v>6538</v>
      </c>
      <c r="Y636" s="4" t="s">
        <v>6539</v>
      </c>
      <c r="Z636" s="4" t="s">
        <v>385</v>
      </c>
      <c r="AB636" s="13" t="s">
        <v>544</v>
      </c>
      <c r="AC636" s="4" t="str">
        <f>VLOOKUP(Tabel2[[#This Row],[NISCODE]],'Bron niscode'!A:C,3,FALSE)</f>
        <v>Provincie Vlaams-Brabant</v>
      </c>
      <c r="AD636" s="4" t="s">
        <v>4007</v>
      </c>
      <c r="AE636" s="4" t="s">
        <v>546</v>
      </c>
      <c r="AG636" s="4" t="s">
        <v>396</v>
      </c>
      <c r="AH636" s="4" t="s">
        <v>397</v>
      </c>
      <c r="AM636" s="4" t="s">
        <v>6540</v>
      </c>
      <c r="AN636" s="4" t="s">
        <v>399</v>
      </c>
      <c r="AO636" s="4" t="s">
        <v>400</v>
      </c>
      <c r="AP636" s="4" t="s">
        <v>894</v>
      </c>
      <c r="AQ636" s="4" t="s">
        <v>6330</v>
      </c>
      <c r="AR636" s="4" t="s">
        <v>6331</v>
      </c>
      <c r="AS636" s="4" t="s">
        <v>894</v>
      </c>
      <c r="AV636" s="4" t="s">
        <v>6541</v>
      </c>
      <c r="AW636" s="4" t="s">
        <v>6542</v>
      </c>
      <c r="AX636" s="4" t="s">
        <v>405</v>
      </c>
      <c r="BI636" s="4" t="s">
        <v>6534</v>
      </c>
      <c r="BJ636" s="4" t="s">
        <v>6535</v>
      </c>
      <c r="BK636" s="4" t="s">
        <v>382</v>
      </c>
      <c r="BN636" s="4" t="s">
        <v>6534</v>
      </c>
    </row>
    <row r="637" spans="1:66" x14ac:dyDescent="0.25">
      <c r="A637" s="4" t="s">
        <v>6543</v>
      </c>
      <c r="B637" s="4" t="str">
        <f>VLOOKUP('Bron VKBO'!A637,'Bron VSBaut'!A:B,2,FALSE)</f>
        <v>putte.be/eprior</v>
      </c>
      <c r="C637" s="4" t="s">
        <v>426</v>
      </c>
      <c r="D637" s="4" t="s">
        <v>427</v>
      </c>
      <c r="E637" s="4" t="s">
        <v>381</v>
      </c>
      <c r="H637" s="4" t="s">
        <v>382</v>
      </c>
      <c r="I637" s="4" t="s">
        <v>383</v>
      </c>
      <c r="J637" s="4" t="s">
        <v>576</v>
      </c>
      <c r="K637" s="4" t="s">
        <v>385</v>
      </c>
      <c r="L637" s="4" t="s">
        <v>386</v>
      </c>
      <c r="M637" s="4" t="s">
        <v>6544</v>
      </c>
      <c r="N637" s="4" t="s">
        <v>386</v>
      </c>
      <c r="O637" s="4" t="s">
        <v>6545</v>
      </c>
      <c r="P637" s="4" t="s">
        <v>431</v>
      </c>
      <c r="W637" s="4" t="s">
        <v>386</v>
      </c>
      <c r="X637" s="4" t="s">
        <v>1822</v>
      </c>
      <c r="Y637" s="4" t="s">
        <v>815</v>
      </c>
      <c r="Z637" s="4" t="s">
        <v>385</v>
      </c>
      <c r="AB637" s="13" t="s">
        <v>3963</v>
      </c>
      <c r="AC637" s="4" t="str">
        <f>VLOOKUP(Tabel2[[#This Row],[NISCODE]],'Bron niscode'!A:C,3,FALSE)</f>
        <v>Provincie Antwerpen</v>
      </c>
      <c r="AD637" s="4" t="s">
        <v>3964</v>
      </c>
      <c r="AE637" s="4" t="s">
        <v>3965</v>
      </c>
      <c r="AG637" s="4" t="s">
        <v>396</v>
      </c>
      <c r="AH637" s="4" t="s">
        <v>397</v>
      </c>
      <c r="AM637" s="4" t="s">
        <v>6546</v>
      </c>
      <c r="AN637" s="4" t="s">
        <v>399</v>
      </c>
      <c r="AO637" s="4" t="s">
        <v>400</v>
      </c>
      <c r="AP637" s="4" t="s">
        <v>431</v>
      </c>
      <c r="AQ637" s="4" t="s">
        <v>401</v>
      </c>
      <c r="AR637" s="4" t="s">
        <v>402</v>
      </c>
      <c r="AS637" s="4" t="s">
        <v>431</v>
      </c>
      <c r="AV637" s="4" t="s">
        <v>6547</v>
      </c>
      <c r="AW637" s="4" t="s">
        <v>6548</v>
      </c>
      <c r="AX637" s="4" t="s">
        <v>405</v>
      </c>
      <c r="BI637" s="4" t="s">
        <v>6543</v>
      </c>
      <c r="BJ637" s="4" t="s">
        <v>427</v>
      </c>
      <c r="BK637" s="4" t="s">
        <v>382</v>
      </c>
      <c r="BN637" s="4" t="s">
        <v>6543</v>
      </c>
    </row>
    <row r="638" spans="1:66" x14ac:dyDescent="0.25">
      <c r="A638" s="4" t="s">
        <v>6549</v>
      </c>
      <c r="B638" s="4" t="str">
        <f>VLOOKUP('Bron VKBO'!A638,'Bron VSBaut'!A:B,2,FALSE)</f>
        <v>putte.be/eprior</v>
      </c>
      <c r="C638" s="4" t="s">
        <v>426</v>
      </c>
      <c r="D638" s="4" t="s">
        <v>427</v>
      </c>
      <c r="E638" s="4" t="s">
        <v>381</v>
      </c>
      <c r="H638" s="4" t="s">
        <v>382</v>
      </c>
      <c r="I638" s="4" t="s">
        <v>383</v>
      </c>
      <c r="J638" s="4" t="s">
        <v>6550</v>
      </c>
      <c r="K638" s="4" t="s">
        <v>385</v>
      </c>
      <c r="L638" s="4" t="s">
        <v>386</v>
      </c>
      <c r="M638" s="4" t="s">
        <v>6551</v>
      </c>
      <c r="N638" s="4" t="s">
        <v>386</v>
      </c>
      <c r="O638" s="4" t="s">
        <v>6552</v>
      </c>
      <c r="P638" s="4" t="s">
        <v>444</v>
      </c>
      <c r="Q638" s="4" t="s">
        <v>386</v>
      </c>
      <c r="R638" s="4" t="s">
        <v>445</v>
      </c>
      <c r="S638" s="4" t="s">
        <v>444</v>
      </c>
      <c r="W638" s="4" t="s">
        <v>386</v>
      </c>
      <c r="X638" s="4" t="s">
        <v>1822</v>
      </c>
      <c r="Y638" s="4" t="s">
        <v>815</v>
      </c>
      <c r="Z638" s="4" t="s">
        <v>385</v>
      </c>
      <c r="AB638" s="13" t="s">
        <v>3963</v>
      </c>
      <c r="AC638" s="4" t="str">
        <f>VLOOKUP(Tabel2[[#This Row],[NISCODE]],'Bron niscode'!A:C,3,FALSE)</f>
        <v>Provincie Antwerpen</v>
      </c>
      <c r="AD638" s="4" t="s">
        <v>3964</v>
      </c>
      <c r="AE638" s="4" t="s">
        <v>3965</v>
      </c>
      <c r="AG638" s="4" t="s">
        <v>396</v>
      </c>
      <c r="AH638" s="4" t="s">
        <v>397</v>
      </c>
      <c r="AM638" s="4" t="s">
        <v>6553</v>
      </c>
      <c r="AN638" s="4" t="s">
        <v>399</v>
      </c>
      <c r="AO638" s="4" t="s">
        <v>400</v>
      </c>
      <c r="AP638" s="4" t="s">
        <v>431</v>
      </c>
      <c r="AQ638" s="4" t="s">
        <v>412</v>
      </c>
      <c r="AR638" s="4" t="s">
        <v>413</v>
      </c>
      <c r="AS638" s="4" t="s">
        <v>431</v>
      </c>
      <c r="AV638" s="4" t="s">
        <v>478</v>
      </c>
      <c r="AW638" s="4" t="s">
        <v>6554</v>
      </c>
      <c r="AX638" s="4" t="s">
        <v>405</v>
      </c>
      <c r="BI638" s="4" t="s">
        <v>6549</v>
      </c>
      <c r="BJ638" s="4" t="s">
        <v>427</v>
      </c>
      <c r="BK638" s="4" t="s">
        <v>382</v>
      </c>
      <c r="BN638" s="4" t="s">
        <v>6549</v>
      </c>
    </row>
    <row r="639" spans="1:66" x14ac:dyDescent="0.25">
      <c r="A639" s="4" t="s">
        <v>6555</v>
      </c>
      <c r="B639" s="4" t="str">
        <f>VLOOKUP('Bron VKBO'!A639,'Bron VSBaut'!A:B,2,FALSE)</f>
        <v>putte.be/eprior</v>
      </c>
      <c r="C639" s="4" t="s">
        <v>6556</v>
      </c>
      <c r="D639" s="4" t="s">
        <v>6557</v>
      </c>
      <c r="E639" s="4" t="s">
        <v>381</v>
      </c>
      <c r="H639" s="4" t="s">
        <v>382</v>
      </c>
      <c r="I639" s="4" t="s">
        <v>383</v>
      </c>
      <c r="J639" s="4" t="s">
        <v>6558</v>
      </c>
      <c r="K639" s="4" t="s">
        <v>385</v>
      </c>
      <c r="L639" s="4" t="s">
        <v>386</v>
      </c>
      <c r="M639" s="4" t="s">
        <v>6559</v>
      </c>
      <c r="N639" s="4" t="s">
        <v>386</v>
      </c>
      <c r="O639" s="4" t="s">
        <v>6560</v>
      </c>
      <c r="P639" s="4" t="s">
        <v>6561</v>
      </c>
      <c r="W639" s="4" t="s">
        <v>386</v>
      </c>
      <c r="X639" s="4" t="s">
        <v>1822</v>
      </c>
      <c r="Y639" s="4" t="s">
        <v>815</v>
      </c>
      <c r="Z639" s="4" t="s">
        <v>385</v>
      </c>
      <c r="AB639" s="13" t="s">
        <v>3963</v>
      </c>
      <c r="AC639" s="4" t="str">
        <f>VLOOKUP(Tabel2[[#This Row],[NISCODE]],'Bron niscode'!A:C,3,FALSE)</f>
        <v>Provincie Antwerpen</v>
      </c>
      <c r="AD639" s="4" t="s">
        <v>3964</v>
      </c>
      <c r="AE639" s="4" t="s">
        <v>3965</v>
      </c>
      <c r="AG639" s="4" t="s">
        <v>396</v>
      </c>
      <c r="AH639" s="4" t="s">
        <v>397</v>
      </c>
      <c r="AM639" s="4" t="s">
        <v>6562</v>
      </c>
      <c r="AN639" s="4" t="s">
        <v>399</v>
      </c>
      <c r="AO639" s="4" t="s">
        <v>400</v>
      </c>
      <c r="AP639" s="4" t="s">
        <v>6561</v>
      </c>
      <c r="AQ639" s="4" t="s">
        <v>422</v>
      </c>
      <c r="AR639" s="4" t="s">
        <v>423</v>
      </c>
      <c r="AS639" s="4" t="s">
        <v>6561</v>
      </c>
      <c r="AV639" s="4" t="s">
        <v>6563</v>
      </c>
      <c r="AW639" s="4" t="s">
        <v>6564</v>
      </c>
      <c r="AX639" s="4" t="s">
        <v>405</v>
      </c>
      <c r="BI639" s="4" t="s">
        <v>6555</v>
      </c>
      <c r="BJ639" s="4" t="s">
        <v>6557</v>
      </c>
      <c r="BK639" s="4" t="s">
        <v>382</v>
      </c>
      <c r="BN639" s="4" t="s">
        <v>6555</v>
      </c>
    </row>
    <row r="640" spans="1:66" x14ac:dyDescent="0.25">
      <c r="A640" s="4" t="s">
        <v>6565</v>
      </c>
      <c r="B640" s="4" t="str">
        <f>VLOOKUP('Bron VKBO'!A640,'Bron VSBaut'!A:B,2,FALSE)</f>
        <v>putte.be/eprior</v>
      </c>
      <c r="C640" s="4" t="s">
        <v>6566</v>
      </c>
      <c r="D640" s="4" t="s">
        <v>536</v>
      </c>
      <c r="E640" s="4" t="s">
        <v>381</v>
      </c>
      <c r="H640" s="4" t="s">
        <v>382</v>
      </c>
      <c r="I640" s="4" t="s">
        <v>383</v>
      </c>
      <c r="J640" s="4" t="s">
        <v>6567</v>
      </c>
      <c r="K640" s="4" t="s">
        <v>385</v>
      </c>
      <c r="L640" s="4" t="s">
        <v>386</v>
      </c>
      <c r="M640" s="4" t="s">
        <v>6568</v>
      </c>
      <c r="N640" s="4" t="s">
        <v>386</v>
      </c>
      <c r="O640" s="4" t="s">
        <v>6569</v>
      </c>
      <c r="P640" s="4" t="s">
        <v>6570</v>
      </c>
      <c r="W640" s="4" t="s">
        <v>386</v>
      </c>
      <c r="X640" s="4" t="s">
        <v>1822</v>
      </c>
      <c r="Y640" s="4" t="s">
        <v>815</v>
      </c>
      <c r="Z640" s="4" t="s">
        <v>385</v>
      </c>
      <c r="AB640" s="13" t="s">
        <v>3963</v>
      </c>
      <c r="AC640" s="4" t="str">
        <f>VLOOKUP(Tabel2[[#This Row],[NISCODE]],'Bron niscode'!A:C,3,FALSE)</f>
        <v>Provincie Antwerpen</v>
      </c>
      <c r="AD640" s="4" t="s">
        <v>3964</v>
      </c>
      <c r="AE640" s="4" t="s">
        <v>3965</v>
      </c>
      <c r="AG640" s="4" t="s">
        <v>396</v>
      </c>
      <c r="AH640" s="4" t="s">
        <v>397</v>
      </c>
      <c r="AM640" s="4" t="s">
        <v>6562</v>
      </c>
      <c r="AN640" s="4" t="s">
        <v>399</v>
      </c>
      <c r="AO640" s="4" t="s">
        <v>400</v>
      </c>
      <c r="AP640" s="4" t="s">
        <v>6570</v>
      </c>
      <c r="AQ640" s="4" t="s">
        <v>422</v>
      </c>
      <c r="AR640" s="4" t="s">
        <v>423</v>
      </c>
      <c r="AS640" s="4" t="s">
        <v>6570</v>
      </c>
      <c r="AV640" s="4" t="s">
        <v>6571</v>
      </c>
      <c r="AW640" s="4" t="s">
        <v>6572</v>
      </c>
      <c r="AX640" s="4" t="s">
        <v>405</v>
      </c>
      <c r="BI640" s="4" t="s">
        <v>6565</v>
      </c>
      <c r="BJ640" s="4" t="s">
        <v>536</v>
      </c>
      <c r="BK640" s="4" t="s">
        <v>382</v>
      </c>
      <c r="BN640" s="4" t="s">
        <v>6565</v>
      </c>
    </row>
    <row r="641" spans="1:66" x14ac:dyDescent="0.25">
      <c r="A641" s="4" t="s">
        <v>6573</v>
      </c>
      <c r="B641" s="4" t="str">
        <f>VLOOKUP('Bron VKBO'!A641,'Bron VSBaut'!A:B,2,FALSE)</f>
        <v>puurs-sint-amands.be/eprior</v>
      </c>
      <c r="C641" s="4" t="s">
        <v>6574</v>
      </c>
      <c r="D641" s="4" t="s">
        <v>6575</v>
      </c>
      <c r="E641" s="4" t="s">
        <v>381</v>
      </c>
      <c r="H641" s="4" t="s">
        <v>382</v>
      </c>
      <c r="I641" s="4" t="s">
        <v>383</v>
      </c>
      <c r="J641" s="4" t="s">
        <v>6576</v>
      </c>
      <c r="K641" s="4" t="s">
        <v>385</v>
      </c>
      <c r="L641" s="4" t="s">
        <v>386</v>
      </c>
      <c r="M641" s="4" t="s">
        <v>6577</v>
      </c>
      <c r="N641" s="4" t="s">
        <v>386</v>
      </c>
      <c r="O641" s="4" t="s">
        <v>6578</v>
      </c>
      <c r="P641" s="4" t="s">
        <v>6579</v>
      </c>
      <c r="W641" s="4" t="s">
        <v>386</v>
      </c>
      <c r="X641" s="4" t="s">
        <v>3031</v>
      </c>
      <c r="Y641" s="4" t="s">
        <v>6580</v>
      </c>
      <c r="Z641" s="4" t="s">
        <v>525</v>
      </c>
      <c r="AB641" s="13" t="s">
        <v>6581</v>
      </c>
      <c r="AC641" s="4" t="str">
        <f>VLOOKUP(Tabel2[[#This Row],[NISCODE]],'Bron niscode'!A:C,3,FALSE)</f>
        <v>Provincie Antwerpen</v>
      </c>
      <c r="AD641" s="4" t="s">
        <v>6582</v>
      </c>
      <c r="AE641" s="4" t="s">
        <v>6583</v>
      </c>
      <c r="AG641" s="4" t="s">
        <v>396</v>
      </c>
      <c r="AH641" s="4" t="s">
        <v>397</v>
      </c>
      <c r="AM641" s="4" t="s">
        <v>398</v>
      </c>
      <c r="AN641" s="4" t="s">
        <v>399</v>
      </c>
      <c r="AO641" s="4" t="s">
        <v>400</v>
      </c>
      <c r="AP641" s="4" t="s">
        <v>6579</v>
      </c>
      <c r="AQ641" s="4" t="s">
        <v>619</v>
      </c>
      <c r="AR641" s="4" t="s">
        <v>620</v>
      </c>
      <c r="AS641" s="4" t="s">
        <v>6579</v>
      </c>
      <c r="AV641" s="4" t="s">
        <v>3554</v>
      </c>
      <c r="AW641" s="4" t="s">
        <v>6584</v>
      </c>
      <c r="AX641" s="4" t="s">
        <v>405</v>
      </c>
      <c r="BI641" s="4" t="s">
        <v>6573</v>
      </c>
      <c r="BJ641" s="4" t="s">
        <v>6575</v>
      </c>
      <c r="BK641" s="4" t="s">
        <v>382</v>
      </c>
      <c r="BN641" s="4" t="s">
        <v>6573</v>
      </c>
    </row>
    <row r="642" spans="1:66" x14ac:dyDescent="0.25">
      <c r="A642" s="4" t="s">
        <v>6585</v>
      </c>
      <c r="B642" s="4" t="str">
        <f>VLOOKUP('Bron VKBO'!A642,'Bron VSBaut'!A:B,2,FALSE)</f>
        <v>puurs-sint-amands.be/eprior</v>
      </c>
      <c r="C642" s="4" t="s">
        <v>379</v>
      </c>
      <c r="D642" s="4" t="s">
        <v>380</v>
      </c>
      <c r="E642" s="4" t="s">
        <v>381</v>
      </c>
      <c r="H642" s="4" t="s">
        <v>382</v>
      </c>
      <c r="I642" s="4" t="s">
        <v>383</v>
      </c>
      <c r="J642" s="4" t="s">
        <v>6586</v>
      </c>
      <c r="K642" s="4" t="s">
        <v>385</v>
      </c>
      <c r="L642" s="4" t="s">
        <v>386</v>
      </c>
      <c r="M642" s="4" t="s">
        <v>6587</v>
      </c>
      <c r="N642" s="4" t="s">
        <v>386</v>
      </c>
      <c r="O642" s="4" t="s">
        <v>6588</v>
      </c>
      <c r="P642" s="4" t="s">
        <v>389</v>
      </c>
      <c r="W642" s="4" t="s">
        <v>386</v>
      </c>
      <c r="X642" s="4" t="s">
        <v>1356</v>
      </c>
      <c r="Y642" s="4" t="s">
        <v>6589</v>
      </c>
      <c r="Z642" s="4" t="s">
        <v>749</v>
      </c>
      <c r="AB642" s="13" t="s">
        <v>6581</v>
      </c>
      <c r="AC642" s="4" t="str">
        <f>VLOOKUP(Tabel2[[#This Row],[NISCODE]],'Bron niscode'!A:C,3,FALSE)</f>
        <v>Provincie Antwerpen</v>
      </c>
      <c r="AD642" s="4" t="s">
        <v>6582</v>
      </c>
      <c r="AE642" s="4" t="s">
        <v>6583</v>
      </c>
      <c r="AG642" s="4" t="s">
        <v>396</v>
      </c>
      <c r="AH642" s="4" t="s">
        <v>397</v>
      </c>
      <c r="AM642" s="4" t="s">
        <v>398</v>
      </c>
      <c r="AN642" s="4" t="s">
        <v>399</v>
      </c>
      <c r="AO642" s="4" t="s">
        <v>400</v>
      </c>
      <c r="AP642" s="4" t="s">
        <v>389</v>
      </c>
      <c r="AQ642" s="4" t="s">
        <v>401</v>
      </c>
      <c r="AR642" s="4" t="s">
        <v>402</v>
      </c>
      <c r="AS642" s="4" t="s">
        <v>389</v>
      </c>
      <c r="AV642" s="4" t="s">
        <v>3554</v>
      </c>
      <c r="AW642" s="4" t="s">
        <v>6590</v>
      </c>
      <c r="AX642" s="4" t="s">
        <v>405</v>
      </c>
      <c r="BI642" s="4" t="s">
        <v>6585</v>
      </c>
      <c r="BJ642" s="4" t="s">
        <v>380</v>
      </c>
      <c r="BK642" s="4" t="s">
        <v>382</v>
      </c>
      <c r="BN642" s="4" t="s">
        <v>6585</v>
      </c>
    </row>
    <row r="643" spans="1:66" x14ac:dyDescent="0.25">
      <c r="A643" s="4" t="s">
        <v>6591</v>
      </c>
      <c r="B643" s="4" t="str">
        <f>VLOOKUP('Bron VKBO'!A643,'Bron VSBaut'!A:B,2,FALSE)</f>
        <v>puurs-sint-amands.be/eprior</v>
      </c>
      <c r="C643" s="4" t="s">
        <v>407</v>
      </c>
      <c r="D643" s="4" t="s">
        <v>380</v>
      </c>
      <c r="E643" s="4" t="s">
        <v>381</v>
      </c>
      <c r="H643" s="4" t="s">
        <v>382</v>
      </c>
      <c r="I643" s="4" t="s">
        <v>383</v>
      </c>
      <c r="J643" s="4" t="s">
        <v>6592</v>
      </c>
      <c r="K643" s="4" t="s">
        <v>385</v>
      </c>
      <c r="L643" s="4" t="s">
        <v>386</v>
      </c>
      <c r="M643" s="4" t="s">
        <v>6593</v>
      </c>
      <c r="N643" s="4" t="s">
        <v>386</v>
      </c>
      <c r="O643" s="4" t="s">
        <v>6594</v>
      </c>
      <c r="P643" s="4" t="s">
        <v>389</v>
      </c>
      <c r="W643" s="4" t="s">
        <v>386</v>
      </c>
      <c r="X643" s="4" t="s">
        <v>3031</v>
      </c>
      <c r="Y643" s="4" t="s">
        <v>6580</v>
      </c>
      <c r="Z643" s="4" t="s">
        <v>6595</v>
      </c>
      <c r="AB643" s="13" t="s">
        <v>6581</v>
      </c>
      <c r="AC643" s="4" t="str">
        <f>VLOOKUP(Tabel2[[#This Row],[NISCODE]],'Bron niscode'!A:C,3,FALSE)</f>
        <v>Provincie Antwerpen</v>
      </c>
      <c r="AD643" s="4" t="s">
        <v>6582</v>
      </c>
      <c r="AE643" s="4" t="s">
        <v>6583</v>
      </c>
      <c r="AG643" s="4" t="s">
        <v>396</v>
      </c>
      <c r="AH643" s="4" t="s">
        <v>397</v>
      </c>
      <c r="AM643" s="4" t="s">
        <v>398</v>
      </c>
      <c r="AN643" s="4" t="s">
        <v>399</v>
      </c>
      <c r="AO643" s="4" t="s">
        <v>400</v>
      </c>
      <c r="AP643" s="4" t="s">
        <v>389</v>
      </c>
      <c r="AQ643" s="4" t="s">
        <v>412</v>
      </c>
      <c r="AR643" s="4" t="s">
        <v>413</v>
      </c>
      <c r="AS643" s="4" t="s">
        <v>389</v>
      </c>
      <c r="AV643" s="4" t="s">
        <v>6596</v>
      </c>
      <c r="AW643" s="4" t="s">
        <v>6597</v>
      </c>
      <c r="AX643" s="4" t="s">
        <v>405</v>
      </c>
      <c r="BI643" s="4" t="s">
        <v>6591</v>
      </c>
      <c r="BJ643" s="4" t="s">
        <v>380</v>
      </c>
      <c r="BK643" s="4" t="s">
        <v>382</v>
      </c>
      <c r="BN643" s="4" t="s">
        <v>6591</v>
      </c>
    </row>
    <row r="644" spans="1:66" x14ac:dyDescent="0.25">
      <c r="A644" s="4" t="s">
        <v>6598</v>
      </c>
      <c r="B644" s="4" t="str">
        <f>VLOOKUP('Bron VKBO'!A644,'Bron VSBaut'!A:B,2,FALSE)</f>
        <v>puurs-sint-amands.be/eprior</v>
      </c>
      <c r="C644" s="4" t="s">
        <v>6599</v>
      </c>
      <c r="D644" s="4" t="s">
        <v>6600</v>
      </c>
      <c r="E644" s="4" t="s">
        <v>381</v>
      </c>
      <c r="H644" s="4" t="s">
        <v>382</v>
      </c>
      <c r="I644" s="4" t="s">
        <v>383</v>
      </c>
      <c r="J644" s="4" t="s">
        <v>6601</v>
      </c>
      <c r="K644" s="4" t="s">
        <v>385</v>
      </c>
      <c r="L644" s="4" t="s">
        <v>386</v>
      </c>
      <c r="M644" s="4" t="s">
        <v>6602</v>
      </c>
      <c r="N644" s="4" t="s">
        <v>386</v>
      </c>
      <c r="O644" s="4" t="s">
        <v>6603</v>
      </c>
      <c r="P644" s="4" t="s">
        <v>398</v>
      </c>
      <c r="W644" s="4" t="s">
        <v>386</v>
      </c>
      <c r="X644" s="4" t="s">
        <v>1356</v>
      </c>
      <c r="Y644" s="4" t="s">
        <v>6589</v>
      </c>
      <c r="Z644" s="4" t="s">
        <v>749</v>
      </c>
      <c r="AB644" s="13" t="s">
        <v>6581</v>
      </c>
      <c r="AC644" s="4" t="str">
        <f>VLOOKUP(Tabel2[[#This Row],[NISCODE]],'Bron niscode'!A:C,3,FALSE)</f>
        <v>Provincie Antwerpen</v>
      </c>
      <c r="AD644" s="4" t="s">
        <v>6582</v>
      </c>
      <c r="AE644" s="4" t="s">
        <v>6583</v>
      </c>
      <c r="AG644" s="4" t="s">
        <v>396</v>
      </c>
      <c r="AH644" s="4" t="s">
        <v>397</v>
      </c>
      <c r="AJ644" s="4" t="s">
        <v>6604</v>
      </c>
      <c r="AK644" s="4" t="s">
        <v>6605</v>
      </c>
      <c r="AL644" s="4" t="s">
        <v>6606</v>
      </c>
      <c r="AM644" s="4" t="s">
        <v>398</v>
      </c>
      <c r="AN644" s="4" t="s">
        <v>399</v>
      </c>
      <c r="AO644" s="4" t="s">
        <v>400</v>
      </c>
      <c r="AP644" s="4" t="s">
        <v>6607</v>
      </c>
      <c r="AQ644" s="4" t="s">
        <v>422</v>
      </c>
      <c r="AR644" s="4" t="s">
        <v>423</v>
      </c>
      <c r="AS644" s="4" t="s">
        <v>6607</v>
      </c>
      <c r="AV644" s="4" t="s">
        <v>6608</v>
      </c>
      <c r="AW644" s="4" t="s">
        <v>6609</v>
      </c>
      <c r="AX644" s="4" t="s">
        <v>405</v>
      </c>
      <c r="BI644" s="4" t="s">
        <v>6598</v>
      </c>
      <c r="BJ644" s="4" t="s">
        <v>6600</v>
      </c>
      <c r="BK644" s="4" t="s">
        <v>382</v>
      </c>
      <c r="BN644" s="4" t="s">
        <v>6598</v>
      </c>
    </row>
    <row r="645" spans="1:66" x14ac:dyDescent="0.25">
      <c r="A645" s="4" t="s">
        <v>6610</v>
      </c>
      <c r="B645" s="4" t="str">
        <f>VLOOKUP('Bron VKBO'!A645,'Bron VSBaut'!A:B,2,FALSE)</f>
        <v>pz-carma.be/eprior</v>
      </c>
      <c r="C645" s="4" t="s">
        <v>2828</v>
      </c>
      <c r="D645" s="4" t="s">
        <v>2828</v>
      </c>
      <c r="E645" s="4" t="s">
        <v>381</v>
      </c>
      <c r="H645" s="4" t="s">
        <v>382</v>
      </c>
      <c r="I645" s="4" t="s">
        <v>383</v>
      </c>
      <c r="J645" s="4" t="s">
        <v>6611</v>
      </c>
      <c r="K645" s="4" t="s">
        <v>385</v>
      </c>
      <c r="L645" s="4" t="s">
        <v>386</v>
      </c>
      <c r="M645" s="4" t="s">
        <v>6612</v>
      </c>
      <c r="N645" s="4" t="s">
        <v>386</v>
      </c>
      <c r="O645" s="4" t="s">
        <v>6613</v>
      </c>
      <c r="P645" s="4" t="s">
        <v>2834</v>
      </c>
      <c r="W645" s="4" t="s">
        <v>386</v>
      </c>
      <c r="X645" s="4" t="s">
        <v>6614</v>
      </c>
      <c r="Y645" s="4" t="s">
        <v>391</v>
      </c>
      <c r="Z645" s="4" t="s">
        <v>1432</v>
      </c>
      <c r="AB645" s="13" t="s">
        <v>3763</v>
      </c>
      <c r="AC645" s="4" t="str">
        <f>VLOOKUP(Tabel2[[#This Row],[NISCODE]],'Bron niscode'!A:C,3,FALSE)</f>
        <v>Provincie Limburg</v>
      </c>
      <c r="AD645" s="4" t="s">
        <v>3764</v>
      </c>
      <c r="AE645" s="4" t="s">
        <v>3765</v>
      </c>
      <c r="AG645" s="4" t="s">
        <v>396</v>
      </c>
      <c r="AH645" s="4" t="s">
        <v>397</v>
      </c>
      <c r="AJ645" s="4" t="s">
        <v>6615</v>
      </c>
      <c r="AL645" s="4" t="s">
        <v>6616</v>
      </c>
      <c r="AM645" s="4" t="s">
        <v>2834</v>
      </c>
      <c r="AN645" s="4" t="s">
        <v>399</v>
      </c>
      <c r="AO645" s="4" t="s">
        <v>400</v>
      </c>
      <c r="AP645" s="4" t="s">
        <v>2834</v>
      </c>
      <c r="AQ645" s="4" t="s">
        <v>692</v>
      </c>
      <c r="AR645" s="4" t="s">
        <v>693</v>
      </c>
      <c r="AS645" s="4" t="s">
        <v>2834</v>
      </c>
      <c r="AV645" s="4" t="s">
        <v>6611</v>
      </c>
      <c r="AW645" s="4" t="s">
        <v>6617</v>
      </c>
      <c r="AX645" s="4" t="s">
        <v>405</v>
      </c>
      <c r="BI645" s="4" t="s">
        <v>6610</v>
      </c>
      <c r="BJ645" s="4" t="s">
        <v>2828</v>
      </c>
      <c r="BK645" s="4" t="s">
        <v>382</v>
      </c>
      <c r="BN645" s="4" t="s">
        <v>6610</v>
      </c>
    </row>
    <row r="646" spans="1:66" x14ac:dyDescent="0.25">
      <c r="A646" s="4" t="s">
        <v>6618</v>
      </c>
      <c r="B646" s="4" t="str">
        <f>VLOOKUP('Bron VKBO'!A646,'Bron VSBaut'!A:B,2,FALSE)</f>
        <v>pz-geel-laakdal-meerhout.be/eprior</v>
      </c>
      <c r="C646" s="4" t="s">
        <v>426</v>
      </c>
      <c r="D646" s="4" t="s">
        <v>2450</v>
      </c>
      <c r="E646" s="4" t="s">
        <v>381</v>
      </c>
      <c r="H646" s="4" t="s">
        <v>382</v>
      </c>
      <c r="I646" s="4" t="s">
        <v>383</v>
      </c>
      <c r="J646" s="4" t="s">
        <v>2451</v>
      </c>
      <c r="K646" s="4" t="s">
        <v>385</v>
      </c>
      <c r="L646" s="4" t="s">
        <v>386</v>
      </c>
      <c r="M646" s="4" t="s">
        <v>6619</v>
      </c>
      <c r="N646" s="4" t="s">
        <v>386</v>
      </c>
      <c r="O646" s="4" t="s">
        <v>6620</v>
      </c>
      <c r="P646" s="4" t="s">
        <v>2454</v>
      </c>
      <c r="Q646" s="4" t="s">
        <v>386</v>
      </c>
      <c r="R646" s="4" t="s">
        <v>6621</v>
      </c>
      <c r="S646" s="4" t="s">
        <v>2454</v>
      </c>
      <c r="W646" s="4" t="s">
        <v>386</v>
      </c>
      <c r="X646" s="4" t="s">
        <v>6622</v>
      </c>
      <c r="Y646" s="4" t="s">
        <v>6623</v>
      </c>
      <c r="Z646" s="4" t="s">
        <v>1052</v>
      </c>
      <c r="AB646" s="13" t="s">
        <v>3309</v>
      </c>
      <c r="AC646" s="4" t="str">
        <f>VLOOKUP(Tabel2[[#This Row],[NISCODE]],'Bron niscode'!A:C,3,FALSE)</f>
        <v>Provincie Antwerpen</v>
      </c>
      <c r="AD646" s="4" t="s">
        <v>3310</v>
      </c>
      <c r="AE646" s="4" t="s">
        <v>3311</v>
      </c>
      <c r="AG646" s="4" t="s">
        <v>396</v>
      </c>
      <c r="AH646" s="4" t="s">
        <v>397</v>
      </c>
      <c r="AM646" s="4" t="s">
        <v>6624</v>
      </c>
      <c r="AN646" s="4" t="s">
        <v>399</v>
      </c>
      <c r="AO646" s="4" t="s">
        <v>400</v>
      </c>
      <c r="AP646" s="4" t="s">
        <v>2454</v>
      </c>
      <c r="AQ646" s="4" t="s">
        <v>692</v>
      </c>
      <c r="AR646" s="4" t="s">
        <v>693</v>
      </c>
      <c r="AS646" s="4" t="s">
        <v>2454</v>
      </c>
      <c r="AV646" s="4" t="s">
        <v>6625</v>
      </c>
      <c r="AW646" s="4" t="s">
        <v>6626</v>
      </c>
      <c r="AX646" s="4" t="s">
        <v>405</v>
      </c>
      <c r="BI646" s="4" t="s">
        <v>6618</v>
      </c>
      <c r="BJ646" s="4" t="s">
        <v>2450</v>
      </c>
      <c r="BK646" s="4" t="s">
        <v>382</v>
      </c>
      <c r="BN646" s="4" t="s">
        <v>6618</v>
      </c>
    </row>
    <row r="647" spans="1:66" x14ac:dyDescent="0.25">
      <c r="A647" s="4" t="s">
        <v>6627</v>
      </c>
      <c r="B647" s="4" t="str">
        <f>VLOOKUP('Bron VKBO'!A647,'Bron VSBaut'!A:B,2,FALSE)</f>
        <v>pz-grens.be/eprior</v>
      </c>
      <c r="C647" s="4" t="s">
        <v>426</v>
      </c>
      <c r="D647" s="4" t="s">
        <v>2450</v>
      </c>
      <c r="E647" s="4" t="s">
        <v>381</v>
      </c>
      <c r="H647" s="4" t="s">
        <v>382</v>
      </c>
      <c r="I647" s="4" t="s">
        <v>383</v>
      </c>
      <c r="J647" s="4" t="s">
        <v>6282</v>
      </c>
      <c r="K647" s="4" t="s">
        <v>385</v>
      </c>
      <c r="L647" s="4" t="s">
        <v>386</v>
      </c>
      <c r="M647" s="4" t="s">
        <v>6628</v>
      </c>
      <c r="N647" s="4" t="s">
        <v>386</v>
      </c>
      <c r="O647" s="4" t="s">
        <v>6629</v>
      </c>
      <c r="P647" s="4" t="s">
        <v>2454</v>
      </c>
      <c r="Q647" s="4" t="s">
        <v>386</v>
      </c>
      <c r="R647" s="4" t="s">
        <v>6630</v>
      </c>
      <c r="S647" s="4" t="s">
        <v>2454</v>
      </c>
      <c r="W647" s="4" t="s">
        <v>386</v>
      </c>
      <c r="X647" s="4" t="s">
        <v>6631</v>
      </c>
      <c r="Y647" s="4" t="s">
        <v>6632</v>
      </c>
      <c r="Z647" s="4" t="s">
        <v>3112</v>
      </c>
      <c r="AB647" s="13" t="s">
        <v>4872</v>
      </c>
      <c r="AC647" s="4" t="str">
        <f>VLOOKUP(Tabel2[[#This Row],[NISCODE]],'Bron niscode'!A:C,3,FALSE)</f>
        <v>Provincie Antwerpen</v>
      </c>
      <c r="AD647" s="4" t="s">
        <v>4873</v>
      </c>
      <c r="AE647" s="4" t="s">
        <v>4874</v>
      </c>
      <c r="AG647" s="4" t="s">
        <v>396</v>
      </c>
      <c r="AH647" s="4" t="s">
        <v>397</v>
      </c>
      <c r="AJ647" s="4" t="s">
        <v>6633</v>
      </c>
      <c r="AL647" s="4" t="s">
        <v>6634</v>
      </c>
      <c r="AM647" s="4" t="s">
        <v>6635</v>
      </c>
      <c r="AN647" s="4" t="s">
        <v>399</v>
      </c>
      <c r="AO647" s="4" t="s">
        <v>400</v>
      </c>
      <c r="AP647" s="4" t="s">
        <v>2454</v>
      </c>
      <c r="AQ647" s="4" t="s">
        <v>692</v>
      </c>
      <c r="AR647" s="4" t="s">
        <v>693</v>
      </c>
      <c r="AS647" s="4" t="s">
        <v>2454</v>
      </c>
      <c r="AV647" s="4" t="s">
        <v>6636</v>
      </c>
      <c r="AW647" s="4" t="s">
        <v>6637</v>
      </c>
      <c r="AX647" s="4" t="s">
        <v>405</v>
      </c>
      <c r="BI647" s="4" t="s">
        <v>6627</v>
      </c>
      <c r="BJ647" s="4" t="s">
        <v>2450</v>
      </c>
      <c r="BK647" s="4" t="s">
        <v>382</v>
      </c>
      <c r="BN647" s="4" t="s">
        <v>6627</v>
      </c>
    </row>
    <row r="648" spans="1:66" x14ac:dyDescent="0.25">
      <c r="A648" s="4" t="s">
        <v>6638</v>
      </c>
      <c r="B648" s="4" t="str">
        <f>VLOOKUP('Bron VKBO'!A648,'Bron VSBaut'!A:B,2,FALSE)</f>
        <v>pz-hano.be/eprior</v>
      </c>
      <c r="C648" s="4" t="s">
        <v>426</v>
      </c>
      <c r="D648" s="4" t="s">
        <v>2450</v>
      </c>
      <c r="E648" s="4" t="s">
        <v>381</v>
      </c>
      <c r="H648" s="4" t="s">
        <v>382</v>
      </c>
      <c r="I648" s="4" t="s">
        <v>383</v>
      </c>
      <c r="J648" s="4" t="s">
        <v>6292</v>
      </c>
      <c r="K648" s="4" t="s">
        <v>385</v>
      </c>
      <c r="L648" s="4" t="s">
        <v>386</v>
      </c>
      <c r="M648" s="4" t="s">
        <v>6639</v>
      </c>
      <c r="N648" s="4" t="s">
        <v>386</v>
      </c>
      <c r="O648" s="4" t="s">
        <v>6640</v>
      </c>
      <c r="P648" s="4" t="s">
        <v>2454</v>
      </c>
      <c r="Q648" s="4" t="s">
        <v>386</v>
      </c>
      <c r="R648" s="4" t="s">
        <v>6641</v>
      </c>
      <c r="S648" s="4" t="s">
        <v>2454</v>
      </c>
      <c r="W648" s="4" t="s">
        <v>386</v>
      </c>
      <c r="X648" s="4" t="s">
        <v>6642</v>
      </c>
      <c r="Y648" s="4" t="s">
        <v>6643</v>
      </c>
      <c r="Z648" s="4" t="s">
        <v>2960</v>
      </c>
      <c r="AB648" s="13" t="s">
        <v>6255</v>
      </c>
      <c r="AC648" s="4" t="str">
        <f>VLOOKUP(Tabel2[[#This Row],[NISCODE]],'Bron niscode'!A:C,3,FALSE)</f>
        <v>Provincie Limburg</v>
      </c>
      <c r="AD648" s="4" t="s">
        <v>6644</v>
      </c>
      <c r="AE648" s="4" t="s">
        <v>6257</v>
      </c>
      <c r="AG648" s="4" t="s">
        <v>396</v>
      </c>
      <c r="AH648" s="4" t="s">
        <v>397</v>
      </c>
      <c r="AM648" s="4" t="s">
        <v>398</v>
      </c>
      <c r="AN648" s="4" t="s">
        <v>399</v>
      </c>
      <c r="AO648" s="4" t="s">
        <v>400</v>
      </c>
      <c r="AP648" s="4" t="s">
        <v>2454</v>
      </c>
      <c r="AQ648" s="4" t="s">
        <v>692</v>
      </c>
      <c r="AR648" s="4" t="s">
        <v>693</v>
      </c>
      <c r="AS648" s="4" t="s">
        <v>2454</v>
      </c>
      <c r="AV648" s="4" t="s">
        <v>3554</v>
      </c>
      <c r="AW648" s="4" t="s">
        <v>6645</v>
      </c>
      <c r="AX648" s="4" t="s">
        <v>405</v>
      </c>
      <c r="BI648" s="4" t="s">
        <v>6638</v>
      </c>
      <c r="BJ648" s="4" t="s">
        <v>2450</v>
      </c>
      <c r="BK648" s="4" t="s">
        <v>382</v>
      </c>
      <c r="BN648" s="4" t="s">
        <v>6638</v>
      </c>
    </row>
    <row r="649" spans="1:66" x14ac:dyDescent="0.25">
      <c r="A649" s="4" t="s">
        <v>6646</v>
      </c>
      <c r="B649" s="4" t="str">
        <f>VLOOKUP('Bron VKBO'!A649,'Bron VSBaut'!A:B,2,FALSE)</f>
        <v>pz-machelen-vilvoorde.be/eprior</v>
      </c>
      <c r="C649" s="4" t="s">
        <v>426</v>
      </c>
      <c r="D649" s="4" t="s">
        <v>2450</v>
      </c>
      <c r="E649" s="4" t="s">
        <v>381</v>
      </c>
      <c r="H649" s="4" t="s">
        <v>382</v>
      </c>
      <c r="I649" s="4" t="s">
        <v>383</v>
      </c>
      <c r="J649" s="4" t="s">
        <v>6647</v>
      </c>
      <c r="K649" s="4" t="s">
        <v>385</v>
      </c>
      <c r="L649" s="4" t="s">
        <v>386</v>
      </c>
      <c r="M649" s="4" t="s">
        <v>6648</v>
      </c>
      <c r="N649" s="4" t="s">
        <v>386</v>
      </c>
      <c r="O649" s="4" t="s">
        <v>6649</v>
      </c>
      <c r="P649" s="4" t="s">
        <v>2454</v>
      </c>
      <c r="Q649" s="4" t="s">
        <v>386</v>
      </c>
      <c r="R649" s="4" t="s">
        <v>6650</v>
      </c>
      <c r="S649" s="4" t="s">
        <v>2454</v>
      </c>
      <c r="W649" s="4" t="s">
        <v>386</v>
      </c>
      <c r="X649" s="4" t="s">
        <v>6651</v>
      </c>
      <c r="Y649" s="4" t="s">
        <v>6652</v>
      </c>
      <c r="Z649" s="4" t="s">
        <v>4798</v>
      </c>
      <c r="AB649" s="13" t="s">
        <v>3996</v>
      </c>
      <c r="AC649" s="4" t="str">
        <f>VLOOKUP(Tabel2[[#This Row],[NISCODE]],'Bron niscode'!A:C,3,FALSE)</f>
        <v>Provincie Vlaams-Brabant</v>
      </c>
      <c r="AD649" s="4" t="s">
        <v>891</v>
      </c>
      <c r="AE649" s="4" t="s">
        <v>3997</v>
      </c>
      <c r="AG649" s="4" t="s">
        <v>396</v>
      </c>
      <c r="AH649" s="4" t="s">
        <v>397</v>
      </c>
      <c r="AM649" s="4" t="s">
        <v>6653</v>
      </c>
      <c r="AN649" s="4" t="s">
        <v>399</v>
      </c>
      <c r="AO649" s="4" t="s">
        <v>400</v>
      </c>
      <c r="AP649" s="4" t="s">
        <v>2454</v>
      </c>
      <c r="AQ649" s="4" t="s">
        <v>692</v>
      </c>
      <c r="AR649" s="4" t="s">
        <v>693</v>
      </c>
      <c r="AS649" s="4" t="s">
        <v>2454</v>
      </c>
      <c r="AV649" s="4" t="s">
        <v>6654</v>
      </c>
      <c r="AW649" s="4" t="s">
        <v>6655</v>
      </c>
      <c r="AX649" s="4" t="s">
        <v>405</v>
      </c>
      <c r="BI649" s="4" t="s">
        <v>6646</v>
      </c>
      <c r="BJ649" s="4" t="s">
        <v>2450</v>
      </c>
      <c r="BK649" s="4" t="s">
        <v>382</v>
      </c>
      <c r="BN649" s="4" t="s">
        <v>6646</v>
      </c>
    </row>
    <row r="650" spans="1:66" x14ac:dyDescent="0.25">
      <c r="A650" s="4" t="s">
        <v>6656</v>
      </c>
      <c r="B650" s="4" t="str">
        <f>VLOOKUP('Bron VKBO'!A650,'Bron VSBaut'!A:B,2,FALSE)</f>
        <v>pz-mechelen-willebroek.be/eprior</v>
      </c>
      <c r="C650" s="4" t="s">
        <v>6657</v>
      </c>
      <c r="D650" s="4" t="s">
        <v>5996</v>
      </c>
      <c r="E650" s="4" t="s">
        <v>381</v>
      </c>
      <c r="H650" s="4" t="s">
        <v>382</v>
      </c>
      <c r="I650" s="4" t="s">
        <v>383</v>
      </c>
      <c r="J650" s="4" t="s">
        <v>6658</v>
      </c>
      <c r="K650" s="4" t="s">
        <v>385</v>
      </c>
      <c r="L650" s="4" t="s">
        <v>386</v>
      </c>
      <c r="M650" s="4" t="s">
        <v>6659</v>
      </c>
      <c r="N650" s="4" t="s">
        <v>386</v>
      </c>
      <c r="O650" s="4" t="s">
        <v>6660</v>
      </c>
      <c r="P650" s="4" t="s">
        <v>6000</v>
      </c>
      <c r="Q650" s="4" t="s">
        <v>386</v>
      </c>
      <c r="R650" s="4" t="s">
        <v>6661</v>
      </c>
      <c r="S650" s="4" t="s">
        <v>6000</v>
      </c>
      <c r="W650" s="4" t="s">
        <v>386</v>
      </c>
      <c r="X650" s="4" t="s">
        <v>6662</v>
      </c>
      <c r="Y650" s="4" t="s">
        <v>6663</v>
      </c>
      <c r="Z650" s="4" t="s">
        <v>5785</v>
      </c>
      <c r="AB650" s="13" t="s">
        <v>1468</v>
      </c>
      <c r="AC650" s="4" t="str">
        <f>VLOOKUP(Tabel2[[#This Row],[NISCODE]],'Bron niscode'!A:C,3,FALSE)</f>
        <v>Provincie Antwerpen</v>
      </c>
      <c r="AD650" s="4" t="s">
        <v>1469</v>
      </c>
      <c r="AE650" s="4" t="s">
        <v>1470</v>
      </c>
      <c r="AG650" s="4" t="s">
        <v>396</v>
      </c>
      <c r="AH650" s="4" t="s">
        <v>397</v>
      </c>
      <c r="AJ650" s="4" t="s">
        <v>6664</v>
      </c>
      <c r="AK650" s="4" t="s">
        <v>6665</v>
      </c>
      <c r="AL650" s="4" t="s">
        <v>6666</v>
      </c>
      <c r="AM650" s="4" t="s">
        <v>6000</v>
      </c>
      <c r="AN650" s="4" t="s">
        <v>399</v>
      </c>
      <c r="AO650" s="4" t="s">
        <v>400</v>
      </c>
      <c r="AP650" s="4" t="s">
        <v>6000</v>
      </c>
      <c r="AQ650" s="4" t="s">
        <v>692</v>
      </c>
      <c r="AR650" s="4" t="s">
        <v>693</v>
      </c>
      <c r="AS650" s="4" t="s">
        <v>6000</v>
      </c>
      <c r="AV650" s="4" t="s">
        <v>6658</v>
      </c>
      <c r="AW650" s="4" t="s">
        <v>6667</v>
      </c>
      <c r="AX650" s="4" t="s">
        <v>405</v>
      </c>
      <c r="BI650" s="4" t="s">
        <v>6656</v>
      </c>
      <c r="BJ650" s="4" t="s">
        <v>5996</v>
      </c>
      <c r="BK650" s="4" t="s">
        <v>382</v>
      </c>
      <c r="BN650" s="4" t="s">
        <v>6656</v>
      </c>
    </row>
    <row r="651" spans="1:66" x14ac:dyDescent="0.25">
      <c r="A651" s="4" t="s">
        <v>6668</v>
      </c>
      <c r="B651" s="4" t="str">
        <f>VLOOKUP('Bron VKBO'!A651,'Bron VSBaut'!A:B,2,FALSE)</f>
        <v>pz-noorderkempen.be/eprior</v>
      </c>
      <c r="C651" s="4" t="s">
        <v>426</v>
      </c>
      <c r="D651" s="4" t="s">
        <v>2450</v>
      </c>
      <c r="E651" s="4" t="s">
        <v>381</v>
      </c>
      <c r="H651" s="4" t="s">
        <v>382</v>
      </c>
      <c r="I651" s="4" t="s">
        <v>383</v>
      </c>
      <c r="J651" s="4" t="s">
        <v>6282</v>
      </c>
      <c r="K651" s="4" t="s">
        <v>385</v>
      </c>
      <c r="L651" s="4" t="s">
        <v>386</v>
      </c>
      <c r="M651" s="4" t="s">
        <v>6669</v>
      </c>
      <c r="N651" s="4" t="s">
        <v>386</v>
      </c>
      <c r="O651" s="4" t="s">
        <v>6670</v>
      </c>
      <c r="P651" s="4" t="s">
        <v>2454</v>
      </c>
      <c r="Q651" s="4" t="s">
        <v>386</v>
      </c>
      <c r="R651" s="4" t="s">
        <v>6671</v>
      </c>
      <c r="S651" s="4" t="s">
        <v>2454</v>
      </c>
      <c r="W651" s="4" t="s">
        <v>386</v>
      </c>
      <c r="X651" s="4" t="s">
        <v>4625</v>
      </c>
      <c r="Y651" s="4" t="s">
        <v>748</v>
      </c>
      <c r="Z651" s="4" t="s">
        <v>1982</v>
      </c>
      <c r="AB651" s="13" t="s">
        <v>4627</v>
      </c>
      <c r="AC651" s="4" t="str">
        <f>VLOOKUP(Tabel2[[#This Row],[NISCODE]],'Bron niscode'!A:C,3,FALSE)</f>
        <v>Provincie Antwerpen</v>
      </c>
      <c r="AD651" s="4" t="s">
        <v>4628</v>
      </c>
      <c r="AE651" s="4" t="s">
        <v>4629</v>
      </c>
      <c r="AG651" s="4" t="s">
        <v>396</v>
      </c>
      <c r="AH651" s="4" t="s">
        <v>397</v>
      </c>
      <c r="AM651" s="4" t="s">
        <v>6672</v>
      </c>
      <c r="AN651" s="4" t="s">
        <v>399</v>
      </c>
      <c r="AO651" s="4" t="s">
        <v>400</v>
      </c>
      <c r="AP651" s="4" t="s">
        <v>2454</v>
      </c>
      <c r="AQ651" s="4" t="s">
        <v>692</v>
      </c>
      <c r="AR651" s="4" t="s">
        <v>693</v>
      </c>
      <c r="AS651" s="4" t="s">
        <v>2454</v>
      </c>
      <c r="AV651" s="4" t="s">
        <v>6673</v>
      </c>
      <c r="AW651" s="4" t="s">
        <v>6674</v>
      </c>
      <c r="AX651" s="4" t="s">
        <v>405</v>
      </c>
      <c r="BI651" s="4" t="s">
        <v>6668</v>
      </c>
      <c r="BJ651" s="4" t="s">
        <v>2450</v>
      </c>
      <c r="BK651" s="4" t="s">
        <v>382</v>
      </c>
      <c r="BN651" s="4" t="s">
        <v>6668</v>
      </c>
    </row>
    <row r="652" spans="1:66" x14ac:dyDescent="0.25">
      <c r="A652" s="4" t="s">
        <v>6675</v>
      </c>
      <c r="B652" s="4" t="str">
        <f>VLOOKUP('Bron VKBO'!A652,'Bron VSBaut'!A:B,2,FALSE)</f>
        <v>pznoord.be/eprior</v>
      </c>
      <c r="C652" s="4" t="s">
        <v>426</v>
      </c>
      <c r="D652" s="4" t="s">
        <v>2450</v>
      </c>
      <c r="E652" s="4" t="s">
        <v>381</v>
      </c>
      <c r="H652" s="4" t="s">
        <v>382</v>
      </c>
      <c r="I652" s="4" t="s">
        <v>383</v>
      </c>
      <c r="J652" s="4" t="s">
        <v>6282</v>
      </c>
      <c r="K652" s="4" t="s">
        <v>385</v>
      </c>
      <c r="L652" s="4" t="s">
        <v>386</v>
      </c>
      <c r="M652" s="4" t="s">
        <v>6676</v>
      </c>
      <c r="N652" s="4" t="s">
        <v>386</v>
      </c>
      <c r="O652" s="4" t="s">
        <v>6677</v>
      </c>
      <c r="P652" s="4" t="s">
        <v>2454</v>
      </c>
      <c r="Q652" s="4" t="s">
        <v>386</v>
      </c>
      <c r="R652" s="4" t="s">
        <v>6678</v>
      </c>
      <c r="S652" s="4" t="s">
        <v>2454</v>
      </c>
      <c r="W652" s="4" t="s">
        <v>386</v>
      </c>
      <c r="X652" s="4" t="s">
        <v>2418</v>
      </c>
      <c r="Y652" s="4" t="s">
        <v>2419</v>
      </c>
      <c r="Z652" s="4" t="s">
        <v>5333</v>
      </c>
      <c r="AB652" s="13" t="s">
        <v>2421</v>
      </c>
      <c r="AC652" s="4" t="str">
        <f>VLOOKUP(Tabel2[[#This Row],[NISCODE]],'Bron niscode'!A:C,3,FALSE)</f>
        <v>Provincie Antwerpen</v>
      </c>
      <c r="AD652" s="4" t="s">
        <v>2422</v>
      </c>
      <c r="AE652" s="4" t="s">
        <v>2423</v>
      </c>
      <c r="AG652" s="4" t="s">
        <v>396</v>
      </c>
      <c r="AH652" s="4" t="s">
        <v>397</v>
      </c>
      <c r="AM652" s="4" t="s">
        <v>6679</v>
      </c>
      <c r="AN652" s="4" t="s">
        <v>399</v>
      </c>
      <c r="AO652" s="4" t="s">
        <v>400</v>
      </c>
      <c r="AP652" s="4" t="s">
        <v>2454</v>
      </c>
      <c r="AQ652" s="4" t="s">
        <v>692</v>
      </c>
      <c r="AR652" s="4" t="s">
        <v>693</v>
      </c>
      <c r="AS652" s="4" t="s">
        <v>2454</v>
      </c>
      <c r="AV652" s="4" t="s">
        <v>6680</v>
      </c>
      <c r="AW652" s="4" t="s">
        <v>6681</v>
      </c>
      <c r="AX652" s="4" t="s">
        <v>405</v>
      </c>
      <c r="BI652" s="4" t="s">
        <v>6675</v>
      </c>
      <c r="BJ652" s="4" t="s">
        <v>2450</v>
      </c>
      <c r="BK652" s="4" t="s">
        <v>382</v>
      </c>
      <c r="BN652" s="4" t="s">
        <v>6675</v>
      </c>
    </row>
    <row r="653" spans="1:66" x14ac:dyDescent="0.25">
      <c r="A653" s="4" t="s">
        <v>6682</v>
      </c>
      <c r="B653" s="4" t="str">
        <f>VLOOKUP('Bron VKBO'!A653,'Bron VSBaut'!A:B,2,FALSE)</f>
        <v>pz-regiotielt.be/eprior</v>
      </c>
      <c r="C653" s="4" t="s">
        <v>426</v>
      </c>
      <c r="D653" s="4" t="s">
        <v>2450</v>
      </c>
      <c r="E653" s="4" t="s">
        <v>381</v>
      </c>
      <c r="H653" s="4" t="s">
        <v>382</v>
      </c>
      <c r="I653" s="4" t="s">
        <v>383</v>
      </c>
      <c r="J653" s="4" t="s">
        <v>6292</v>
      </c>
      <c r="K653" s="4" t="s">
        <v>385</v>
      </c>
      <c r="L653" s="4" t="s">
        <v>386</v>
      </c>
      <c r="M653" s="4" t="s">
        <v>6683</v>
      </c>
      <c r="N653" s="4" t="s">
        <v>386</v>
      </c>
      <c r="O653" s="4" t="s">
        <v>6684</v>
      </c>
      <c r="P653" s="4" t="s">
        <v>2454</v>
      </c>
      <c r="Q653" s="4" t="s">
        <v>386</v>
      </c>
      <c r="R653" s="4" t="s">
        <v>6685</v>
      </c>
      <c r="S653" s="4" t="s">
        <v>2454</v>
      </c>
      <c r="T653" s="4" t="s">
        <v>1735</v>
      </c>
      <c r="U653" s="4" t="s">
        <v>6686</v>
      </c>
      <c r="V653" s="4" t="s">
        <v>6687</v>
      </c>
      <c r="W653" s="4" t="s">
        <v>386</v>
      </c>
      <c r="X653" s="4" t="s">
        <v>3752</v>
      </c>
      <c r="Y653" s="4" t="s">
        <v>6688</v>
      </c>
      <c r="Z653" s="4" t="s">
        <v>1938</v>
      </c>
      <c r="AB653" s="13" t="s">
        <v>6689</v>
      </c>
      <c r="AC653" s="4" t="str">
        <f>VLOOKUP(Tabel2[[#This Row],[NISCODE]],'Bron niscode'!A:C,3,FALSE)</f>
        <v>Provincie West-Vlaanderen</v>
      </c>
      <c r="AD653" s="4" t="s">
        <v>6690</v>
      </c>
      <c r="AE653" s="4" t="s">
        <v>6691</v>
      </c>
      <c r="AG653" s="4" t="s">
        <v>396</v>
      </c>
      <c r="AH653" s="4" t="s">
        <v>397</v>
      </c>
      <c r="AM653" s="4" t="s">
        <v>6692</v>
      </c>
      <c r="AN653" s="4" t="s">
        <v>399</v>
      </c>
      <c r="AO653" s="4" t="s">
        <v>400</v>
      </c>
      <c r="AP653" s="4" t="s">
        <v>2454</v>
      </c>
      <c r="AQ653" s="4" t="s">
        <v>692</v>
      </c>
      <c r="AR653" s="4" t="s">
        <v>693</v>
      </c>
      <c r="AS653" s="4" t="s">
        <v>2454</v>
      </c>
      <c r="AV653" s="4" t="s">
        <v>6693</v>
      </c>
      <c r="AW653" s="4" t="s">
        <v>6694</v>
      </c>
      <c r="AX653" s="4" t="s">
        <v>405</v>
      </c>
      <c r="BI653" s="4" t="s">
        <v>6682</v>
      </c>
      <c r="BJ653" s="4" t="s">
        <v>2450</v>
      </c>
      <c r="BK653" s="4" t="s">
        <v>382</v>
      </c>
      <c r="BN653" s="4" t="s">
        <v>6682</v>
      </c>
    </row>
    <row r="654" spans="1:66" x14ac:dyDescent="0.25">
      <c r="A654" s="4" t="s">
        <v>6695</v>
      </c>
      <c r="B654" s="4" t="str">
        <f>VLOOKUP('Bron VKBO'!A654,'Bron VSBaut'!A:B,2,FALSE)</f>
        <v>pz-voorkempen.be/eprior</v>
      </c>
      <c r="C654" s="4" t="s">
        <v>426</v>
      </c>
      <c r="D654" s="4" t="s">
        <v>2450</v>
      </c>
      <c r="E654" s="4" t="s">
        <v>381</v>
      </c>
      <c r="H654" s="4" t="s">
        <v>382</v>
      </c>
      <c r="I654" s="4" t="s">
        <v>383</v>
      </c>
      <c r="J654" s="4" t="s">
        <v>6282</v>
      </c>
      <c r="K654" s="4" t="s">
        <v>385</v>
      </c>
      <c r="L654" s="4" t="s">
        <v>386</v>
      </c>
      <c r="M654" s="4" t="s">
        <v>6696</v>
      </c>
      <c r="N654" s="4" t="s">
        <v>386</v>
      </c>
      <c r="O654" s="4" t="s">
        <v>6697</v>
      </c>
      <c r="P654" s="4" t="s">
        <v>2454</v>
      </c>
      <c r="Q654" s="4" t="s">
        <v>386</v>
      </c>
      <c r="R654" s="4" t="s">
        <v>6698</v>
      </c>
      <c r="S654" s="4" t="s">
        <v>2454</v>
      </c>
      <c r="W654" s="4" t="s">
        <v>386</v>
      </c>
      <c r="X654" s="4" t="s">
        <v>4566</v>
      </c>
      <c r="Y654" s="4" t="s">
        <v>4850</v>
      </c>
      <c r="Z654" s="4" t="s">
        <v>722</v>
      </c>
      <c r="AB654" s="13" t="s">
        <v>1328</v>
      </c>
      <c r="AC654" s="4" t="str">
        <f>VLOOKUP(Tabel2[[#This Row],[NISCODE]],'Bron niscode'!A:C,3,FALSE)</f>
        <v>Provincie Antwerpen</v>
      </c>
      <c r="AD654" s="4" t="s">
        <v>1329</v>
      </c>
      <c r="AE654" s="4" t="s">
        <v>1330</v>
      </c>
      <c r="AG654" s="4" t="s">
        <v>396</v>
      </c>
      <c r="AH654" s="4" t="s">
        <v>397</v>
      </c>
      <c r="AJ654" s="4" t="s">
        <v>6699</v>
      </c>
      <c r="AL654" s="4" t="s">
        <v>6700</v>
      </c>
      <c r="AM654" s="4" t="s">
        <v>6701</v>
      </c>
      <c r="AN654" s="4" t="s">
        <v>399</v>
      </c>
      <c r="AO654" s="4" t="s">
        <v>400</v>
      </c>
      <c r="AP654" s="4" t="s">
        <v>2454</v>
      </c>
      <c r="AQ654" s="4" t="s">
        <v>692</v>
      </c>
      <c r="AR654" s="4" t="s">
        <v>693</v>
      </c>
      <c r="AS654" s="4" t="s">
        <v>2454</v>
      </c>
      <c r="AV654" s="4" t="s">
        <v>6702</v>
      </c>
      <c r="AW654" s="4" t="s">
        <v>6703</v>
      </c>
      <c r="AX654" s="4" t="s">
        <v>405</v>
      </c>
      <c r="BI654" s="4" t="s">
        <v>6695</v>
      </c>
      <c r="BJ654" s="4" t="s">
        <v>2450</v>
      </c>
      <c r="BK654" s="4" t="s">
        <v>382</v>
      </c>
      <c r="BN654" s="4" t="s">
        <v>6695</v>
      </c>
    </row>
    <row r="655" spans="1:66" x14ac:dyDescent="0.25">
      <c r="A655" s="4" t="s">
        <v>6704</v>
      </c>
      <c r="B655" s="4" t="str">
        <f>VLOOKUP('Bron VKBO'!A655,'Bron VSBaut'!A:B,2,FALSE)</f>
        <v>pz-zennevallei.be/eprior</v>
      </c>
      <c r="C655" s="4" t="s">
        <v>6705</v>
      </c>
      <c r="D655" s="4" t="s">
        <v>4394</v>
      </c>
      <c r="E655" s="4" t="s">
        <v>381</v>
      </c>
      <c r="H655" s="4" t="s">
        <v>382</v>
      </c>
      <c r="I655" s="4" t="s">
        <v>383</v>
      </c>
      <c r="J655" s="4" t="s">
        <v>6706</v>
      </c>
      <c r="K655" s="4" t="s">
        <v>385</v>
      </c>
      <c r="L655" s="4" t="s">
        <v>386</v>
      </c>
      <c r="M655" s="4" t="s">
        <v>6707</v>
      </c>
      <c r="N655" s="4" t="s">
        <v>386</v>
      </c>
      <c r="O655" s="4" t="s">
        <v>6708</v>
      </c>
      <c r="P655" s="4" t="s">
        <v>2022</v>
      </c>
      <c r="W655" s="4" t="s">
        <v>386</v>
      </c>
      <c r="X655" s="4" t="s">
        <v>6709</v>
      </c>
      <c r="Y655" s="4" t="s">
        <v>6710</v>
      </c>
      <c r="Z655" s="4" t="s">
        <v>6711</v>
      </c>
      <c r="AB655" s="13" t="s">
        <v>6712</v>
      </c>
      <c r="AC655" s="4" t="str">
        <f>VLOOKUP(Tabel2[[#This Row],[NISCODE]],'Bron niscode'!A:C,3,FALSE)</f>
        <v>Provincie Vlaams-Brabant</v>
      </c>
      <c r="AD655" s="4" t="s">
        <v>6713</v>
      </c>
      <c r="AE655" s="4" t="s">
        <v>6714</v>
      </c>
      <c r="AG655" s="4" t="s">
        <v>396</v>
      </c>
      <c r="AH655" s="4" t="s">
        <v>397</v>
      </c>
      <c r="AJ655" s="4" t="s">
        <v>6715</v>
      </c>
      <c r="AM655" s="4" t="s">
        <v>2022</v>
      </c>
      <c r="AN655" s="4" t="s">
        <v>399</v>
      </c>
      <c r="AO655" s="4" t="s">
        <v>400</v>
      </c>
      <c r="AP655" s="4" t="s">
        <v>2022</v>
      </c>
      <c r="AQ655" s="4" t="s">
        <v>692</v>
      </c>
      <c r="AR655" s="4" t="s">
        <v>693</v>
      </c>
      <c r="AS655" s="4" t="s">
        <v>2022</v>
      </c>
      <c r="AV655" s="4" t="s">
        <v>6706</v>
      </c>
      <c r="AW655" s="4" t="s">
        <v>6716</v>
      </c>
      <c r="AX655" s="4" t="s">
        <v>405</v>
      </c>
      <c r="BI655" s="4" t="s">
        <v>6704</v>
      </c>
      <c r="BJ655" s="4" t="s">
        <v>4394</v>
      </c>
      <c r="BK655" s="4" t="s">
        <v>382</v>
      </c>
      <c r="BN655" s="4" t="s">
        <v>6704</v>
      </c>
    </row>
    <row r="656" spans="1:66" x14ac:dyDescent="0.25">
      <c r="A656" s="4" t="s">
        <v>6717</v>
      </c>
      <c r="B656" s="4" t="str">
        <f>VLOOKUP('Bron VKBO'!A656,'Bron VSBaut'!A:B,2,FALSE)</f>
        <v>pz-bodukap.be/eprior</v>
      </c>
      <c r="C656" s="4" t="s">
        <v>426</v>
      </c>
      <c r="D656" s="4" t="s">
        <v>2450</v>
      </c>
      <c r="E656" s="4" t="s">
        <v>381</v>
      </c>
      <c r="H656" s="4" t="s">
        <v>382</v>
      </c>
      <c r="I656" s="4" t="s">
        <v>383</v>
      </c>
      <c r="J656" s="4" t="s">
        <v>6282</v>
      </c>
      <c r="K656" s="4" t="s">
        <v>385</v>
      </c>
      <c r="L656" s="4" t="s">
        <v>386</v>
      </c>
      <c r="M656" s="4" t="s">
        <v>6718</v>
      </c>
      <c r="N656" s="4" t="s">
        <v>386</v>
      </c>
      <c r="O656" s="4" t="s">
        <v>6719</v>
      </c>
      <c r="P656" s="4" t="s">
        <v>2454</v>
      </c>
      <c r="Q656" s="4" t="s">
        <v>386</v>
      </c>
      <c r="R656" s="4" t="s">
        <v>6720</v>
      </c>
      <c r="S656" s="4" t="s">
        <v>2454</v>
      </c>
      <c r="T656" s="4" t="s">
        <v>1735</v>
      </c>
      <c r="U656" s="4" t="s">
        <v>6721</v>
      </c>
      <c r="V656" s="4" t="s">
        <v>6722</v>
      </c>
      <c r="W656" s="4" t="s">
        <v>386</v>
      </c>
      <c r="X656" s="4" t="s">
        <v>3943</v>
      </c>
      <c r="Y656" s="4" t="s">
        <v>6723</v>
      </c>
      <c r="Z656" s="4" t="s">
        <v>6724</v>
      </c>
      <c r="AB656" s="13" t="s">
        <v>5508</v>
      </c>
      <c r="AC656" s="4" t="str">
        <f>VLOOKUP(Tabel2[[#This Row],[NISCODE]],'Bron niscode'!A:C,3,FALSE)</f>
        <v>Provincie Antwerpen</v>
      </c>
      <c r="AD656" s="4" t="s">
        <v>5509</v>
      </c>
      <c r="AE656" s="4" t="s">
        <v>5510</v>
      </c>
      <c r="AG656" s="4" t="s">
        <v>396</v>
      </c>
      <c r="AH656" s="4" t="s">
        <v>397</v>
      </c>
      <c r="AM656" s="4" t="s">
        <v>6725</v>
      </c>
      <c r="AN656" s="4" t="s">
        <v>399</v>
      </c>
      <c r="AO656" s="4" t="s">
        <v>400</v>
      </c>
      <c r="AP656" s="4" t="s">
        <v>2454</v>
      </c>
      <c r="AQ656" s="4" t="s">
        <v>692</v>
      </c>
      <c r="AR656" s="4" t="s">
        <v>693</v>
      </c>
      <c r="AS656" s="4" t="s">
        <v>2454</v>
      </c>
      <c r="AV656" s="4" t="s">
        <v>6726</v>
      </c>
      <c r="AW656" s="4" t="s">
        <v>6727</v>
      </c>
      <c r="AX656" s="4" t="s">
        <v>405</v>
      </c>
      <c r="BI656" s="4" t="s">
        <v>6717</v>
      </c>
      <c r="BJ656" s="4" t="s">
        <v>2450</v>
      </c>
      <c r="BK656" s="4" t="s">
        <v>382</v>
      </c>
      <c r="BN656" s="4" t="s">
        <v>6717</v>
      </c>
    </row>
    <row r="657" spans="1:66" x14ac:dyDescent="0.25">
      <c r="A657" s="4" t="s">
        <v>6728</v>
      </c>
      <c r="B657" s="4" t="str">
        <f>VLOOKUP('Bron VKBO'!A657,'Bron VSBaut'!A:B,2,FALSE)</f>
        <v>ranst.be/eprior</v>
      </c>
      <c r="C657" s="4" t="s">
        <v>426</v>
      </c>
      <c r="D657" s="4" t="s">
        <v>427</v>
      </c>
      <c r="E657" s="4" t="s">
        <v>381</v>
      </c>
      <c r="H657" s="4" t="s">
        <v>382</v>
      </c>
      <c r="I657" s="4" t="s">
        <v>383</v>
      </c>
      <c r="J657" s="4" t="s">
        <v>1322</v>
      </c>
      <c r="K657" s="4" t="s">
        <v>385</v>
      </c>
      <c r="L657" s="4" t="s">
        <v>386</v>
      </c>
      <c r="M657" s="4" t="s">
        <v>6729</v>
      </c>
      <c r="N657" s="4" t="s">
        <v>386</v>
      </c>
      <c r="O657" s="4" t="s">
        <v>6730</v>
      </c>
      <c r="P657" s="4" t="s">
        <v>431</v>
      </c>
      <c r="W657" s="4" t="s">
        <v>386</v>
      </c>
      <c r="X657" s="4" t="s">
        <v>6318</v>
      </c>
      <c r="Y657" s="4" t="s">
        <v>6319</v>
      </c>
      <c r="Z657" s="4" t="s">
        <v>906</v>
      </c>
      <c r="AB657" s="13" t="s">
        <v>6320</v>
      </c>
      <c r="AC657" s="4" t="str">
        <f>VLOOKUP(Tabel2[[#This Row],[NISCODE]],'Bron niscode'!A:C,3,FALSE)</f>
        <v>Provincie Antwerpen</v>
      </c>
      <c r="AD657" s="4" t="s">
        <v>6321</v>
      </c>
      <c r="AE657" s="4" t="s">
        <v>6322</v>
      </c>
      <c r="AG657" s="4" t="s">
        <v>396</v>
      </c>
      <c r="AH657" s="4" t="s">
        <v>397</v>
      </c>
      <c r="AJ657" s="4" t="s">
        <v>6731</v>
      </c>
      <c r="AL657" s="4" t="s">
        <v>6732</v>
      </c>
      <c r="AM657" s="4" t="s">
        <v>6733</v>
      </c>
      <c r="AN657" s="4" t="s">
        <v>399</v>
      </c>
      <c r="AO657" s="4" t="s">
        <v>400</v>
      </c>
      <c r="AP657" s="4" t="s">
        <v>431</v>
      </c>
      <c r="AQ657" s="4" t="s">
        <v>401</v>
      </c>
      <c r="AR657" s="4" t="s">
        <v>402</v>
      </c>
      <c r="AS657" s="4" t="s">
        <v>431</v>
      </c>
      <c r="AV657" s="4" t="s">
        <v>6734</v>
      </c>
      <c r="AW657" s="4" t="s">
        <v>6735</v>
      </c>
      <c r="AX657" s="4" t="s">
        <v>405</v>
      </c>
      <c r="BI657" s="4" t="s">
        <v>6728</v>
      </c>
      <c r="BJ657" s="4" t="s">
        <v>427</v>
      </c>
      <c r="BK657" s="4" t="s">
        <v>382</v>
      </c>
      <c r="BN657" s="4" t="s">
        <v>6728</v>
      </c>
    </row>
    <row r="658" spans="1:66" x14ac:dyDescent="0.25">
      <c r="A658" s="4" t="s">
        <v>6736</v>
      </c>
      <c r="B658" s="4" t="str">
        <f>VLOOKUP('Bron VKBO'!A658,'Bron VSBaut'!A:B,2,FALSE)</f>
        <v>ranst.be/eprior</v>
      </c>
      <c r="C658" s="4" t="s">
        <v>426</v>
      </c>
      <c r="D658" s="4" t="s">
        <v>427</v>
      </c>
      <c r="E658" s="4" t="s">
        <v>381</v>
      </c>
      <c r="H658" s="4" t="s">
        <v>382</v>
      </c>
      <c r="I658" s="4" t="s">
        <v>383</v>
      </c>
      <c r="J658" s="4" t="s">
        <v>6550</v>
      </c>
      <c r="K658" s="4" t="s">
        <v>385</v>
      </c>
      <c r="L658" s="4" t="s">
        <v>386</v>
      </c>
      <c r="M658" s="4" t="s">
        <v>6737</v>
      </c>
      <c r="N658" s="4" t="s">
        <v>386</v>
      </c>
      <c r="O658" s="4" t="s">
        <v>6738</v>
      </c>
      <c r="P658" s="4" t="s">
        <v>444</v>
      </c>
      <c r="Q658" s="4" t="s">
        <v>386</v>
      </c>
      <c r="R658" s="4" t="s">
        <v>445</v>
      </c>
      <c r="S658" s="4" t="s">
        <v>444</v>
      </c>
      <c r="W658" s="4" t="s">
        <v>386</v>
      </c>
      <c r="X658" s="4" t="s">
        <v>6739</v>
      </c>
      <c r="Y658" s="4" t="s">
        <v>6740</v>
      </c>
      <c r="Z658" s="4" t="s">
        <v>1130</v>
      </c>
      <c r="AB658" s="13" t="s">
        <v>6320</v>
      </c>
      <c r="AC658" s="4" t="str">
        <f>VLOOKUP(Tabel2[[#This Row],[NISCODE]],'Bron niscode'!A:C,3,FALSE)</f>
        <v>Provincie Antwerpen</v>
      </c>
      <c r="AD658" s="4" t="s">
        <v>6321</v>
      </c>
      <c r="AE658" s="4" t="s">
        <v>6322</v>
      </c>
      <c r="AG658" s="4" t="s">
        <v>396</v>
      </c>
      <c r="AH658" s="4" t="s">
        <v>397</v>
      </c>
      <c r="AM658" s="4" t="s">
        <v>2210</v>
      </c>
      <c r="AN658" s="4" t="s">
        <v>399</v>
      </c>
      <c r="AO658" s="4" t="s">
        <v>400</v>
      </c>
      <c r="AP658" s="4" t="s">
        <v>431</v>
      </c>
      <c r="AQ658" s="4" t="s">
        <v>412</v>
      </c>
      <c r="AR658" s="4" t="s">
        <v>413</v>
      </c>
      <c r="AS658" s="4" t="s">
        <v>431</v>
      </c>
      <c r="AV658" s="4" t="s">
        <v>572</v>
      </c>
      <c r="AW658" s="4" t="s">
        <v>6741</v>
      </c>
      <c r="AX658" s="4" t="s">
        <v>405</v>
      </c>
      <c r="BI658" s="4" t="s">
        <v>6736</v>
      </c>
      <c r="BJ658" s="4" t="s">
        <v>427</v>
      </c>
      <c r="BK658" s="4" t="s">
        <v>382</v>
      </c>
      <c r="BN658" s="4" t="s">
        <v>6736</v>
      </c>
    </row>
    <row r="659" spans="1:66" x14ac:dyDescent="0.25">
      <c r="A659" s="4" t="s">
        <v>6742</v>
      </c>
      <c r="B659" s="4" t="str">
        <f>VLOOKUP('Bron VKBO'!A659,'Bron VSBaut'!A:B,2,FALSE)</f>
        <v>ravels.be/eprior</v>
      </c>
      <c r="C659" s="4" t="s">
        <v>426</v>
      </c>
      <c r="D659" s="4" t="s">
        <v>427</v>
      </c>
      <c r="E659" s="4" t="s">
        <v>381</v>
      </c>
      <c r="H659" s="4" t="s">
        <v>382</v>
      </c>
      <c r="I659" s="4" t="s">
        <v>383</v>
      </c>
      <c r="J659" s="4" t="s">
        <v>2242</v>
      </c>
      <c r="K659" s="4" t="s">
        <v>385</v>
      </c>
      <c r="L659" s="4" t="s">
        <v>386</v>
      </c>
      <c r="M659" s="4" t="s">
        <v>6743</v>
      </c>
      <c r="N659" s="4" t="s">
        <v>386</v>
      </c>
      <c r="O659" s="4" t="s">
        <v>6744</v>
      </c>
      <c r="P659" s="4" t="s">
        <v>431</v>
      </c>
      <c r="W659" s="4" t="s">
        <v>386</v>
      </c>
      <c r="X659" s="4" t="s">
        <v>6745</v>
      </c>
      <c r="Y659" s="4" t="s">
        <v>6746</v>
      </c>
      <c r="Z659" s="4" t="s">
        <v>893</v>
      </c>
      <c r="AB659" s="13" t="s">
        <v>6747</v>
      </c>
      <c r="AC659" s="4" t="str">
        <f>VLOOKUP(Tabel2[[#This Row],[NISCODE]],'Bron niscode'!A:C,3,FALSE)</f>
        <v>Provincie Antwerpen</v>
      </c>
      <c r="AD659" s="4" t="s">
        <v>6748</v>
      </c>
      <c r="AE659" s="4" t="s">
        <v>6749</v>
      </c>
      <c r="AG659" s="4" t="s">
        <v>396</v>
      </c>
      <c r="AH659" s="4" t="s">
        <v>397</v>
      </c>
      <c r="AM659" s="4" t="s">
        <v>562</v>
      </c>
      <c r="AN659" s="4" t="s">
        <v>399</v>
      </c>
      <c r="AO659" s="4" t="s">
        <v>400</v>
      </c>
      <c r="AP659" s="4" t="s">
        <v>431</v>
      </c>
      <c r="AQ659" s="4" t="s">
        <v>401</v>
      </c>
      <c r="AR659" s="4" t="s">
        <v>402</v>
      </c>
      <c r="AS659" s="4" t="s">
        <v>431</v>
      </c>
      <c r="AV659" s="4" t="s">
        <v>6750</v>
      </c>
      <c r="AW659" s="4" t="s">
        <v>6751</v>
      </c>
      <c r="AX659" s="4" t="s">
        <v>405</v>
      </c>
      <c r="BI659" s="4" t="s">
        <v>6742</v>
      </c>
      <c r="BJ659" s="4" t="s">
        <v>427</v>
      </c>
      <c r="BK659" s="4" t="s">
        <v>382</v>
      </c>
      <c r="BN659" s="4" t="s">
        <v>6742</v>
      </c>
    </row>
    <row r="660" spans="1:66" x14ac:dyDescent="0.25">
      <c r="A660" s="4" t="s">
        <v>6752</v>
      </c>
      <c r="B660" s="4" t="str">
        <f>VLOOKUP('Bron VKBO'!A660,'Bron VSBaut'!A:B,2,FALSE)</f>
        <v>ravels.be/eprior</v>
      </c>
      <c r="C660" s="4" t="s">
        <v>426</v>
      </c>
      <c r="D660" s="4" t="s">
        <v>427</v>
      </c>
      <c r="E660" s="4" t="s">
        <v>381</v>
      </c>
      <c r="H660" s="4" t="s">
        <v>382</v>
      </c>
      <c r="I660" s="4" t="s">
        <v>383</v>
      </c>
      <c r="J660" s="4" t="s">
        <v>6550</v>
      </c>
      <c r="K660" s="4" t="s">
        <v>385</v>
      </c>
      <c r="L660" s="4" t="s">
        <v>386</v>
      </c>
      <c r="M660" s="4" t="s">
        <v>6753</v>
      </c>
      <c r="N660" s="4" t="s">
        <v>386</v>
      </c>
      <c r="O660" s="4" t="s">
        <v>6754</v>
      </c>
      <c r="P660" s="4" t="s">
        <v>444</v>
      </c>
      <c r="Q660" s="4" t="s">
        <v>386</v>
      </c>
      <c r="R660" s="4" t="s">
        <v>445</v>
      </c>
      <c r="S660" s="4" t="s">
        <v>444</v>
      </c>
      <c r="W660" s="4" t="s">
        <v>386</v>
      </c>
      <c r="X660" s="4" t="s">
        <v>5020</v>
      </c>
      <c r="Y660" s="4" t="s">
        <v>4618</v>
      </c>
      <c r="Z660" s="4" t="s">
        <v>1838</v>
      </c>
      <c r="AB660" s="13" t="s">
        <v>6747</v>
      </c>
      <c r="AC660" s="4" t="str">
        <f>VLOOKUP(Tabel2[[#This Row],[NISCODE]],'Bron niscode'!A:C,3,FALSE)</f>
        <v>Provincie Antwerpen</v>
      </c>
      <c r="AD660" s="4" t="s">
        <v>6748</v>
      </c>
      <c r="AE660" s="4" t="s">
        <v>6749</v>
      </c>
      <c r="AG660" s="4" t="s">
        <v>396</v>
      </c>
      <c r="AH660" s="4" t="s">
        <v>397</v>
      </c>
      <c r="AM660" s="4" t="s">
        <v>1461</v>
      </c>
      <c r="AN660" s="4" t="s">
        <v>399</v>
      </c>
      <c r="AO660" s="4" t="s">
        <v>400</v>
      </c>
      <c r="AP660" s="4" t="s">
        <v>431</v>
      </c>
      <c r="AQ660" s="4" t="s">
        <v>412</v>
      </c>
      <c r="AR660" s="4" t="s">
        <v>413</v>
      </c>
      <c r="AS660" s="4" t="s">
        <v>431</v>
      </c>
      <c r="AV660" s="4" t="s">
        <v>6755</v>
      </c>
      <c r="AW660" s="4" t="s">
        <v>6756</v>
      </c>
      <c r="AX660" s="4" t="s">
        <v>405</v>
      </c>
      <c r="BI660" s="4" t="s">
        <v>6752</v>
      </c>
      <c r="BJ660" s="4" t="s">
        <v>427</v>
      </c>
      <c r="BK660" s="4" t="s">
        <v>382</v>
      </c>
      <c r="BN660" s="4" t="s">
        <v>6752</v>
      </c>
    </row>
    <row r="661" spans="1:66" x14ac:dyDescent="0.25">
      <c r="A661" s="4" t="s">
        <v>6757</v>
      </c>
      <c r="B661" s="4" t="str">
        <f>VLOOKUP('Bron VKBO'!A661,'Bron VSBaut'!A:B,2,FALSE)</f>
        <v>retie.be/eprior</v>
      </c>
      <c r="C661" s="4" t="s">
        <v>426</v>
      </c>
      <c r="D661" s="4" t="s">
        <v>427</v>
      </c>
      <c r="E661" s="4" t="s">
        <v>381</v>
      </c>
      <c r="H661" s="4" t="s">
        <v>382</v>
      </c>
      <c r="I661" s="4" t="s">
        <v>383</v>
      </c>
      <c r="J661" s="4" t="s">
        <v>2242</v>
      </c>
      <c r="K661" s="4" t="s">
        <v>385</v>
      </c>
      <c r="L661" s="4" t="s">
        <v>386</v>
      </c>
      <c r="M661" s="4" t="s">
        <v>6758</v>
      </c>
      <c r="N661" s="4" t="s">
        <v>386</v>
      </c>
      <c r="O661" s="4" t="s">
        <v>6759</v>
      </c>
      <c r="P661" s="4" t="s">
        <v>431</v>
      </c>
      <c r="W661" s="4" t="s">
        <v>386</v>
      </c>
      <c r="X661" s="4" t="s">
        <v>6760</v>
      </c>
      <c r="Y661" s="4" t="s">
        <v>983</v>
      </c>
      <c r="Z661" s="4" t="s">
        <v>385</v>
      </c>
      <c r="AB661" s="13" t="s">
        <v>6761</v>
      </c>
      <c r="AC661" s="4" t="str">
        <f>VLOOKUP(Tabel2[[#This Row],[NISCODE]],'Bron niscode'!A:C,3,FALSE)</f>
        <v>Provincie Antwerpen</v>
      </c>
      <c r="AD661" s="4" t="s">
        <v>6762</v>
      </c>
      <c r="AE661" s="4" t="s">
        <v>6763</v>
      </c>
      <c r="AG661" s="4" t="s">
        <v>396</v>
      </c>
      <c r="AH661" s="4" t="s">
        <v>397</v>
      </c>
      <c r="AM661" s="4" t="s">
        <v>467</v>
      </c>
      <c r="AN661" s="4" t="s">
        <v>399</v>
      </c>
      <c r="AO661" s="4" t="s">
        <v>400</v>
      </c>
      <c r="AP661" s="4" t="s">
        <v>431</v>
      </c>
      <c r="AQ661" s="4" t="s">
        <v>401</v>
      </c>
      <c r="AR661" s="4" t="s">
        <v>402</v>
      </c>
      <c r="AS661" s="4" t="s">
        <v>431</v>
      </c>
      <c r="AV661" s="4" t="s">
        <v>6764</v>
      </c>
      <c r="AW661" s="4" t="s">
        <v>6765</v>
      </c>
      <c r="AX661" s="4" t="s">
        <v>405</v>
      </c>
      <c r="BI661" s="4" t="s">
        <v>6757</v>
      </c>
      <c r="BJ661" s="4" t="s">
        <v>427</v>
      </c>
      <c r="BK661" s="4" t="s">
        <v>382</v>
      </c>
      <c r="BN661" s="4" t="s">
        <v>6757</v>
      </c>
    </row>
    <row r="662" spans="1:66" x14ac:dyDescent="0.25">
      <c r="A662" s="4" t="s">
        <v>6766</v>
      </c>
      <c r="B662" s="4" t="str">
        <f>VLOOKUP('Bron VKBO'!A662,'Bron VSBaut'!A:B,2,FALSE)</f>
        <v>retie.be/eprior</v>
      </c>
      <c r="C662" s="4" t="s">
        <v>426</v>
      </c>
      <c r="D662" s="4" t="s">
        <v>427</v>
      </c>
      <c r="E662" s="4" t="s">
        <v>381</v>
      </c>
      <c r="H662" s="4" t="s">
        <v>382</v>
      </c>
      <c r="I662" s="4" t="s">
        <v>383</v>
      </c>
      <c r="J662" s="4" t="s">
        <v>6767</v>
      </c>
      <c r="K662" s="4" t="s">
        <v>385</v>
      </c>
      <c r="L662" s="4" t="s">
        <v>386</v>
      </c>
      <c r="M662" s="4" t="s">
        <v>6768</v>
      </c>
      <c r="N662" s="4" t="s">
        <v>386</v>
      </c>
      <c r="O662" s="4" t="s">
        <v>6769</v>
      </c>
      <c r="P662" s="4" t="s">
        <v>444</v>
      </c>
      <c r="Q662" s="4" t="s">
        <v>386</v>
      </c>
      <c r="R662" s="4" t="s">
        <v>445</v>
      </c>
      <c r="S662" s="4" t="s">
        <v>444</v>
      </c>
      <c r="W662" s="4" t="s">
        <v>386</v>
      </c>
      <c r="X662" s="4" t="s">
        <v>1778</v>
      </c>
      <c r="Y662" s="4" t="s">
        <v>6770</v>
      </c>
      <c r="Z662" s="4" t="s">
        <v>4024</v>
      </c>
      <c r="AB662" s="13" t="s">
        <v>6761</v>
      </c>
      <c r="AC662" s="4" t="str">
        <f>VLOOKUP(Tabel2[[#This Row],[NISCODE]],'Bron niscode'!A:C,3,FALSE)</f>
        <v>Provincie Antwerpen</v>
      </c>
      <c r="AD662" s="4" t="s">
        <v>6762</v>
      </c>
      <c r="AE662" s="4" t="s">
        <v>6763</v>
      </c>
      <c r="AG662" s="4" t="s">
        <v>396</v>
      </c>
      <c r="AH662" s="4" t="s">
        <v>397</v>
      </c>
      <c r="AM662" s="4" t="s">
        <v>894</v>
      </c>
      <c r="AN662" s="4" t="s">
        <v>399</v>
      </c>
      <c r="AO662" s="4" t="s">
        <v>400</v>
      </c>
      <c r="AP662" s="4" t="s">
        <v>431</v>
      </c>
      <c r="AQ662" s="4" t="s">
        <v>412</v>
      </c>
      <c r="AR662" s="4" t="s">
        <v>413</v>
      </c>
      <c r="AS662" s="4" t="s">
        <v>431</v>
      </c>
      <c r="AV662" s="4" t="s">
        <v>6771</v>
      </c>
      <c r="AW662" s="4" t="s">
        <v>6772</v>
      </c>
      <c r="AX662" s="4" t="s">
        <v>405</v>
      </c>
      <c r="BI662" s="4" t="s">
        <v>6766</v>
      </c>
      <c r="BJ662" s="4" t="s">
        <v>427</v>
      </c>
      <c r="BK662" s="4" t="s">
        <v>382</v>
      </c>
      <c r="BN662" s="4" t="s">
        <v>6766</v>
      </c>
    </row>
    <row r="663" spans="1:66" x14ac:dyDescent="0.25">
      <c r="A663" s="4" t="s">
        <v>6773</v>
      </c>
      <c r="B663" s="4" t="str">
        <f>VLOOKUP('Bron VKBO'!A663,'Bron VSBaut'!A:B,2,FALSE)</f>
        <v>riemst.be/eprior</v>
      </c>
      <c r="C663" s="4" t="s">
        <v>426</v>
      </c>
      <c r="D663" s="4" t="s">
        <v>427</v>
      </c>
      <c r="E663" s="4" t="s">
        <v>381</v>
      </c>
      <c r="H663" s="4" t="s">
        <v>382</v>
      </c>
      <c r="I663" s="4" t="s">
        <v>383</v>
      </c>
      <c r="J663" s="4" t="s">
        <v>6774</v>
      </c>
      <c r="K663" s="4" t="s">
        <v>385</v>
      </c>
      <c r="L663" s="4" t="s">
        <v>386</v>
      </c>
      <c r="M663" s="4" t="s">
        <v>6775</v>
      </c>
      <c r="N663" s="4" t="s">
        <v>386</v>
      </c>
      <c r="O663" s="4" t="s">
        <v>6776</v>
      </c>
      <c r="P663" s="4" t="s">
        <v>431</v>
      </c>
      <c r="W663" s="4" t="s">
        <v>386</v>
      </c>
      <c r="X663" s="4" t="s">
        <v>6777</v>
      </c>
      <c r="Y663" s="4" t="s">
        <v>2922</v>
      </c>
      <c r="Z663" s="4" t="s">
        <v>386</v>
      </c>
      <c r="AA663" s="4" t="s">
        <v>5041</v>
      </c>
      <c r="AB663" s="13" t="s">
        <v>6778</v>
      </c>
      <c r="AC663" s="4" t="str">
        <f>VLOOKUP(Tabel2[[#This Row],[NISCODE]],'Bron niscode'!A:C,3,FALSE)</f>
        <v>Provincie Limburg</v>
      </c>
      <c r="AD663" s="4" t="s">
        <v>6779</v>
      </c>
      <c r="AE663" s="4" t="s">
        <v>6780</v>
      </c>
      <c r="AG663" s="4" t="s">
        <v>396</v>
      </c>
      <c r="AH663" s="4" t="s">
        <v>397</v>
      </c>
      <c r="AM663" s="4" t="s">
        <v>6781</v>
      </c>
      <c r="AN663" s="4" t="s">
        <v>399</v>
      </c>
      <c r="AO663" s="4" t="s">
        <v>400</v>
      </c>
      <c r="AP663" s="4" t="s">
        <v>431</v>
      </c>
      <c r="AQ663" s="4" t="s">
        <v>401</v>
      </c>
      <c r="AR663" s="4" t="s">
        <v>402</v>
      </c>
      <c r="AS663" s="4" t="s">
        <v>431</v>
      </c>
      <c r="AV663" s="4" t="s">
        <v>6782</v>
      </c>
      <c r="AW663" s="4" t="s">
        <v>6783</v>
      </c>
      <c r="AX663" s="4" t="s">
        <v>405</v>
      </c>
      <c r="BI663" s="4" t="s">
        <v>6773</v>
      </c>
      <c r="BJ663" s="4" t="s">
        <v>427</v>
      </c>
      <c r="BK663" s="4" t="s">
        <v>382</v>
      </c>
      <c r="BN663" s="4" t="s">
        <v>6773</v>
      </c>
    </row>
    <row r="664" spans="1:66" x14ac:dyDescent="0.25">
      <c r="A664" s="4" t="s">
        <v>6784</v>
      </c>
      <c r="B664" s="4" t="str">
        <f>VLOOKUP('Bron VKBO'!A664,'Bron VSBaut'!A:B,2,FALSE)</f>
        <v>riemst.be/eprior</v>
      </c>
      <c r="C664" s="4" t="s">
        <v>426</v>
      </c>
      <c r="D664" s="4" t="s">
        <v>427</v>
      </c>
      <c r="E664" s="4" t="s">
        <v>381</v>
      </c>
      <c r="H664" s="4" t="s">
        <v>382</v>
      </c>
      <c r="I664" s="4" t="s">
        <v>383</v>
      </c>
      <c r="J664" s="4" t="s">
        <v>6767</v>
      </c>
      <c r="K664" s="4" t="s">
        <v>385</v>
      </c>
      <c r="L664" s="4" t="s">
        <v>386</v>
      </c>
      <c r="M664" s="4" t="s">
        <v>6785</v>
      </c>
      <c r="N664" s="4" t="s">
        <v>386</v>
      </c>
      <c r="O664" s="4" t="s">
        <v>6786</v>
      </c>
      <c r="P664" s="4" t="s">
        <v>444</v>
      </c>
      <c r="Q664" s="4" t="s">
        <v>386</v>
      </c>
      <c r="R664" s="4" t="s">
        <v>445</v>
      </c>
      <c r="S664" s="4" t="s">
        <v>444</v>
      </c>
      <c r="W664" s="4" t="s">
        <v>386</v>
      </c>
      <c r="X664" s="4" t="s">
        <v>6787</v>
      </c>
      <c r="Y664" s="4" t="s">
        <v>6788</v>
      </c>
      <c r="Z664" s="4" t="s">
        <v>722</v>
      </c>
      <c r="AB664" s="13" t="s">
        <v>6778</v>
      </c>
      <c r="AC664" s="4" t="str">
        <f>VLOOKUP(Tabel2[[#This Row],[NISCODE]],'Bron niscode'!A:C,3,FALSE)</f>
        <v>Provincie Limburg</v>
      </c>
      <c r="AD664" s="4" t="s">
        <v>6779</v>
      </c>
      <c r="AE664" s="4" t="s">
        <v>6780</v>
      </c>
      <c r="AG664" s="4" t="s">
        <v>396</v>
      </c>
      <c r="AH664" s="4" t="s">
        <v>397</v>
      </c>
      <c r="AM664" s="4" t="s">
        <v>894</v>
      </c>
      <c r="AN664" s="4" t="s">
        <v>399</v>
      </c>
      <c r="AO664" s="4" t="s">
        <v>400</v>
      </c>
      <c r="AP664" s="4" t="s">
        <v>431</v>
      </c>
      <c r="AQ664" s="4" t="s">
        <v>412</v>
      </c>
      <c r="AR664" s="4" t="s">
        <v>413</v>
      </c>
      <c r="AS664" s="4" t="s">
        <v>431</v>
      </c>
      <c r="AV664" s="4" t="s">
        <v>6789</v>
      </c>
      <c r="AW664" s="4" t="s">
        <v>6790</v>
      </c>
      <c r="AX664" s="4" t="s">
        <v>405</v>
      </c>
      <c r="BI664" s="4" t="s">
        <v>6784</v>
      </c>
      <c r="BJ664" s="4" t="s">
        <v>427</v>
      </c>
      <c r="BK664" s="4" t="s">
        <v>382</v>
      </c>
      <c r="BN664" s="4" t="s">
        <v>6784</v>
      </c>
    </row>
    <row r="665" spans="1:66" x14ac:dyDescent="0.25">
      <c r="A665" s="4" t="s">
        <v>6791</v>
      </c>
      <c r="B665" s="4" t="str">
        <f>VLOOKUP('Bron VKBO'!A665,'Bron VSBaut'!A:B,2,FALSE)</f>
        <v>rijkevorsel.be/eprior</v>
      </c>
      <c r="C665" s="4" t="s">
        <v>426</v>
      </c>
      <c r="D665" s="4" t="s">
        <v>427</v>
      </c>
      <c r="E665" s="4" t="s">
        <v>381</v>
      </c>
      <c r="H665" s="4" t="s">
        <v>382</v>
      </c>
      <c r="I665" s="4" t="s">
        <v>383</v>
      </c>
      <c r="J665" s="4" t="s">
        <v>2242</v>
      </c>
      <c r="K665" s="4" t="s">
        <v>385</v>
      </c>
      <c r="L665" s="4" t="s">
        <v>386</v>
      </c>
      <c r="M665" s="4" t="s">
        <v>6792</v>
      </c>
      <c r="N665" s="4" t="s">
        <v>386</v>
      </c>
      <c r="O665" s="4" t="s">
        <v>6793</v>
      </c>
      <c r="P665" s="4" t="s">
        <v>431</v>
      </c>
      <c r="W665" s="4" t="s">
        <v>386</v>
      </c>
      <c r="X665" s="4" t="s">
        <v>5115</v>
      </c>
      <c r="Y665" s="4" t="s">
        <v>6794</v>
      </c>
      <c r="Z665" s="4" t="s">
        <v>570</v>
      </c>
      <c r="AB665" s="13" t="s">
        <v>6795</v>
      </c>
      <c r="AC665" s="4" t="str">
        <f>VLOOKUP(Tabel2[[#This Row],[NISCODE]],'Bron niscode'!A:C,3,FALSE)</f>
        <v>Provincie Antwerpen</v>
      </c>
      <c r="AD665" s="4" t="s">
        <v>6796</v>
      </c>
      <c r="AE665" s="4" t="s">
        <v>6797</v>
      </c>
      <c r="AG665" s="4" t="s">
        <v>396</v>
      </c>
      <c r="AH665" s="4" t="s">
        <v>397</v>
      </c>
      <c r="AM665" s="4" t="s">
        <v>490</v>
      </c>
      <c r="AN665" s="4" t="s">
        <v>399</v>
      </c>
      <c r="AO665" s="4" t="s">
        <v>400</v>
      </c>
      <c r="AP665" s="4" t="s">
        <v>431</v>
      </c>
      <c r="AQ665" s="4" t="s">
        <v>401</v>
      </c>
      <c r="AR665" s="4" t="s">
        <v>402</v>
      </c>
      <c r="AS665" s="4" t="s">
        <v>431</v>
      </c>
      <c r="AV665" s="4" t="s">
        <v>6798</v>
      </c>
      <c r="AW665" s="4" t="s">
        <v>6799</v>
      </c>
      <c r="AX665" s="4" t="s">
        <v>405</v>
      </c>
      <c r="BI665" s="4" t="s">
        <v>6791</v>
      </c>
      <c r="BJ665" s="4" t="s">
        <v>427</v>
      </c>
      <c r="BK665" s="4" t="s">
        <v>382</v>
      </c>
      <c r="BN665" s="4" t="s">
        <v>6791</v>
      </c>
    </row>
    <row r="666" spans="1:66" x14ac:dyDescent="0.25">
      <c r="A666" s="4" t="s">
        <v>6800</v>
      </c>
      <c r="B666" s="4" t="str">
        <f>VLOOKUP('Bron VKBO'!A666,'Bron VSBaut'!A:B,2,FALSE)</f>
        <v>rijkevorsel.be/eprior</v>
      </c>
      <c r="C666" s="4" t="s">
        <v>426</v>
      </c>
      <c r="D666" s="4" t="s">
        <v>427</v>
      </c>
      <c r="E666" s="4" t="s">
        <v>381</v>
      </c>
      <c r="H666" s="4" t="s">
        <v>382</v>
      </c>
      <c r="I666" s="4" t="s">
        <v>383</v>
      </c>
      <c r="J666" s="4" t="s">
        <v>6767</v>
      </c>
      <c r="K666" s="4" t="s">
        <v>385</v>
      </c>
      <c r="L666" s="4" t="s">
        <v>386</v>
      </c>
      <c r="M666" s="4" t="s">
        <v>6801</v>
      </c>
      <c r="N666" s="4" t="s">
        <v>386</v>
      </c>
      <c r="O666" s="4" t="s">
        <v>6802</v>
      </c>
      <c r="P666" s="4" t="s">
        <v>444</v>
      </c>
      <c r="Q666" s="4" t="s">
        <v>386</v>
      </c>
      <c r="R666" s="4" t="s">
        <v>445</v>
      </c>
      <c r="S666" s="4" t="s">
        <v>444</v>
      </c>
      <c r="W666" s="4" t="s">
        <v>386</v>
      </c>
      <c r="X666" s="4" t="s">
        <v>4322</v>
      </c>
      <c r="Y666" s="4" t="s">
        <v>6803</v>
      </c>
      <c r="Z666" s="4" t="s">
        <v>1432</v>
      </c>
      <c r="AB666" s="13" t="s">
        <v>6795</v>
      </c>
      <c r="AC666" s="4" t="str">
        <f>VLOOKUP(Tabel2[[#This Row],[NISCODE]],'Bron niscode'!A:C,3,FALSE)</f>
        <v>Provincie Antwerpen</v>
      </c>
      <c r="AD666" s="4" t="s">
        <v>6796</v>
      </c>
      <c r="AE666" s="4" t="s">
        <v>6797</v>
      </c>
      <c r="AG666" s="4" t="s">
        <v>396</v>
      </c>
      <c r="AH666" s="4" t="s">
        <v>397</v>
      </c>
      <c r="AJ666" s="4" t="s">
        <v>6804</v>
      </c>
      <c r="AL666" s="4" t="s">
        <v>6805</v>
      </c>
      <c r="AM666" s="4" t="s">
        <v>6806</v>
      </c>
      <c r="AN666" s="4" t="s">
        <v>399</v>
      </c>
      <c r="AO666" s="4" t="s">
        <v>400</v>
      </c>
      <c r="AP666" s="4" t="s">
        <v>431</v>
      </c>
      <c r="AQ666" s="4" t="s">
        <v>412</v>
      </c>
      <c r="AR666" s="4" t="s">
        <v>413</v>
      </c>
      <c r="AS666" s="4" t="s">
        <v>431</v>
      </c>
      <c r="AV666" s="4" t="s">
        <v>6807</v>
      </c>
      <c r="AW666" s="4" t="s">
        <v>6808</v>
      </c>
      <c r="AX666" s="4" t="s">
        <v>405</v>
      </c>
      <c r="BI666" s="4" t="s">
        <v>6800</v>
      </c>
      <c r="BJ666" s="4" t="s">
        <v>427</v>
      </c>
      <c r="BK666" s="4" t="s">
        <v>382</v>
      </c>
      <c r="BN666" s="4" t="s">
        <v>6800</v>
      </c>
    </row>
    <row r="667" spans="1:66" x14ac:dyDescent="0.25">
      <c r="A667" s="4" t="s">
        <v>6809</v>
      </c>
      <c r="B667" s="4" t="str">
        <f>VLOOKUP('Bron VKBO'!A667,'Bron VSBaut'!A:B,2,FALSE)</f>
        <v>roeselare.be/eprior</v>
      </c>
      <c r="C667" s="4" t="s">
        <v>426</v>
      </c>
      <c r="D667" s="4" t="s">
        <v>978</v>
      </c>
      <c r="E667" s="4" t="s">
        <v>381</v>
      </c>
      <c r="H667" s="4" t="s">
        <v>382</v>
      </c>
      <c r="I667" s="4" t="s">
        <v>383</v>
      </c>
      <c r="J667" s="4" t="s">
        <v>3642</v>
      </c>
      <c r="K667" s="4" t="s">
        <v>385</v>
      </c>
      <c r="L667" s="4" t="s">
        <v>386</v>
      </c>
      <c r="M667" s="4" t="s">
        <v>6810</v>
      </c>
      <c r="N667" s="4" t="s">
        <v>386</v>
      </c>
      <c r="O667" s="4" t="s">
        <v>6811</v>
      </c>
      <c r="P667" s="4" t="s">
        <v>981</v>
      </c>
      <c r="W667" s="4" t="s">
        <v>386</v>
      </c>
      <c r="X667" s="4" t="s">
        <v>3672</v>
      </c>
      <c r="Y667" s="4" t="s">
        <v>3788</v>
      </c>
      <c r="Z667" s="4" t="s">
        <v>386</v>
      </c>
      <c r="AB667" s="13" t="s">
        <v>4177</v>
      </c>
      <c r="AC667" s="4" t="str">
        <f>VLOOKUP(Tabel2[[#This Row],[NISCODE]],'Bron niscode'!A:C,3,FALSE)</f>
        <v>Provincie West-Vlaanderen</v>
      </c>
      <c r="AD667" s="4" t="s">
        <v>4178</v>
      </c>
      <c r="AE667" s="4" t="s">
        <v>4179</v>
      </c>
      <c r="AG667" s="4" t="s">
        <v>396</v>
      </c>
      <c r="AH667" s="4" t="s">
        <v>397</v>
      </c>
      <c r="AM667" s="4" t="s">
        <v>490</v>
      </c>
      <c r="AN667" s="4" t="s">
        <v>399</v>
      </c>
      <c r="AO667" s="4" t="s">
        <v>400</v>
      </c>
      <c r="AP667" s="4" t="s">
        <v>981</v>
      </c>
      <c r="AQ667" s="4" t="s">
        <v>401</v>
      </c>
      <c r="AR667" s="4" t="s">
        <v>402</v>
      </c>
      <c r="AS667" s="4" t="s">
        <v>981</v>
      </c>
      <c r="AV667" s="4" t="s">
        <v>6812</v>
      </c>
      <c r="AW667" s="4" t="s">
        <v>6813</v>
      </c>
      <c r="AX667" s="4" t="s">
        <v>405</v>
      </c>
      <c r="BI667" s="4" t="s">
        <v>6809</v>
      </c>
      <c r="BJ667" s="4" t="s">
        <v>978</v>
      </c>
      <c r="BK667" s="4" t="s">
        <v>382</v>
      </c>
      <c r="BN667" s="4" t="s">
        <v>6809</v>
      </c>
    </row>
    <row r="668" spans="1:66" x14ac:dyDescent="0.25">
      <c r="A668" s="4" t="s">
        <v>6814</v>
      </c>
      <c r="B668" s="4" t="str">
        <f>VLOOKUP('Bron VKBO'!A668,'Bron VSBaut'!A:B,2,FALSE)</f>
        <v>roeselare.be/eprior</v>
      </c>
      <c r="C668" s="4" t="s">
        <v>426</v>
      </c>
      <c r="D668" s="4" t="s">
        <v>427</v>
      </c>
      <c r="E668" s="4" t="s">
        <v>381</v>
      </c>
      <c r="H668" s="4" t="s">
        <v>382</v>
      </c>
      <c r="I668" s="4" t="s">
        <v>383</v>
      </c>
      <c r="J668" s="4" t="s">
        <v>3053</v>
      </c>
      <c r="K668" s="4" t="s">
        <v>385</v>
      </c>
      <c r="L668" s="4" t="s">
        <v>386</v>
      </c>
      <c r="M668" s="4" t="s">
        <v>6815</v>
      </c>
      <c r="N668" s="4" t="s">
        <v>386</v>
      </c>
      <c r="O668" s="4" t="s">
        <v>6816</v>
      </c>
      <c r="P668" s="4" t="s">
        <v>444</v>
      </c>
      <c r="Q668" s="4" t="s">
        <v>386</v>
      </c>
      <c r="R668" s="4" t="s">
        <v>445</v>
      </c>
      <c r="S668" s="4" t="s">
        <v>444</v>
      </c>
      <c r="W668" s="4" t="s">
        <v>386</v>
      </c>
      <c r="X668" s="4" t="s">
        <v>5314</v>
      </c>
      <c r="Y668" s="4" t="s">
        <v>825</v>
      </c>
      <c r="Z668" s="4" t="s">
        <v>1215</v>
      </c>
      <c r="AB668" s="13" t="s">
        <v>4177</v>
      </c>
      <c r="AC668" s="4" t="str">
        <f>VLOOKUP(Tabel2[[#This Row],[NISCODE]],'Bron niscode'!A:C,3,FALSE)</f>
        <v>Provincie West-Vlaanderen</v>
      </c>
      <c r="AD668" s="4" t="s">
        <v>4178</v>
      </c>
      <c r="AE668" s="4" t="s">
        <v>4179</v>
      </c>
      <c r="AG668" s="4" t="s">
        <v>396</v>
      </c>
      <c r="AH668" s="4" t="s">
        <v>397</v>
      </c>
      <c r="AM668" s="4" t="s">
        <v>6817</v>
      </c>
      <c r="AN668" s="4" t="s">
        <v>399</v>
      </c>
      <c r="AO668" s="4" t="s">
        <v>400</v>
      </c>
      <c r="AP668" s="4" t="s">
        <v>431</v>
      </c>
      <c r="AQ668" s="4" t="s">
        <v>412</v>
      </c>
      <c r="AR668" s="4" t="s">
        <v>413</v>
      </c>
      <c r="AS668" s="4" t="s">
        <v>431</v>
      </c>
      <c r="AV668" s="4" t="s">
        <v>478</v>
      </c>
      <c r="AW668" s="4" t="s">
        <v>6818</v>
      </c>
      <c r="AX668" s="4" t="s">
        <v>405</v>
      </c>
      <c r="BI668" s="4" t="s">
        <v>6814</v>
      </c>
      <c r="BJ668" s="4" t="s">
        <v>427</v>
      </c>
      <c r="BK668" s="4" t="s">
        <v>382</v>
      </c>
      <c r="BN668" s="4" t="s">
        <v>6814</v>
      </c>
    </row>
    <row r="669" spans="1:66" x14ac:dyDescent="0.25">
      <c r="A669" s="4" t="s">
        <v>6819</v>
      </c>
      <c r="B669" s="4" t="str">
        <f>VLOOKUP('Bron VKBO'!A669,'Bron VSBaut'!A:B,2,FALSE)</f>
        <v>roeselare.be/eprior</v>
      </c>
      <c r="C669" s="4" t="s">
        <v>6820</v>
      </c>
      <c r="D669" s="4" t="s">
        <v>6821</v>
      </c>
      <c r="E669" s="4" t="s">
        <v>381</v>
      </c>
      <c r="H669" s="4" t="s">
        <v>382</v>
      </c>
      <c r="I669" s="4" t="s">
        <v>383</v>
      </c>
      <c r="J669" s="4" t="s">
        <v>6822</v>
      </c>
      <c r="K669" s="4" t="s">
        <v>385</v>
      </c>
      <c r="L669" s="4" t="s">
        <v>386</v>
      </c>
      <c r="M669" s="4" t="s">
        <v>6823</v>
      </c>
      <c r="N669" s="4" t="s">
        <v>386</v>
      </c>
      <c r="O669" s="4" t="s">
        <v>6824</v>
      </c>
      <c r="P669" s="4" t="s">
        <v>6825</v>
      </c>
      <c r="W669" s="4" t="s">
        <v>386</v>
      </c>
      <c r="X669" s="4" t="s">
        <v>5314</v>
      </c>
      <c r="Y669" s="4" t="s">
        <v>825</v>
      </c>
      <c r="Z669" s="4" t="s">
        <v>1215</v>
      </c>
      <c r="AB669" s="13" t="s">
        <v>4177</v>
      </c>
      <c r="AC669" s="4" t="str">
        <f>VLOOKUP(Tabel2[[#This Row],[NISCODE]],'Bron niscode'!A:C,3,FALSE)</f>
        <v>Provincie West-Vlaanderen</v>
      </c>
      <c r="AD669" s="4" t="s">
        <v>4178</v>
      </c>
      <c r="AE669" s="4" t="s">
        <v>4179</v>
      </c>
      <c r="AG669" s="4" t="s">
        <v>396</v>
      </c>
      <c r="AH669" s="4" t="s">
        <v>397</v>
      </c>
      <c r="AJ669" s="4" t="s">
        <v>6826</v>
      </c>
      <c r="AL669" s="4" t="s">
        <v>6827</v>
      </c>
      <c r="AM669" s="4" t="s">
        <v>6828</v>
      </c>
      <c r="AN669" s="4" t="s">
        <v>399</v>
      </c>
      <c r="AO669" s="4" t="s">
        <v>400</v>
      </c>
      <c r="AP669" s="4" t="s">
        <v>6828</v>
      </c>
      <c r="AQ669" s="4" t="s">
        <v>619</v>
      </c>
      <c r="AR669" s="4" t="s">
        <v>620</v>
      </c>
      <c r="AS669" s="4" t="s">
        <v>6828</v>
      </c>
      <c r="AV669" s="4" t="s">
        <v>6829</v>
      </c>
      <c r="AW669" s="4" t="s">
        <v>6830</v>
      </c>
      <c r="AX669" s="4" t="s">
        <v>405</v>
      </c>
      <c r="BI669" s="4" t="s">
        <v>6819</v>
      </c>
      <c r="BJ669" s="4" t="s">
        <v>6821</v>
      </c>
      <c r="BK669" s="4" t="s">
        <v>382</v>
      </c>
      <c r="BN669" s="4" t="s">
        <v>6819</v>
      </c>
    </row>
    <row r="670" spans="1:66" x14ac:dyDescent="0.25">
      <c r="A670" s="4" t="s">
        <v>6831</v>
      </c>
      <c r="B670" s="4" t="str">
        <f>VLOOKUP('Bron VKBO'!A670,'Bron VSBaut'!A:B,2,FALSE)</f>
        <v>scherpenheuvel-zichem.be/eprior</v>
      </c>
      <c r="C670" s="4" t="s">
        <v>426</v>
      </c>
      <c r="D670" s="4" t="s">
        <v>715</v>
      </c>
      <c r="E670" s="4" t="s">
        <v>381</v>
      </c>
      <c r="H670" s="4" t="s">
        <v>382</v>
      </c>
      <c r="I670" s="4" t="s">
        <v>383</v>
      </c>
      <c r="J670" s="4" t="s">
        <v>3706</v>
      </c>
      <c r="K670" s="4" t="s">
        <v>385</v>
      </c>
      <c r="L670" s="4" t="s">
        <v>386</v>
      </c>
      <c r="M670" s="4" t="s">
        <v>6832</v>
      </c>
      <c r="N670" s="4" t="s">
        <v>386</v>
      </c>
      <c r="O670" s="4" t="s">
        <v>6833</v>
      </c>
      <c r="P670" s="4" t="s">
        <v>719</v>
      </c>
      <c r="W670" s="4" t="s">
        <v>386</v>
      </c>
      <c r="X670" s="4" t="s">
        <v>6834</v>
      </c>
      <c r="Y670" s="4" t="s">
        <v>6835</v>
      </c>
      <c r="Z670" s="4" t="s">
        <v>1982</v>
      </c>
      <c r="AB670" s="13" t="s">
        <v>6836</v>
      </c>
      <c r="AC670" s="4" t="str">
        <f>VLOOKUP(Tabel2[[#This Row],[NISCODE]],'Bron niscode'!A:C,3,FALSE)</f>
        <v>Provincie Vlaams-Brabant</v>
      </c>
      <c r="AD670" s="4" t="s">
        <v>6837</v>
      </c>
      <c r="AE670" s="4" t="s">
        <v>6838</v>
      </c>
      <c r="AG670" s="4" t="s">
        <v>396</v>
      </c>
      <c r="AH670" s="4" t="s">
        <v>397</v>
      </c>
      <c r="AM670" s="4" t="s">
        <v>2210</v>
      </c>
      <c r="AN670" s="4" t="s">
        <v>399</v>
      </c>
      <c r="AO670" s="4" t="s">
        <v>400</v>
      </c>
      <c r="AP670" s="4" t="s">
        <v>719</v>
      </c>
      <c r="AQ670" s="4" t="s">
        <v>401</v>
      </c>
      <c r="AR670" s="4" t="s">
        <v>402</v>
      </c>
      <c r="AS670" s="4" t="s">
        <v>2210</v>
      </c>
      <c r="AV670" s="4" t="s">
        <v>6839</v>
      </c>
      <c r="AW670" s="4" t="s">
        <v>6840</v>
      </c>
      <c r="AX670" s="4" t="s">
        <v>405</v>
      </c>
      <c r="BI670" s="4" t="s">
        <v>6831</v>
      </c>
      <c r="BJ670" s="4" t="s">
        <v>715</v>
      </c>
      <c r="BK670" s="4" t="s">
        <v>382</v>
      </c>
      <c r="BN670" s="4" t="s">
        <v>6831</v>
      </c>
    </row>
    <row r="671" spans="1:66" x14ac:dyDescent="0.25">
      <c r="A671" s="4" t="s">
        <v>6841</v>
      </c>
      <c r="B671" s="4" t="str">
        <f>VLOOKUP('Bron VKBO'!A671,'Bron VSBaut'!A:B,2,FALSE)</f>
        <v>scherpenheuvel-zichem.be/eprior</v>
      </c>
      <c r="C671" s="4" t="s">
        <v>426</v>
      </c>
      <c r="D671" s="4" t="s">
        <v>730</v>
      </c>
      <c r="E671" s="4" t="s">
        <v>381</v>
      </c>
      <c r="H671" s="4" t="s">
        <v>382</v>
      </c>
      <c r="I671" s="4" t="s">
        <v>383</v>
      </c>
      <c r="J671" s="4" t="s">
        <v>3706</v>
      </c>
      <c r="K671" s="4" t="s">
        <v>385</v>
      </c>
      <c r="L671" s="4" t="s">
        <v>386</v>
      </c>
      <c r="M671" s="4" t="s">
        <v>6842</v>
      </c>
      <c r="N671" s="4" t="s">
        <v>386</v>
      </c>
      <c r="O671" s="4" t="s">
        <v>6843</v>
      </c>
      <c r="P671" s="4" t="s">
        <v>444</v>
      </c>
      <c r="Q671" s="4" t="s">
        <v>386</v>
      </c>
      <c r="R671" s="4" t="s">
        <v>445</v>
      </c>
      <c r="S671" s="4" t="s">
        <v>444</v>
      </c>
      <c r="W671" s="4" t="s">
        <v>386</v>
      </c>
      <c r="X671" s="4" t="s">
        <v>6834</v>
      </c>
      <c r="Y671" s="4" t="s">
        <v>6835</v>
      </c>
      <c r="Z671" s="4" t="s">
        <v>1982</v>
      </c>
      <c r="AB671" s="13" t="s">
        <v>6836</v>
      </c>
      <c r="AC671" s="4" t="str">
        <f>VLOOKUP(Tabel2[[#This Row],[NISCODE]],'Bron niscode'!A:C,3,FALSE)</f>
        <v>Provincie Vlaams-Brabant</v>
      </c>
      <c r="AD671" s="4" t="s">
        <v>6837</v>
      </c>
      <c r="AE671" s="4" t="s">
        <v>6838</v>
      </c>
      <c r="AG671" s="4" t="s">
        <v>396</v>
      </c>
      <c r="AH671" s="4" t="s">
        <v>397</v>
      </c>
      <c r="AJ671" s="4" t="s">
        <v>6844</v>
      </c>
      <c r="AL671" s="4" t="s">
        <v>6845</v>
      </c>
      <c r="AM671" s="4" t="s">
        <v>786</v>
      </c>
      <c r="AN671" s="4" t="s">
        <v>399</v>
      </c>
      <c r="AO671" s="4" t="s">
        <v>400</v>
      </c>
      <c r="AP671" s="4" t="s">
        <v>444</v>
      </c>
      <c r="AQ671" s="4" t="s">
        <v>412</v>
      </c>
      <c r="AR671" s="4" t="s">
        <v>413</v>
      </c>
      <c r="AS671" s="4" t="s">
        <v>444</v>
      </c>
      <c r="AV671" s="4" t="s">
        <v>6846</v>
      </c>
      <c r="AW671" s="4" t="s">
        <v>6847</v>
      </c>
      <c r="AX671" s="4" t="s">
        <v>405</v>
      </c>
      <c r="BI671" s="4" t="s">
        <v>6841</v>
      </c>
      <c r="BJ671" s="4" t="s">
        <v>730</v>
      </c>
      <c r="BK671" s="4" t="s">
        <v>382</v>
      </c>
      <c r="BN671" s="4" t="s">
        <v>6841</v>
      </c>
    </row>
    <row r="672" spans="1:66" x14ac:dyDescent="0.25">
      <c r="A672" s="4" t="s">
        <v>6848</v>
      </c>
      <c r="B672" s="4" t="str">
        <f>VLOOKUP('Bron VKBO'!A672,'Bron VSBaut'!A:B,2,FALSE)</f>
        <v>scherpenheuvel-zichem.be/eprior</v>
      </c>
      <c r="C672" s="4" t="s">
        <v>2886</v>
      </c>
      <c r="D672" s="4" t="s">
        <v>4763</v>
      </c>
      <c r="E672" s="4" t="s">
        <v>381</v>
      </c>
      <c r="H672" s="4" t="s">
        <v>382</v>
      </c>
      <c r="I672" s="4" t="s">
        <v>383</v>
      </c>
      <c r="J672" s="4" t="s">
        <v>6849</v>
      </c>
      <c r="K672" s="4" t="s">
        <v>385</v>
      </c>
      <c r="L672" s="4" t="s">
        <v>386</v>
      </c>
      <c r="M672" s="4" t="s">
        <v>6850</v>
      </c>
      <c r="N672" s="4" t="s">
        <v>386</v>
      </c>
      <c r="O672" s="4" t="s">
        <v>6851</v>
      </c>
      <c r="P672" s="4" t="s">
        <v>6852</v>
      </c>
      <c r="W672" s="4" t="s">
        <v>386</v>
      </c>
      <c r="X672" s="4" t="s">
        <v>6834</v>
      </c>
      <c r="Y672" s="4" t="s">
        <v>6835</v>
      </c>
      <c r="Z672" s="4" t="s">
        <v>1982</v>
      </c>
      <c r="AB672" s="13" t="s">
        <v>6836</v>
      </c>
      <c r="AC672" s="4" t="str">
        <f>VLOOKUP(Tabel2[[#This Row],[NISCODE]],'Bron niscode'!A:C,3,FALSE)</f>
        <v>Provincie Vlaams-Brabant</v>
      </c>
      <c r="AD672" s="4" t="s">
        <v>6837</v>
      </c>
      <c r="AE672" s="4" t="s">
        <v>6838</v>
      </c>
      <c r="AG672" s="4" t="s">
        <v>396</v>
      </c>
      <c r="AH672" s="4" t="s">
        <v>397</v>
      </c>
      <c r="AJ672" s="4" t="s">
        <v>6853</v>
      </c>
      <c r="AM672" s="4" t="s">
        <v>6852</v>
      </c>
      <c r="AN672" s="4" t="s">
        <v>399</v>
      </c>
      <c r="AO672" s="4" t="s">
        <v>400</v>
      </c>
      <c r="AP672" s="4" t="s">
        <v>6852</v>
      </c>
      <c r="AQ672" s="4" t="s">
        <v>422</v>
      </c>
      <c r="AR672" s="4" t="s">
        <v>423</v>
      </c>
      <c r="AS672" s="4" t="s">
        <v>6852</v>
      </c>
      <c r="AV672" s="4" t="s">
        <v>6854</v>
      </c>
      <c r="AW672" s="4" t="s">
        <v>6855</v>
      </c>
      <c r="AX672" s="4" t="s">
        <v>405</v>
      </c>
      <c r="BI672" s="4" t="s">
        <v>6848</v>
      </c>
      <c r="BJ672" s="4" t="s">
        <v>4763</v>
      </c>
      <c r="BK672" s="4" t="s">
        <v>382</v>
      </c>
      <c r="BN672" s="4" t="s">
        <v>6848</v>
      </c>
    </row>
    <row r="673" spans="1:66" x14ac:dyDescent="0.25">
      <c r="A673" s="4" t="s">
        <v>6856</v>
      </c>
      <c r="B673" s="4" t="str">
        <f>VLOOKUP('Bron VKBO'!A673,'Bron VSBaut'!A:B,2,FALSE)</f>
        <v>sint-genesius-rode.be/eprior</v>
      </c>
      <c r="C673" s="4" t="s">
        <v>426</v>
      </c>
      <c r="D673" s="4" t="s">
        <v>427</v>
      </c>
      <c r="E673" s="4" t="s">
        <v>381</v>
      </c>
      <c r="H673" s="4" t="s">
        <v>382</v>
      </c>
      <c r="I673" s="4" t="s">
        <v>383</v>
      </c>
      <c r="J673" s="4" t="s">
        <v>745</v>
      </c>
      <c r="K673" s="4" t="s">
        <v>385</v>
      </c>
      <c r="L673" s="4" t="s">
        <v>386</v>
      </c>
      <c r="M673" s="4" t="s">
        <v>6857</v>
      </c>
      <c r="N673" s="4" t="s">
        <v>386</v>
      </c>
      <c r="O673" s="4" t="s">
        <v>6858</v>
      </c>
      <c r="P673" s="4" t="s">
        <v>431</v>
      </c>
      <c r="W673" s="4" t="s">
        <v>386</v>
      </c>
      <c r="X673" s="4" t="s">
        <v>6859</v>
      </c>
      <c r="Y673" s="4" t="s">
        <v>524</v>
      </c>
      <c r="Z673" s="4" t="s">
        <v>3657</v>
      </c>
      <c r="AB673" s="13" t="s">
        <v>6860</v>
      </c>
      <c r="AC673" s="4" t="str">
        <f>VLOOKUP(Tabel2[[#This Row],[NISCODE]],'Bron niscode'!A:C,3,FALSE)</f>
        <v>Provincie Vlaams-Brabant</v>
      </c>
      <c r="AD673" s="4" t="s">
        <v>6861</v>
      </c>
      <c r="AE673" s="4" t="s">
        <v>6862</v>
      </c>
      <c r="AG673" s="4" t="s">
        <v>396</v>
      </c>
      <c r="AH673" s="4" t="s">
        <v>397</v>
      </c>
      <c r="AM673" s="4" t="s">
        <v>467</v>
      </c>
      <c r="AN673" s="4" t="s">
        <v>399</v>
      </c>
      <c r="AO673" s="4" t="s">
        <v>400</v>
      </c>
      <c r="AP673" s="4" t="s">
        <v>431</v>
      </c>
      <c r="AQ673" s="4" t="s">
        <v>401</v>
      </c>
      <c r="AR673" s="4" t="s">
        <v>402</v>
      </c>
      <c r="AS673" s="4" t="s">
        <v>431</v>
      </c>
      <c r="AV673" s="4" t="s">
        <v>6863</v>
      </c>
      <c r="AW673" s="4" t="s">
        <v>6864</v>
      </c>
      <c r="AX673" s="4" t="s">
        <v>405</v>
      </c>
      <c r="BI673" s="4" t="s">
        <v>6856</v>
      </c>
      <c r="BJ673" s="4" t="s">
        <v>427</v>
      </c>
      <c r="BK673" s="4" t="s">
        <v>382</v>
      </c>
      <c r="BN673" s="4" t="s">
        <v>6856</v>
      </c>
    </row>
    <row r="674" spans="1:66" x14ac:dyDescent="0.25">
      <c r="A674" s="4" t="s">
        <v>6865</v>
      </c>
      <c r="B674" s="4" t="str">
        <f>VLOOKUP('Bron VKBO'!A674,'Bron VSBaut'!A:B,2,FALSE)</f>
        <v>sint-genesius-rode.be/eprior</v>
      </c>
      <c r="C674" s="4" t="s">
        <v>426</v>
      </c>
      <c r="D674" s="4" t="s">
        <v>427</v>
      </c>
      <c r="E674" s="4" t="s">
        <v>381</v>
      </c>
      <c r="H674" s="4" t="s">
        <v>382</v>
      </c>
      <c r="I674" s="4" t="s">
        <v>383</v>
      </c>
      <c r="J674" s="4" t="s">
        <v>6866</v>
      </c>
      <c r="K674" s="4" t="s">
        <v>385</v>
      </c>
      <c r="L674" s="4" t="s">
        <v>386</v>
      </c>
      <c r="M674" s="4" t="s">
        <v>6867</v>
      </c>
      <c r="N674" s="4" t="s">
        <v>386</v>
      </c>
      <c r="O674" s="4" t="s">
        <v>6868</v>
      </c>
      <c r="P674" s="4" t="s">
        <v>444</v>
      </c>
      <c r="Q674" s="4" t="s">
        <v>386</v>
      </c>
      <c r="R674" s="4" t="s">
        <v>445</v>
      </c>
      <c r="S674" s="4" t="s">
        <v>444</v>
      </c>
      <c r="W674" s="4" t="s">
        <v>386</v>
      </c>
      <c r="X674" s="4" t="s">
        <v>6859</v>
      </c>
      <c r="Y674" s="4" t="s">
        <v>524</v>
      </c>
      <c r="Z674" s="4" t="s">
        <v>6869</v>
      </c>
      <c r="AB674" s="13" t="s">
        <v>6860</v>
      </c>
      <c r="AC674" s="4" t="str">
        <f>VLOOKUP(Tabel2[[#This Row],[NISCODE]],'Bron niscode'!A:C,3,FALSE)</f>
        <v>Provincie Vlaams-Brabant</v>
      </c>
      <c r="AD674" s="4" t="s">
        <v>6861</v>
      </c>
      <c r="AE674" s="4" t="s">
        <v>6862</v>
      </c>
      <c r="AG674" s="4" t="s">
        <v>396</v>
      </c>
      <c r="AH674" s="4" t="s">
        <v>397</v>
      </c>
      <c r="AM674" s="4" t="s">
        <v>894</v>
      </c>
      <c r="AN674" s="4" t="s">
        <v>399</v>
      </c>
      <c r="AO674" s="4" t="s">
        <v>400</v>
      </c>
      <c r="AP674" s="4" t="s">
        <v>431</v>
      </c>
      <c r="AQ674" s="4" t="s">
        <v>412</v>
      </c>
      <c r="AR674" s="4" t="s">
        <v>413</v>
      </c>
      <c r="AS674" s="4" t="s">
        <v>431</v>
      </c>
      <c r="AV674" s="4" t="s">
        <v>478</v>
      </c>
      <c r="AW674" s="4" t="s">
        <v>6870</v>
      </c>
      <c r="AX674" s="4" t="s">
        <v>405</v>
      </c>
      <c r="BI674" s="4" t="s">
        <v>6865</v>
      </c>
      <c r="BJ674" s="4" t="s">
        <v>427</v>
      </c>
      <c r="BK674" s="4" t="s">
        <v>382</v>
      </c>
      <c r="BN674" s="4" t="s">
        <v>6865</v>
      </c>
    </row>
    <row r="675" spans="1:66" x14ac:dyDescent="0.25">
      <c r="A675" s="4" t="s">
        <v>6871</v>
      </c>
      <c r="B675" s="4" t="str">
        <f>VLOOKUP('Bron VKBO'!A675,'Bron VSBaut'!A:B,2,FALSE)</f>
        <v>sint-gillis-waas.be/eprior</v>
      </c>
      <c r="C675" s="4" t="s">
        <v>426</v>
      </c>
      <c r="D675" s="4" t="s">
        <v>427</v>
      </c>
      <c r="E675" s="4" t="s">
        <v>381</v>
      </c>
      <c r="H675" s="4" t="s">
        <v>382</v>
      </c>
      <c r="I675" s="4" t="s">
        <v>383</v>
      </c>
      <c r="J675" s="4" t="s">
        <v>3491</v>
      </c>
      <c r="K675" s="4" t="s">
        <v>385</v>
      </c>
      <c r="L675" s="4" t="s">
        <v>386</v>
      </c>
      <c r="M675" s="4" t="s">
        <v>6872</v>
      </c>
      <c r="N675" s="4" t="s">
        <v>386</v>
      </c>
      <c r="O675" s="4" t="s">
        <v>6873</v>
      </c>
      <c r="P675" s="4" t="s">
        <v>431</v>
      </c>
      <c r="W675" s="4" t="s">
        <v>386</v>
      </c>
      <c r="X675" s="4" t="s">
        <v>6874</v>
      </c>
      <c r="Y675" s="4" t="s">
        <v>6875</v>
      </c>
      <c r="Z675" s="4" t="s">
        <v>385</v>
      </c>
      <c r="AB675" s="13" t="s">
        <v>6876</v>
      </c>
      <c r="AC675" s="4" t="str">
        <f>VLOOKUP(Tabel2[[#This Row],[NISCODE]],'Bron niscode'!A:C,3,FALSE)</f>
        <v>Provincie Oost-Vlaanderen</v>
      </c>
      <c r="AD675" s="4" t="s">
        <v>6877</v>
      </c>
      <c r="AE675" s="4" t="s">
        <v>6878</v>
      </c>
      <c r="AG675" s="4" t="s">
        <v>396</v>
      </c>
      <c r="AH675" s="4" t="s">
        <v>397</v>
      </c>
      <c r="AM675" s="4" t="s">
        <v>652</v>
      </c>
      <c r="AN675" s="4" t="s">
        <v>399</v>
      </c>
      <c r="AO675" s="4" t="s">
        <v>400</v>
      </c>
      <c r="AP675" s="4" t="s">
        <v>431</v>
      </c>
      <c r="AQ675" s="4" t="s">
        <v>401</v>
      </c>
      <c r="AR675" s="4" t="s">
        <v>402</v>
      </c>
      <c r="AS675" s="4" t="s">
        <v>431</v>
      </c>
      <c r="AV675" s="4" t="s">
        <v>6879</v>
      </c>
      <c r="AW675" s="4" t="s">
        <v>6880</v>
      </c>
      <c r="AX675" s="4" t="s">
        <v>405</v>
      </c>
      <c r="BI675" s="4" t="s">
        <v>6871</v>
      </c>
      <c r="BJ675" s="4" t="s">
        <v>427</v>
      </c>
      <c r="BK675" s="4" t="s">
        <v>382</v>
      </c>
      <c r="BN675" s="4" t="s">
        <v>6871</v>
      </c>
    </row>
    <row r="676" spans="1:66" x14ac:dyDescent="0.25">
      <c r="A676" s="4" t="s">
        <v>6881</v>
      </c>
      <c r="B676" s="4" t="str">
        <f>VLOOKUP('Bron VKBO'!A676,'Bron VSBaut'!A:B,2,FALSE)</f>
        <v>sint-gillis-waas.be/eprior</v>
      </c>
      <c r="C676" s="4" t="s">
        <v>426</v>
      </c>
      <c r="D676" s="4" t="s">
        <v>427</v>
      </c>
      <c r="E676" s="4" t="s">
        <v>381</v>
      </c>
      <c r="H676" s="4" t="s">
        <v>382</v>
      </c>
      <c r="I676" s="4" t="s">
        <v>383</v>
      </c>
      <c r="J676" s="4" t="s">
        <v>6866</v>
      </c>
      <c r="K676" s="4" t="s">
        <v>385</v>
      </c>
      <c r="L676" s="4" t="s">
        <v>386</v>
      </c>
      <c r="M676" s="4" t="s">
        <v>6882</v>
      </c>
      <c r="N676" s="4" t="s">
        <v>386</v>
      </c>
      <c r="O676" s="4" t="s">
        <v>6883</v>
      </c>
      <c r="P676" s="4" t="s">
        <v>444</v>
      </c>
      <c r="Q676" s="4" t="s">
        <v>386</v>
      </c>
      <c r="R676" s="4" t="s">
        <v>445</v>
      </c>
      <c r="S676" s="4" t="s">
        <v>444</v>
      </c>
      <c r="W676" s="4" t="s">
        <v>386</v>
      </c>
      <c r="X676" s="4" t="s">
        <v>6884</v>
      </c>
      <c r="Y676" s="4" t="s">
        <v>6885</v>
      </c>
      <c r="Z676" s="4" t="s">
        <v>385</v>
      </c>
      <c r="AA676" s="4" t="s">
        <v>2537</v>
      </c>
      <c r="AB676" s="13" t="s">
        <v>6876</v>
      </c>
      <c r="AC676" s="4" t="str">
        <f>VLOOKUP(Tabel2[[#This Row],[NISCODE]],'Bron niscode'!A:C,3,FALSE)</f>
        <v>Provincie Oost-Vlaanderen</v>
      </c>
      <c r="AD676" s="4" t="s">
        <v>6877</v>
      </c>
      <c r="AE676" s="4" t="s">
        <v>6878</v>
      </c>
      <c r="AG676" s="4" t="s">
        <v>396</v>
      </c>
      <c r="AH676" s="4" t="s">
        <v>397</v>
      </c>
      <c r="AM676" s="4" t="s">
        <v>6886</v>
      </c>
      <c r="AN676" s="4" t="s">
        <v>399</v>
      </c>
      <c r="AO676" s="4" t="s">
        <v>400</v>
      </c>
      <c r="AP676" s="4" t="s">
        <v>431</v>
      </c>
      <c r="AQ676" s="4" t="s">
        <v>412</v>
      </c>
      <c r="AR676" s="4" t="s">
        <v>413</v>
      </c>
      <c r="AS676" s="4" t="s">
        <v>431</v>
      </c>
      <c r="AV676" s="4" t="s">
        <v>6887</v>
      </c>
      <c r="AW676" s="4" t="s">
        <v>6888</v>
      </c>
      <c r="AX676" s="4" t="s">
        <v>405</v>
      </c>
      <c r="BI676" s="4" t="s">
        <v>6881</v>
      </c>
      <c r="BJ676" s="4" t="s">
        <v>427</v>
      </c>
      <c r="BK676" s="4" t="s">
        <v>382</v>
      </c>
      <c r="BN676" s="4" t="s">
        <v>6881</v>
      </c>
    </row>
    <row r="677" spans="1:66" x14ac:dyDescent="0.25">
      <c r="A677" s="4" t="s">
        <v>6889</v>
      </c>
      <c r="B677" s="4" t="str">
        <f>VLOOKUP('Bron VKBO'!A677,'Bron VSBaut'!A:B,2,FALSE)</f>
        <v>sint-katelijne-waver.be/eprior</v>
      </c>
      <c r="C677" s="4" t="s">
        <v>426</v>
      </c>
      <c r="D677" s="4" t="s">
        <v>427</v>
      </c>
      <c r="E677" s="4" t="s">
        <v>381</v>
      </c>
      <c r="H677" s="4" t="s">
        <v>382</v>
      </c>
      <c r="I677" s="4" t="s">
        <v>383</v>
      </c>
      <c r="J677" s="4" t="s">
        <v>458</v>
      </c>
      <c r="K677" s="4" t="s">
        <v>385</v>
      </c>
      <c r="L677" s="4" t="s">
        <v>386</v>
      </c>
      <c r="M677" s="4" t="s">
        <v>6890</v>
      </c>
      <c r="N677" s="4" t="s">
        <v>386</v>
      </c>
      <c r="O677" s="4" t="s">
        <v>6891</v>
      </c>
      <c r="P677" s="4" t="s">
        <v>431</v>
      </c>
      <c r="W677" s="4" t="s">
        <v>386</v>
      </c>
      <c r="X677" s="4" t="s">
        <v>6892</v>
      </c>
      <c r="Y677" s="4" t="s">
        <v>6893</v>
      </c>
      <c r="Z677" s="4" t="s">
        <v>6894</v>
      </c>
      <c r="AB677" s="13" t="s">
        <v>5508</v>
      </c>
      <c r="AC677" s="4" t="str">
        <f>VLOOKUP(Tabel2[[#This Row],[NISCODE]],'Bron niscode'!A:C,3,FALSE)</f>
        <v>Provincie Antwerpen</v>
      </c>
      <c r="AD677" s="4" t="s">
        <v>5509</v>
      </c>
      <c r="AE677" s="4" t="s">
        <v>5510</v>
      </c>
      <c r="AG677" s="4" t="s">
        <v>396</v>
      </c>
      <c r="AH677" s="4" t="s">
        <v>397</v>
      </c>
      <c r="AJ677" s="4" t="s">
        <v>6895</v>
      </c>
      <c r="AK677" s="4" t="s">
        <v>6896</v>
      </c>
      <c r="AL677" s="4" t="s">
        <v>6897</v>
      </c>
      <c r="AM677" s="4" t="s">
        <v>6898</v>
      </c>
      <c r="AN677" s="4" t="s">
        <v>399</v>
      </c>
      <c r="AO677" s="4" t="s">
        <v>400</v>
      </c>
      <c r="AP677" s="4" t="s">
        <v>431</v>
      </c>
      <c r="AQ677" s="4" t="s">
        <v>401</v>
      </c>
      <c r="AR677" s="4" t="s">
        <v>402</v>
      </c>
      <c r="AS677" s="4" t="s">
        <v>431</v>
      </c>
      <c r="AV677" s="4" t="s">
        <v>6899</v>
      </c>
      <c r="AW677" s="4" t="s">
        <v>6900</v>
      </c>
      <c r="AX677" s="4" t="s">
        <v>405</v>
      </c>
      <c r="BI677" s="4" t="s">
        <v>6889</v>
      </c>
      <c r="BJ677" s="4" t="s">
        <v>427</v>
      </c>
      <c r="BK677" s="4" t="s">
        <v>382</v>
      </c>
      <c r="BN677" s="4" t="s">
        <v>6889</v>
      </c>
    </row>
    <row r="678" spans="1:66" x14ac:dyDescent="0.25">
      <c r="A678" s="4" t="s">
        <v>6901</v>
      </c>
      <c r="B678" s="4" t="str">
        <f>VLOOKUP('Bron VKBO'!A678,'Bron VSBaut'!A:B,2,FALSE)</f>
        <v>sint-katelijne-waver.be/eprior</v>
      </c>
      <c r="C678" s="4" t="s">
        <v>426</v>
      </c>
      <c r="D678" s="4" t="s">
        <v>427</v>
      </c>
      <c r="E678" s="4" t="s">
        <v>381</v>
      </c>
      <c r="H678" s="4" t="s">
        <v>382</v>
      </c>
      <c r="I678" s="4" t="s">
        <v>383</v>
      </c>
      <c r="J678" s="4" t="s">
        <v>6866</v>
      </c>
      <c r="K678" s="4" t="s">
        <v>385</v>
      </c>
      <c r="L678" s="4" t="s">
        <v>386</v>
      </c>
      <c r="M678" s="4" t="s">
        <v>6902</v>
      </c>
      <c r="N678" s="4" t="s">
        <v>386</v>
      </c>
      <c r="O678" s="4" t="s">
        <v>6903</v>
      </c>
      <c r="P678" s="4" t="s">
        <v>444</v>
      </c>
      <c r="Q678" s="4" t="s">
        <v>386</v>
      </c>
      <c r="R678" s="4" t="s">
        <v>445</v>
      </c>
      <c r="S678" s="4" t="s">
        <v>444</v>
      </c>
      <c r="W678" s="4" t="s">
        <v>386</v>
      </c>
      <c r="X678" s="4" t="s">
        <v>6892</v>
      </c>
      <c r="Y678" s="4" t="s">
        <v>6893</v>
      </c>
      <c r="Z678" s="4" t="s">
        <v>6894</v>
      </c>
      <c r="AB678" s="13" t="s">
        <v>5508</v>
      </c>
      <c r="AC678" s="4" t="str">
        <f>VLOOKUP(Tabel2[[#This Row],[NISCODE]],'Bron niscode'!A:C,3,FALSE)</f>
        <v>Provincie Antwerpen</v>
      </c>
      <c r="AD678" s="4" t="s">
        <v>5509</v>
      </c>
      <c r="AE678" s="4" t="s">
        <v>5510</v>
      </c>
      <c r="AG678" s="4" t="s">
        <v>396</v>
      </c>
      <c r="AH678" s="4" t="s">
        <v>397</v>
      </c>
      <c r="AJ678" s="4" t="s">
        <v>6895</v>
      </c>
      <c r="AK678" s="4" t="s">
        <v>6896</v>
      </c>
      <c r="AL678" s="4" t="s">
        <v>6897</v>
      </c>
      <c r="AM678" s="4" t="s">
        <v>6904</v>
      </c>
      <c r="AN678" s="4" t="s">
        <v>399</v>
      </c>
      <c r="AO678" s="4" t="s">
        <v>400</v>
      </c>
      <c r="AP678" s="4" t="s">
        <v>431</v>
      </c>
      <c r="AQ678" s="4" t="s">
        <v>412</v>
      </c>
      <c r="AR678" s="4" t="s">
        <v>413</v>
      </c>
      <c r="AS678" s="4" t="s">
        <v>431</v>
      </c>
      <c r="AV678" s="4" t="s">
        <v>6905</v>
      </c>
      <c r="AW678" s="4" t="s">
        <v>6906</v>
      </c>
      <c r="AX678" s="4" t="s">
        <v>405</v>
      </c>
      <c r="BI678" s="4" t="s">
        <v>6901</v>
      </c>
      <c r="BJ678" s="4" t="s">
        <v>427</v>
      </c>
      <c r="BK678" s="4" t="s">
        <v>382</v>
      </c>
      <c r="BN678" s="4" t="s">
        <v>6901</v>
      </c>
    </row>
    <row r="679" spans="1:66" x14ac:dyDescent="0.25">
      <c r="A679" s="4" t="s">
        <v>6907</v>
      </c>
      <c r="B679" s="4" t="str">
        <f>VLOOKUP('Bron VKBO'!A679,'Bron VSBaut'!A:B,2,FALSE)</f>
        <v>sint-katelijne-waver.be/eprior</v>
      </c>
      <c r="C679" s="4" t="s">
        <v>6908</v>
      </c>
      <c r="D679" s="4" t="s">
        <v>6909</v>
      </c>
      <c r="E679" s="4" t="s">
        <v>6910</v>
      </c>
      <c r="F679" s="4" t="s">
        <v>644</v>
      </c>
      <c r="G679" s="4" t="s">
        <v>645</v>
      </c>
      <c r="H679" s="4" t="s">
        <v>382</v>
      </c>
      <c r="I679" s="4" t="s">
        <v>646</v>
      </c>
      <c r="J679" s="4" t="s">
        <v>6911</v>
      </c>
      <c r="K679" s="4" t="s">
        <v>385</v>
      </c>
      <c r="L679" s="4" t="s">
        <v>386</v>
      </c>
      <c r="M679" s="4" t="s">
        <v>6912</v>
      </c>
      <c r="N679" s="4" t="s">
        <v>386</v>
      </c>
      <c r="O679" s="4" t="s">
        <v>6913</v>
      </c>
      <c r="P679" s="4" t="s">
        <v>6914</v>
      </c>
      <c r="W679" s="4" t="s">
        <v>386</v>
      </c>
      <c r="X679" s="4" t="s">
        <v>6892</v>
      </c>
      <c r="Y679" s="4" t="s">
        <v>6893</v>
      </c>
      <c r="Z679" s="4" t="s">
        <v>6894</v>
      </c>
      <c r="AB679" s="13" t="s">
        <v>5508</v>
      </c>
      <c r="AC679" s="4" t="str">
        <f>VLOOKUP(Tabel2[[#This Row],[NISCODE]],'Bron niscode'!A:C,3,FALSE)</f>
        <v>Provincie Antwerpen</v>
      </c>
      <c r="AD679" s="4" t="s">
        <v>5509</v>
      </c>
      <c r="AE679" s="4" t="s">
        <v>5510</v>
      </c>
      <c r="AG679" s="4" t="s">
        <v>396</v>
      </c>
      <c r="AH679" s="4" t="s">
        <v>397</v>
      </c>
      <c r="AM679" s="4" t="s">
        <v>6914</v>
      </c>
      <c r="AN679" s="4" t="s">
        <v>644</v>
      </c>
      <c r="AO679" s="4" t="s">
        <v>653</v>
      </c>
      <c r="AP679" s="4" t="s">
        <v>6915</v>
      </c>
      <c r="AQ679" s="4" t="s">
        <v>422</v>
      </c>
      <c r="AR679" s="4" t="s">
        <v>423</v>
      </c>
      <c r="AS679" s="4" t="s">
        <v>6914</v>
      </c>
      <c r="AV679" s="4" t="s">
        <v>6911</v>
      </c>
      <c r="AW679" s="4" t="s">
        <v>6916</v>
      </c>
      <c r="AX679" s="4" t="s">
        <v>405</v>
      </c>
      <c r="BI679" s="4" t="s">
        <v>6907</v>
      </c>
      <c r="BJ679" s="4" t="s">
        <v>6909</v>
      </c>
      <c r="BK679" s="4" t="s">
        <v>6910</v>
      </c>
      <c r="BN679" s="4" t="s">
        <v>6907</v>
      </c>
    </row>
    <row r="680" spans="1:66" x14ac:dyDescent="0.25">
      <c r="A680" s="4" t="s">
        <v>6917</v>
      </c>
      <c r="B680" s="4" t="str">
        <f>VLOOKUP('Bron VKBO'!A680,'Bron VSBaut'!A:B,2,FALSE)</f>
        <v>sint-martens-latem.be/eprior</v>
      </c>
      <c r="C680" s="4" t="s">
        <v>426</v>
      </c>
      <c r="D680" s="4" t="s">
        <v>427</v>
      </c>
      <c r="E680" s="4" t="s">
        <v>381</v>
      </c>
      <c r="H680" s="4" t="s">
        <v>382</v>
      </c>
      <c r="I680" s="4" t="s">
        <v>383</v>
      </c>
      <c r="J680" s="4" t="s">
        <v>6918</v>
      </c>
      <c r="K680" s="4" t="s">
        <v>385</v>
      </c>
      <c r="L680" s="4" t="s">
        <v>386</v>
      </c>
      <c r="M680" s="4" t="s">
        <v>6919</v>
      </c>
      <c r="N680" s="4" t="s">
        <v>386</v>
      </c>
      <c r="O680" s="4" t="s">
        <v>6920</v>
      </c>
      <c r="P680" s="4" t="s">
        <v>431</v>
      </c>
      <c r="W680" s="4" t="s">
        <v>386</v>
      </c>
      <c r="X680" s="4" t="s">
        <v>1774</v>
      </c>
      <c r="Y680" s="4" t="s">
        <v>2936</v>
      </c>
      <c r="Z680" s="4" t="s">
        <v>385</v>
      </c>
      <c r="AB680" s="13" t="s">
        <v>6921</v>
      </c>
      <c r="AC680" s="4" t="str">
        <f>VLOOKUP(Tabel2[[#This Row],[NISCODE]],'Bron niscode'!A:C,3,FALSE)</f>
        <v>Provincie Oost-Vlaanderen</v>
      </c>
      <c r="AD680" s="4" t="s">
        <v>6922</v>
      </c>
      <c r="AE680" s="4" t="s">
        <v>6923</v>
      </c>
      <c r="AG680" s="4" t="s">
        <v>396</v>
      </c>
      <c r="AH680" s="4" t="s">
        <v>397</v>
      </c>
      <c r="AM680" s="4" t="s">
        <v>467</v>
      </c>
      <c r="AN680" s="4" t="s">
        <v>399</v>
      </c>
      <c r="AO680" s="4" t="s">
        <v>400</v>
      </c>
      <c r="AP680" s="4" t="s">
        <v>431</v>
      </c>
      <c r="AQ680" s="4" t="s">
        <v>401</v>
      </c>
      <c r="AR680" s="4" t="s">
        <v>402</v>
      </c>
      <c r="AS680" s="4" t="s">
        <v>431</v>
      </c>
      <c r="AV680" s="4" t="s">
        <v>6924</v>
      </c>
      <c r="AW680" s="4" t="s">
        <v>6925</v>
      </c>
      <c r="AX680" s="4" t="s">
        <v>405</v>
      </c>
      <c r="BI680" s="4" t="s">
        <v>6917</v>
      </c>
      <c r="BJ680" s="4" t="s">
        <v>427</v>
      </c>
      <c r="BK680" s="4" t="s">
        <v>382</v>
      </c>
      <c r="BN680" s="4" t="s">
        <v>6917</v>
      </c>
    </row>
    <row r="681" spans="1:66" x14ac:dyDescent="0.25">
      <c r="A681" s="4" t="s">
        <v>6926</v>
      </c>
      <c r="B681" s="4" t="str">
        <f>VLOOKUP('Bron VKBO'!A681,'Bron VSBaut'!A:B,2,FALSE)</f>
        <v>sint-niklaas.be/eprior</v>
      </c>
      <c r="C681" s="4" t="s">
        <v>426</v>
      </c>
      <c r="D681" s="4" t="s">
        <v>427</v>
      </c>
      <c r="E681" s="4" t="s">
        <v>381</v>
      </c>
      <c r="H681" s="4" t="s">
        <v>382</v>
      </c>
      <c r="I681" s="4" t="s">
        <v>383</v>
      </c>
      <c r="J681" s="4" t="s">
        <v>961</v>
      </c>
      <c r="K681" s="4" t="s">
        <v>385</v>
      </c>
      <c r="L681" s="4" t="s">
        <v>386</v>
      </c>
      <c r="M681" s="4" t="s">
        <v>6927</v>
      </c>
      <c r="N681" s="4" t="s">
        <v>386</v>
      </c>
      <c r="O681" s="4" t="s">
        <v>6928</v>
      </c>
      <c r="P681" s="4" t="s">
        <v>431</v>
      </c>
      <c r="W681" s="4" t="s">
        <v>386</v>
      </c>
      <c r="X681" s="4" t="s">
        <v>6929</v>
      </c>
      <c r="Y681" s="4" t="s">
        <v>509</v>
      </c>
      <c r="Z681" s="4" t="s">
        <v>385</v>
      </c>
      <c r="AB681" s="13" t="s">
        <v>6930</v>
      </c>
      <c r="AC681" s="4" t="str">
        <f>VLOOKUP(Tabel2[[#This Row],[NISCODE]],'Bron niscode'!A:C,3,FALSE)</f>
        <v>Provincie Oost-Vlaanderen</v>
      </c>
      <c r="AD681" s="4" t="s">
        <v>6931</v>
      </c>
      <c r="AE681" s="4" t="s">
        <v>6932</v>
      </c>
      <c r="AG681" s="4" t="s">
        <v>396</v>
      </c>
      <c r="AH681" s="4" t="s">
        <v>397</v>
      </c>
      <c r="AM681" s="4" t="s">
        <v>562</v>
      </c>
      <c r="AN681" s="4" t="s">
        <v>399</v>
      </c>
      <c r="AO681" s="4" t="s">
        <v>400</v>
      </c>
      <c r="AP681" s="4" t="s">
        <v>431</v>
      </c>
      <c r="AQ681" s="4" t="s">
        <v>401</v>
      </c>
      <c r="AR681" s="4" t="s">
        <v>402</v>
      </c>
      <c r="AS681" s="4" t="s">
        <v>431</v>
      </c>
      <c r="AV681" s="4" t="s">
        <v>6933</v>
      </c>
      <c r="AW681" s="4" t="s">
        <v>6934</v>
      </c>
      <c r="AX681" s="4" t="s">
        <v>405</v>
      </c>
      <c r="BI681" s="4" t="s">
        <v>6926</v>
      </c>
      <c r="BJ681" s="4" t="s">
        <v>427</v>
      </c>
      <c r="BK681" s="4" t="s">
        <v>382</v>
      </c>
      <c r="BN681" s="4" t="s">
        <v>6926</v>
      </c>
    </row>
    <row r="682" spans="1:66" x14ac:dyDescent="0.25">
      <c r="A682" s="4" t="s">
        <v>6935</v>
      </c>
      <c r="B682" s="4" t="str">
        <f>VLOOKUP('Bron VKBO'!A682,'Bron VSBaut'!A:B,2,FALSE)</f>
        <v>sint-niklaas.be/eprior</v>
      </c>
      <c r="C682" s="4" t="s">
        <v>426</v>
      </c>
      <c r="D682" s="4" t="s">
        <v>427</v>
      </c>
      <c r="E682" s="4" t="s">
        <v>381</v>
      </c>
      <c r="H682" s="4" t="s">
        <v>382</v>
      </c>
      <c r="I682" s="4" t="s">
        <v>383</v>
      </c>
      <c r="J682" s="4" t="s">
        <v>6936</v>
      </c>
      <c r="K682" s="4" t="s">
        <v>385</v>
      </c>
      <c r="L682" s="4" t="s">
        <v>386</v>
      </c>
      <c r="M682" s="4" t="s">
        <v>6937</v>
      </c>
      <c r="N682" s="4" t="s">
        <v>386</v>
      </c>
      <c r="O682" s="4" t="s">
        <v>6938</v>
      </c>
      <c r="P682" s="4" t="s">
        <v>444</v>
      </c>
      <c r="Q682" s="4" t="s">
        <v>386</v>
      </c>
      <c r="R682" s="4" t="s">
        <v>445</v>
      </c>
      <c r="S682" s="4" t="s">
        <v>444</v>
      </c>
      <c r="W682" s="4" t="s">
        <v>386</v>
      </c>
      <c r="X682" s="4" t="s">
        <v>6939</v>
      </c>
      <c r="Y682" s="4" t="s">
        <v>6940</v>
      </c>
      <c r="Z682" s="4" t="s">
        <v>486</v>
      </c>
      <c r="AB682" s="13" t="s">
        <v>6930</v>
      </c>
      <c r="AC682" s="4" t="str">
        <f>VLOOKUP(Tabel2[[#This Row],[NISCODE]],'Bron niscode'!A:C,3,FALSE)</f>
        <v>Provincie Oost-Vlaanderen</v>
      </c>
      <c r="AD682" s="4" t="s">
        <v>6931</v>
      </c>
      <c r="AE682" s="4" t="s">
        <v>6932</v>
      </c>
      <c r="AG682" s="4" t="s">
        <v>396</v>
      </c>
      <c r="AH682" s="4" t="s">
        <v>397</v>
      </c>
      <c r="AM682" s="4" t="s">
        <v>6941</v>
      </c>
      <c r="AN682" s="4" t="s">
        <v>399</v>
      </c>
      <c r="AO682" s="4" t="s">
        <v>400</v>
      </c>
      <c r="AP682" s="4" t="s">
        <v>431</v>
      </c>
      <c r="AQ682" s="4" t="s">
        <v>412</v>
      </c>
      <c r="AR682" s="4" t="s">
        <v>413</v>
      </c>
      <c r="AS682" s="4" t="s">
        <v>431</v>
      </c>
      <c r="AV682" s="4" t="s">
        <v>478</v>
      </c>
      <c r="AW682" s="4" t="s">
        <v>6942</v>
      </c>
      <c r="AX682" s="4" t="s">
        <v>405</v>
      </c>
      <c r="BI682" s="4" t="s">
        <v>6935</v>
      </c>
      <c r="BJ682" s="4" t="s">
        <v>427</v>
      </c>
      <c r="BK682" s="4" t="s">
        <v>382</v>
      </c>
      <c r="BN682" s="4" t="s">
        <v>6935</v>
      </c>
    </row>
    <row r="683" spans="1:66" x14ac:dyDescent="0.25">
      <c r="A683" s="4" t="s">
        <v>6943</v>
      </c>
      <c r="B683" s="4" t="str">
        <f>VLOOKUP('Bron VKBO'!A683,'Bron VSBaut'!A:B,2,FALSE)</f>
        <v>sint-pieters-leeuw.be/eprior</v>
      </c>
      <c r="C683" s="4" t="s">
        <v>426</v>
      </c>
      <c r="D683" s="4" t="s">
        <v>6944</v>
      </c>
      <c r="E683" s="4" t="s">
        <v>381</v>
      </c>
      <c r="H683" s="4" t="s">
        <v>382</v>
      </c>
      <c r="I683" s="4" t="s">
        <v>383</v>
      </c>
      <c r="J683" s="4" t="s">
        <v>3070</v>
      </c>
      <c r="K683" s="4" t="s">
        <v>385</v>
      </c>
      <c r="L683" s="4" t="s">
        <v>386</v>
      </c>
      <c r="M683" s="4" t="s">
        <v>6945</v>
      </c>
      <c r="N683" s="4" t="s">
        <v>386</v>
      </c>
      <c r="O683" s="4" t="s">
        <v>6946</v>
      </c>
      <c r="P683" s="4" t="s">
        <v>6947</v>
      </c>
      <c r="W683" s="4" t="s">
        <v>386</v>
      </c>
      <c r="X683" s="4" t="s">
        <v>6948</v>
      </c>
      <c r="Y683" s="4" t="s">
        <v>2029</v>
      </c>
      <c r="Z683" s="4" t="s">
        <v>1544</v>
      </c>
      <c r="AB683" s="13" t="s">
        <v>6712</v>
      </c>
      <c r="AC683" s="4" t="str">
        <f>VLOOKUP(Tabel2[[#This Row],[NISCODE]],'Bron niscode'!A:C,3,FALSE)</f>
        <v>Provincie Vlaams-Brabant</v>
      </c>
      <c r="AD683" s="4" t="s">
        <v>6713</v>
      </c>
      <c r="AE683" s="4" t="s">
        <v>6714</v>
      </c>
      <c r="AG683" s="4" t="s">
        <v>396</v>
      </c>
      <c r="AH683" s="4" t="s">
        <v>397</v>
      </c>
      <c r="AM683" s="4" t="s">
        <v>467</v>
      </c>
      <c r="AN683" s="4" t="s">
        <v>399</v>
      </c>
      <c r="AO683" s="4" t="s">
        <v>400</v>
      </c>
      <c r="AP683" s="4" t="s">
        <v>6947</v>
      </c>
      <c r="AQ683" s="4" t="s">
        <v>401</v>
      </c>
      <c r="AR683" s="4" t="s">
        <v>402</v>
      </c>
      <c r="AS683" s="4" t="s">
        <v>6947</v>
      </c>
      <c r="AV683" s="4" t="s">
        <v>6949</v>
      </c>
      <c r="AW683" s="4" t="s">
        <v>6950</v>
      </c>
      <c r="AX683" s="4" t="s">
        <v>405</v>
      </c>
      <c r="BI683" s="4" t="s">
        <v>6943</v>
      </c>
      <c r="BJ683" s="4" t="s">
        <v>6944</v>
      </c>
      <c r="BK683" s="4" t="s">
        <v>382</v>
      </c>
      <c r="BN683" s="4" t="s">
        <v>6943</v>
      </c>
    </row>
    <row r="684" spans="1:66" x14ac:dyDescent="0.25">
      <c r="A684" s="4" t="s">
        <v>6951</v>
      </c>
      <c r="B684" s="4" t="str">
        <f>VLOOKUP('Bron VKBO'!A684,'Bron VSBaut'!A:B,2,FALSE)</f>
        <v>sint-pieters-leeuw.be/eprior</v>
      </c>
      <c r="C684" s="4" t="s">
        <v>426</v>
      </c>
      <c r="D684" s="4" t="s">
        <v>427</v>
      </c>
      <c r="E684" s="4" t="s">
        <v>381</v>
      </c>
      <c r="H684" s="4" t="s">
        <v>382</v>
      </c>
      <c r="I684" s="4" t="s">
        <v>383</v>
      </c>
      <c r="J684" s="4" t="s">
        <v>6936</v>
      </c>
      <c r="K684" s="4" t="s">
        <v>385</v>
      </c>
      <c r="L684" s="4" t="s">
        <v>386</v>
      </c>
      <c r="M684" s="4" t="s">
        <v>6952</v>
      </c>
      <c r="N684" s="4" t="s">
        <v>386</v>
      </c>
      <c r="O684" s="4" t="s">
        <v>6953</v>
      </c>
      <c r="P684" s="4" t="s">
        <v>444</v>
      </c>
      <c r="Q684" s="4" t="s">
        <v>386</v>
      </c>
      <c r="R684" s="4" t="s">
        <v>445</v>
      </c>
      <c r="S684" s="4" t="s">
        <v>444</v>
      </c>
      <c r="W684" s="4" t="s">
        <v>386</v>
      </c>
      <c r="X684" s="4" t="s">
        <v>6948</v>
      </c>
      <c r="Y684" s="4" t="s">
        <v>2029</v>
      </c>
      <c r="Z684" s="4" t="s">
        <v>1544</v>
      </c>
      <c r="AB684" s="13" t="s">
        <v>6712</v>
      </c>
      <c r="AC684" s="4" t="str">
        <f>VLOOKUP(Tabel2[[#This Row],[NISCODE]],'Bron niscode'!A:C,3,FALSE)</f>
        <v>Provincie Vlaams-Brabant</v>
      </c>
      <c r="AD684" s="4" t="s">
        <v>6713</v>
      </c>
      <c r="AE684" s="4" t="s">
        <v>6714</v>
      </c>
      <c r="AG684" s="4" t="s">
        <v>396</v>
      </c>
      <c r="AH684" s="4" t="s">
        <v>397</v>
      </c>
      <c r="AM684" s="4" t="s">
        <v>6954</v>
      </c>
      <c r="AN684" s="4" t="s">
        <v>399</v>
      </c>
      <c r="AO684" s="4" t="s">
        <v>400</v>
      </c>
      <c r="AP684" s="4" t="s">
        <v>431</v>
      </c>
      <c r="AQ684" s="4" t="s">
        <v>412</v>
      </c>
      <c r="AR684" s="4" t="s">
        <v>413</v>
      </c>
      <c r="AS684" s="4" t="s">
        <v>431</v>
      </c>
      <c r="AV684" s="4" t="s">
        <v>6955</v>
      </c>
      <c r="AW684" s="4" t="s">
        <v>6956</v>
      </c>
      <c r="AX684" s="4" t="s">
        <v>405</v>
      </c>
      <c r="BI684" s="4" t="s">
        <v>6951</v>
      </c>
      <c r="BJ684" s="4" t="s">
        <v>427</v>
      </c>
      <c r="BK684" s="4" t="s">
        <v>382</v>
      </c>
      <c r="BN684" s="4" t="s">
        <v>6951</v>
      </c>
    </row>
    <row r="685" spans="1:66" x14ac:dyDescent="0.25">
      <c r="A685" s="4" t="s">
        <v>6957</v>
      </c>
      <c r="B685" s="4" t="str">
        <f>VLOOKUP('Bron VKBO'!A685,'Bron VSBaut'!A:B,2,FALSE)</f>
        <v>sint-pieters-leeuw.be/eprior</v>
      </c>
      <c r="C685" s="4" t="s">
        <v>6958</v>
      </c>
      <c r="D685" s="4" t="s">
        <v>5977</v>
      </c>
      <c r="E685" s="4" t="s">
        <v>381</v>
      </c>
      <c r="H685" s="4" t="s">
        <v>382</v>
      </c>
      <c r="I685" s="4" t="s">
        <v>383</v>
      </c>
      <c r="J685" s="4" t="s">
        <v>6959</v>
      </c>
      <c r="K685" s="4" t="s">
        <v>385</v>
      </c>
      <c r="L685" s="4" t="s">
        <v>386</v>
      </c>
      <c r="M685" s="4" t="s">
        <v>6960</v>
      </c>
      <c r="N685" s="4" t="s">
        <v>386</v>
      </c>
      <c r="O685" s="4" t="s">
        <v>6961</v>
      </c>
      <c r="P685" s="4" t="s">
        <v>6962</v>
      </c>
      <c r="Q685" s="4" t="s">
        <v>386</v>
      </c>
      <c r="R685" s="4" t="s">
        <v>6963</v>
      </c>
      <c r="S685" s="4" t="s">
        <v>6962</v>
      </c>
      <c r="W685" s="4" t="s">
        <v>386</v>
      </c>
      <c r="X685" s="4" t="s">
        <v>6948</v>
      </c>
      <c r="Y685" s="4" t="s">
        <v>2029</v>
      </c>
      <c r="Z685" s="4" t="s">
        <v>1544</v>
      </c>
      <c r="AB685" s="13" t="s">
        <v>6712</v>
      </c>
      <c r="AC685" s="4" t="str">
        <f>VLOOKUP(Tabel2[[#This Row],[NISCODE]],'Bron niscode'!A:C,3,FALSE)</f>
        <v>Provincie Vlaams-Brabant</v>
      </c>
      <c r="AD685" s="4" t="s">
        <v>6713</v>
      </c>
      <c r="AE685" s="4" t="s">
        <v>6714</v>
      </c>
      <c r="AG685" s="4" t="s">
        <v>396</v>
      </c>
      <c r="AH685" s="4" t="s">
        <v>397</v>
      </c>
      <c r="AJ685" s="4" t="s">
        <v>6964</v>
      </c>
      <c r="AK685" s="4" t="s">
        <v>6965</v>
      </c>
      <c r="AM685" s="4" t="s">
        <v>6962</v>
      </c>
      <c r="AN685" s="4" t="s">
        <v>399</v>
      </c>
      <c r="AO685" s="4" t="s">
        <v>400</v>
      </c>
      <c r="AP685" s="4" t="s">
        <v>6962</v>
      </c>
      <c r="AQ685" s="4" t="s">
        <v>422</v>
      </c>
      <c r="AR685" s="4" t="s">
        <v>423</v>
      </c>
      <c r="AS685" s="4" t="s">
        <v>6962</v>
      </c>
      <c r="AV685" s="4" t="s">
        <v>6959</v>
      </c>
      <c r="AW685" s="4" t="s">
        <v>6966</v>
      </c>
      <c r="AX685" s="4" t="s">
        <v>405</v>
      </c>
      <c r="BI685" s="4" t="s">
        <v>6957</v>
      </c>
      <c r="BJ685" s="4" t="s">
        <v>5977</v>
      </c>
      <c r="BK685" s="4" t="s">
        <v>382</v>
      </c>
      <c r="BN685" s="4" t="s">
        <v>6957</v>
      </c>
    </row>
    <row r="686" spans="1:66" x14ac:dyDescent="0.25">
      <c r="A686" s="4" t="s">
        <v>6967</v>
      </c>
      <c r="B686" s="4" t="str">
        <f>VLOOKUP('Bron VKBO'!A686,'Bron VSBaut'!A:B,2,FALSE)</f>
        <v>sint-truiden.be/eprior</v>
      </c>
      <c r="C686" s="4" t="s">
        <v>426</v>
      </c>
      <c r="D686" s="4" t="s">
        <v>427</v>
      </c>
      <c r="E686" s="4" t="s">
        <v>381</v>
      </c>
      <c r="H686" s="4" t="s">
        <v>382</v>
      </c>
      <c r="I686" s="4" t="s">
        <v>383</v>
      </c>
      <c r="J686" s="4" t="s">
        <v>3099</v>
      </c>
      <c r="K686" s="4" t="s">
        <v>385</v>
      </c>
      <c r="L686" s="4" t="s">
        <v>386</v>
      </c>
      <c r="M686" s="4" t="s">
        <v>6968</v>
      </c>
      <c r="N686" s="4" t="s">
        <v>386</v>
      </c>
      <c r="O686" s="4" t="s">
        <v>6969</v>
      </c>
      <c r="P686" s="4" t="s">
        <v>431</v>
      </c>
      <c r="W686" s="4" t="s">
        <v>386</v>
      </c>
      <c r="X686" s="4" t="s">
        <v>6970</v>
      </c>
      <c r="Y686" s="4" t="s">
        <v>6971</v>
      </c>
      <c r="Z686" s="4" t="s">
        <v>1982</v>
      </c>
      <c r="AB686" s="13" t="s">
        <v>6972</v>
      </c>
      <c r="AC686" s="4" t="str">
        <f>VLOOKUP(Tabel2[[#This Row],[NISCODE]],'Bron niscode'!A:C,3,FALSE)</f>
        <v>Provincie Limburg</v>
      </c>
      <c r="AD686" s="4" t="s">
        <v>6973</v>
      </c>
      <c r="AE686" s="4" t="s">
        <v>6974</v>
      </c>
      <c r="AG686" s="4" t="s">
        <v>396</v>
      </c>
      <c r="AH686" s="4" t="s">
        <v>397</v>
      </c>
      <c r="AM686" s="4" t="s">
        <v>467</v>
      </c>
      <c r="AN686" s="4" t="s">
        <v>399</v>
      </c>
      <c r="AO686" s="4" t="s">
        <v>400</v>
      </c>
      <c r="AP686" s="4" t="s">
        <v>431</v>
      </c>
      <c r="AQ686" s="4" t="s">
        <v>401</v>
      </c>
      <c r="AR686" s="4" t="s">
        <v>402</v>
      </c>
      <c r="AS686" s="4" t="s">
        <v>431</v>
      </c>
      <c r="AV686" s="4" t="s">
        <v>6975</v>
      </c>
      <c r="AW686" s="4" t="s">
        <v>6976</v>
      </c>
      <c r="AX686" s="4" t="s">
        <v>405</v>
      </c>
      <c r="BI686" s="4" t="s">
        <v>6967</v>
      </c>
      <c r="BJ686" s="4" t="s">
        <v>427</v>
      </c>
      <c r="BK686" s="4" t="s">
        <v>382</v>
      </c>
      <c r="BN686" s="4" t="s">
        <v>6967</v>
      </c>
    </row>
    <row r="687" spans="1:66" x14ac:dyDescent="0.25">
      <c r="A687" s="4" t="s">
        <v>6977</v>
      </c>
      <c r="B687" s="4" t="str">
        <f>VLOOKUP('Bron VKBO'!A687,'Bron VSBaut'!A:B,2,FALSE)</f>
        <v>sint-truiden.be/eprior</v>
      </c>
      <c r="C687" s="4" t="s">
        <v>6978</v>
      </c>
      <c r="D687" s="4" t="s">
        <v>6979</v>
      </c>
      <c r="E687" s="4" t="s">
        <v>381</v>
      </c>
      <c r="H687" s="4" t="s">
        <v>382</v>
      </c>
      <c r="I687" s="4" t="s">
        <v>383</v>
      </c>
      <c r="J687" s="4" t="s">
        <v>6980</v>
      </c>
      <c r="K687" s="4" t="s">
        <v>385</v>
      </c>
      <c r="L687" s="4" t="s">
        <v>386</v>
      </c>
      <c r="M687" s="4" t="s">
        <v>6981</v>
      </c>
      <c r="N687" s="4" t="s">
        <v>386</v>
      </c>
      <c r="O687" s="4" t="s">
        <v>6982</v>
      </c>
      <c r="P687" s="4" t="s">
        <v>6983</v>
      </c>
      <c r="Q687" s="4" t="s">
        <v>386</v>
      </c>
      <c r="R687" s="4" t="s">
        <v>6984</v>
      </c>
      <c r="S687" s="4" t="s">
        <v>6983</v>
      </c>
      <c r="W687" s="4" t="s">
        <v>386</v>
      </c>
      <c r="X687" s="4" t="s">
        <v>6970</v>
      </c>
      <c r="Y687" s="4" t="s">
        <v>6971</v>
      </c>
      <c r="Z687" s="4" t="s">
        <v>1982</v>
      </c>
      <c r="AB687" s="13" t="s">
        <v>6972</v>
      </c>
      <c r="AC687" s="4" t="str">
        <f>VLOOKUP(Tabel2[[#This Row],[NISCODE]],'Bron niscode'!A:C,3,FALSE)</f>
        <v>Provincie Limburg</v>
      </c>
      <c r="AD687" s="4" t="s">
        <v>6973</v>
      </c>
      <c r="AE687" s="4" t="s">
        <v>6974</v>
      </c>
      <c r="AG687" s="4" t="s">
        <v>396</v>
      </c>
      <c r="AH687" s="4" t="s">
        <v>397</v>
      </c>
      <c r="AJ687" s="4" t="s">
        <v>6985</v>
      </c>
      <c r="AL687" s="4" t="s">
        <v>6986</v>
      </c>
      <c r="AM687" s="4" t="s">
        <v>6983</v>
      </c>
      <c r="AN687" s="4" t="s">
        <v>399</v>
      </c>
      <c r="AO687" s="4" t="s">
        <v>400</v>
      </c>
      <c r="AP687" s="4" t="s">
        <v>6983</v>
      </c>
      <c r="AQ687" s="4" t="s">
        <v>422</v>
      </c>
      <c r="AR687" s="4" t="s">
        <v>423</v>
      </c>
      <c r="AS687" s="4" t="s">
        <v>6983</v>
      </c>
      <c r="AV687" s="4" t="s">
        <v>6980</v>
      </c>
      <c r="AW687" s="4" t="s">
        <v>6987</v>
      </c>
      <c r="AX687" s="4" t="s">
        <v>405</v>
      </c>
      <c r="BI687" s="4" t="s">
        <v>6977</v>
      </c>
      <c r="BJ687" s="4" t="s">
        <v>6979</v>
      </c>
      <c r="BK687" s="4" t="s">
        <v>382</v>
      </c>
      <c r="BN687" s="4" t="s">
        <v>6977</v>
      </c>
    </row>
    <row r="688" spans="1:66" x14ac:dyDescent="0.25">
      <c r="A688" s="4" t="s">
        <v>6988</v>
      </c>
      <c r="B688" s="4" t="str">
        <f>VLOOKUP('Bron VKBO'!A688,'Bron VSBaut'!A:B,2,FALSE)</f>
        <v>sint-truiden.be/eprior</v>
      </c>
      <c r="C688" s="4" t="s">
        <v>6989</v>
      </c>
      <c r="D688" s="4" t="s">
        <v>6990</v>
      </c>
      <c r="E688" s="4" t="s">
        <v>381</v>
      </c>
      <c r="H688" s="4" t="s">
        <v>382</v>
      </c>
      <c r="I688" s="4" t="s">
        <v>383</v>
      </c>
      <c r="J688" s="4" t="s">
        <v>6991</v>
      </c>
      <c r="K688" s="4" t="s">
        <v>385</v>
      </c>
      <c r="L688" s="4" t="s">
        <v>386</v>
      </c>
      <c r="M688" s="4" t="s">
        <v>6992</v>
      </c>
      <c r="N688" s="4" t="s">
        <v>386</v>
      </c>
      <c r="O688" s="4" t="s">
        <v>6993</v>
      </c>
      <c r="P688" s="4" t="s">
        <v>521</v>
      </c>
      <c r="W688" s="4" t="s">
        <v>386</v>
      </c>
      <c r="X688" s="4" t="s">
        <v>6970</v>
      </c>
      <c r="Y688" s="4" t="s">
        <v>6971</v>
      </c>
      <c r="Z688" s="4" t="s">
        <v>1982</v>
      </c>
      <c r="AB688" s="13" t="s">
        <v>6972</v>
      </c>
      <c r="AC688" s="4" t="str">
        <f>VLOOKUP(Tabel2[[#This Row],[NISCODE]],'Bron niscode'!A:C,3,FALSE)</f>
        <v>Provincie Limburg</v>
      </c>
      <c r="AD688" s="4" t="s">
        <v>6973</v>
      </c>
      <c r="AE688" s="4" t="s">
        <v>6974</v>
      </c>
      <c r="AG688" s="4" t="s">
        <v>396</v>
      </c>
      <c r="AH688" s="4" t="s">
        <v>397</v>
      </c>
      <c r="AJ688" s="4" t="s">
        <v>6985</v>
      </c>
      <c r="AL688" s="4" t="s">
        <v>6994</v>
      </c>
      <c r="AM688" s="4" t="s">
        <v>521</v>
      </c>
      <c r="AN688" s="4" t="s">
        <v>399</v>
      </c>
      <c r="AO688" s="4" t="s">
        <v>400</v>
      </c>
      <c r="AP688" s="4" t="s">
        <v>521</v>
      </c>
      <c r="AQ688" s="4" t="s">
        <v>422</v>
      </c>
      <c r="AR688" s="4" t="s">
        <v>423</v>
      </c>
      <c r="AS688" s="4" t="s">
        <v>521</v>
      </c>
      <c r="AV688" s="4" t="s">
        <v>6991</v>
      </c>
      <c r="AW688" s="4" t="s">
        <v>6995</v>
      </c>
      <c r="AX688" s="4" t="s">
        <v>405</v>
      </c>
      <c r="BI688" s="4" t="s">
        <v>6988</v>
      </c>
      <c r="BJ688" s="4" t="s">
        <v>6990</v>
      </c>
      <c r="BK688" s="4" t="s">
        <v>382</v>
      </c>
      <c r="BN688" s="4" t="s">
        <v>6988</v>
      </c>
    </row>
    <row r="689" spans="1:66" x14ac:dyDescent="0.25">
      <c r="A689" s="4" t="s">
        <v>6996</v>
      </c>
      <c r="B689" s="4" t="str">
        <f>VLOOKUP('Bron VKBO'!A689,'Bron VSBaut'!A:B,2,FALSE)</f>
        <v>sint-truiden.be/eprior</v>
      </c>
      <c r="C689" s="4" t="s">
        <v>6997</v>
      </c>
      <c r="D689" s="4" t="s">
        <v>6998</v>
      </c>
      <c r="E689" s="4" t="s">
        <v>381</v>
      </c>
      <c r="H689" s="4" t="s">
        <v>382</v>
      </c>
      <c r="I689" s="4" t="s">
        <v>383</v>
      </c>
      <c r="J689" s="4" t="s">
        <v>6999</v>
      </c>
      <c r="K689" s="4" t="s">
        <v>385</v>
      </c>
      <c r="L689" s="4" t="s">
        <v>386</v>
      </c>
      <c r="M689" s="4" t="s">
        <v>7000</v>
      </c>
      <c r="N689" s="4" t="s">
        <v>386</v>
      </c>
      <c r="O689" s="4" t="s">
        <v>7001</v>
      </c>
      <c r="P689" s="4" t="s">
        <v>7002</v>
      </c>
      <c r="Q689" s="4" t="s">
        <v>386</v>
      </c>
      <c r="R689" s="4" t="s">
        <v>7003</v>
      </c>
      <c r="S689" s="4" t="s">
        <v>7002</v>
      </c>
      <c r="W689" s="4" t="s">
        <v>386</v>
      </c>
      <c r="X689" s="4" t="s">
        <v>6970</v>
      </c>
      <c r="Y689" s="4" t="s">
        <v>6971</v>
      </c>
      <c r="Z689" s="4" t="s">
        <v>1982</v>
      </c>
      <c r="AB689" s="13" t="s">
        <v>6972</v>
      </c>
      <c r="AC689" s="4" t="str">
        <f>VLOOKUP(Tabel2[[#This Row],[NISCODE]],'Bron niscode'!A:C,3,FALSE)</f>
        <v>Provincie Limburg</v>
      </c>
      <c r="AD689" s="4" t="s">
        <v>6973</v>
      </c>
      <c r="AE689" s="4" t="s">
        <v>6974</v>
      </c>
      <c r="AG689" s="4" t="s">
        <v>396</v>
      </c>
      <c r="AH689" s="4" t="s">
        <v>397</v>
      </c>
      <c r="AM689" s="4" t="s">
        <v>7004</v>
      </c>
      <c r="AN689" s="4" t="s">
        <v>399</v>
      </c>
      <c r="AO689" s="4" t="s">
        <v>400</v>
      </c>
      <c r="AP689" s="4" t="s">
        <v>7002</v>
      </c>
      <c r="AQ689" s="4" t="s">
        <v>422</v>
      </c>
      <c r="AR689" s="4" t="s">
        <v>423</v>
      </c>
      <c r="AS689" s="4" t="s">
        <v>7002</v>
      </c>
      <c r="AV689" s="4" t="s">
        <v>7005</v>
      </c>
      <c r="AW689" s="4" t="s">
        <v>7006</v>
      </c>
      <c r="AX689" s="4" t="s">
        <v>405</v>
      </c>
      <c r="BI689" s="4" t="s">
        <v>6996</v>
      </c>
      <c r="BJ689" s="4" t="s">
        <v>6998</v>
      </c>
      <c r="BK689" s="4" t="s">
        <v>382</v>
      </c>
      <c r="BN689" s="4" t="s">
        <v>6996</v>
      </c>
    </row>
    <row r="690" spans="1:66" x14ac:dyDescent="0.25">
      <c r="A690" s="4" t="s">
        <v>7007</v>
      </c>
      <c r="B690" s="4" t="str">
        <f>VLOOKUP('Bron VKBO'!A690,'Bron VSBaut'!A:B,2,FALSE)</f>
        <v>spiere-helkijn.be/eprior</v>
      </c>
      <c r="C690" s="4" t="s">
        <v>426</v>
      </c>
      <c r="D690" s="4" t="s">
        <v>715</v>
      </c>
      <c r="E690" s="4" t="s">
        <v>381</v>
      </c>
      <c r="H690" s="4" t="s">
        <v>382</v>
      </c>
      <c r="I690" s="4" t="s">
        <v>383</v>
      </c>
      <c r="J690" s="4" t="s">
        <v>716</v>
      </c>
      <c r="K690" s="4" t="s">
        <v>385</v>
      </c>
      <c r="L690" s="4" t="s">
        <v>386</v>
      </c>
      <c r="M690" s="4" t="s">
        <v>7008</v>
      </c>
      <c r="N690" s="4" t="s">
        <v>386</v>
      </c>
      <c r="O690" s="4" t="s">
        <v>7009</v>
      </c>
      <c r="P690" s="4" t="s">
        <v>719</v>
      </c>
      <c r="W690" s="4" t="s">
        <v>386</v>
      </c>
      <c r="X690" s="4" t="s">
        <v>1738</v>
      </c>
      <c r="Y690" s="4" t="s">
        <v>7010</v>
      </c>
      <c r="Z690" s="4" t="s">
        <v>2420</v>
      </c>
      <c r="AB690" s="12">
        <v>34043</v>
      </c>
      <c r="AC690" s="7" t="s">
        <v>7613</v>
      </c>
      <c r="AD690" s="4" t="s">
        <v>7011</v>
      </c>
      <c r="AE690" s="4" t="s">
        <v>7012</v>
      </c>
      <c r="AG690" s="4" t="s">
        <v>396</v>
      </c>
      <c r="AH690" s="4" t="s">
        <v>397</v>
      </c>
      <c r="AM690" s="4" t="s">
        <v>7013</v>
      </c>
      <c r="AN690" s="4" t="s">
        <v>399</v>
      </c>
      <c r="AO690" s="4" t="s">
        <v>400</v>
      </c>
      <c r="AP690" s="4" t="s">
        <v>719</v>
      </c>
      <c r="AQ690" s="4" t="s">
        <v>401</v>
      </c>
      <c r="AR690" s="4" t="s">
        <v>402</v>
      </c>
      <c r="AS690" s="4" t="s">
        <v>719</v>
      </c>
      <c r="AV690" s="4" t="s">
        <v>7014</v>
      </c>
      <c r="AW690" s="4" t="s">
        <v>7015</v>
      </c>
      <c r="AX690" s="4" t="s">
        <v>405</v>
      </c>
      <c r="BI690" s="4" t="s">
        <v>7007</v>
      </c>
      <c r="BJ690" s="4" t="s">
        <v>715</v>
      </c>
      <c r="BK690" s="4" t="s">
        <v>382</v>
      </c>
      <c r="BN690" s="4" t="s">
        <v>7007</v>
      </c>
    </row>
    <row r="691" spans="1:66" x14ac:dyDescent="0.25">
      <c r="A691" s="4" t="s">
        <v>7016</v>
      </c>
      <c r="B691" s="4" t="str">
        <f>VLOOKUP('Bron VKBO'!A691,'Bron VSBaut'!A:B,2,FALSE)</f>
        <v>spiere-helkijn.be/eprior</v>
      </c>
      <c r="C691" s="4" t="s">
        <v>426</v>
      </c>
      <c r="D691" s="4" t="s">
        <v>730</v>
      </c>
      <c r="E691" s="4" t="s">
        <v>381</v>
      </c>
      <c r="H691" s="4" t="s">
        <v>382</v>
      </c>
      <c r="I691" s="4" t="s">
        <v>383</v>
      </c>
      <c r="J691" s="4" t="s">
        <v>716</v>
      </c>
      <c r="K691" s="4" t="s">
        <v>385</v>
      </c>
      <c r="L691" s="4" t="s">
        <v>386</v>
      </c>
      <c r="M691" s="4" t="s">
        <v>7017</v>
      </c>
      <c r="N691" s="4" t="s">
        <v>386</v>
      </c>
      <c r="O691" s="4" t="s">
        <v>7018</v>
      </c>
      <c r="P691" s="4" t="s">
        <v>444</v>
      </c>
      <c r="Q691" s="4" t="s">
        <v>386</v>
      </c>
      <c r="R691" s="4" t="s">
        <v>445</v>
      </c>
      <c r="S691" s="4" t="s">
        <v>444</v>
      </c>
      <c r="W691" s="4" t="s">
        <v>386</v>
      </c>
      <c r="X691" s="4" t="s">
        <v>1738</v>
      </c>
      <c r="Y691" s="4" t="s">
        <v>7010</v>
      </c>
      <c r="Z691" s="4" t="s">
        <v>2420</v>
      </c>
      <c r="AB691" s="12">
        <v>34043</v>
      </c>
      <c r="AC691" s="7" t="s">
        <v>7613</v>
      </c>
      <c r="AD691" s="4" t="s">
        <v>7011</v>
      </c>
      <c r="AE691" s="4" t="s">
        <v>7012</v>
      </c>
      <c r="AG691" s="4" t="s">
        <v>396</v>
      </c>
      <c r="AH691" s="4" t="s">
        <v>397</v>
      </c>
      <c r="AJ691" s="4" t="s">
        <v>7019</v>
      </c>
      <c r="AL691" s="4" t="s">
        <v>7020</v>
      </c>
      <c r="AM691" s="4" t="s">
        <v>2210</v>
      </c>
      <c r="AN691" s="4" t="s">
        <v>399</v>
      </c>
      <c r="AO691" s="4" t="s">
        <v>400</v>
      </c>
      <c r="AP691" s="4" t="s">
        <v>444</v>
      </c>
      <c r="AQ691" s="4" t="s">
        <v>412</v>
      </c>
      <c r="AR691" s="4" t="s">
        <v>413</v>
      </c>
      <c r="AS691" s="4" t="s">
        <v>444</v>
      </c>
      <c r="AV691" s="4" t="s">
        <v>572</v>
      </c>
      <c r="AW691" s="4" t="s">
        <v>7021</v>
      </c>
      <c r="AX691" s="4" t="s">
        <v>405</v>
      </c>
      <c r="BI691" s="4" t="s">
        <v>7016</v>
      </c>
      <c r="BJ691" s="4" t="s">
        <v>730</v>
      </c>
      <c r="BK691" s="4" t="s">
        <v>382</v>
      </c>
      <c r="BN691" s="4" t="s">
        <v>7016</v>
      </c>
    </row>
    <row r="692" spans="1:66" x14ac:dyDescent="0.25">
      <c r="A692" s="4" t="s">
        <v>7022</v>
      </c>
      <c r="B692" s="4" t="str">
        <f>VLOOKUP('Bron VKBO'!A692,'Bron VSBaut'!A:B,2,FALSE)</f>
        <v>stabroek.be/eprior</v>
      </c>
      <c r="C692" s="4" t="s">
        <v>426</v>
      </c>
      <c r="D692" s="4" t="s">
        <v>427</v>
      </c>
      <c r="E692" s="4" t="s">
        <v>381</v>
      </c>
      <c r="H692" s="4" t="s">
        <v>382</v>
      </c>
      <c r="I692" s="4" t="s">
        <v>383</v>
      </c>
      <c r="J692" s="4" t="s">
        <v>1790</v>
      </c>
      <c r="K692" s="4" t="s">
        <v>385</v>
      </c>
      <c r="L692" s="4" t="s">
        <v>386</v>
      </c>
      <c r="M692" s="4" t="s">
        <v>7023</v>
      </c>
      <c r="N692" s="4" t="s">
        <v>386</v>
      </c>
      <c r="O692" s="4" t="s">
        <v>7024</v>
      </c>
      <c r="P692" s="4" t="s">
        <v>431</v>
      </c>
      <c r="W692" s="4" t="s">
        <v>386</v>
      </c>
      <c r="X692" s="4" t="s">
        <v>3139</v>
      </c>
      <c r="Y692" s="4" t="s">
        <v>524</v>
      </c>
      <c r="Z692" s="4" t="s">
        <v>486</v>
      </c>
      <c r="AB692" s="13" t="s">
        <v>7025</v>
      </c>
      <c r="AC692" s="4" t="str">
        <f>VLOOKUP(Tabel2[[#This Row],[NISCODE]],'Bron niscode'!A:C,3,FALSE)</f>
        <v>Provincie Antwerpen</v>
      </c>
      <c r="AD692" s="4" t="s">
        <v>7026</v>
      </c>
      <c r="AE692" s="4" t="s">
        <v>7027</v>
      </c>
      <c r="AG692" s="4" t="s">
        <v>396</v>
      </c>
      <c r="AH692" s="4" t="s">
        <v>397</v>
      </c>
      <c r="AM692" s="4" t="s">
        <v>562</v>
      </c>
      <c r="AN692" s="4" t="s">
        <v>399</v>
      </c>
      <c r="AO692" s="4" t="s">
        <v>400</v>
      </c>
      <c r="AP692" s="4" t="s">
        <v>431</v>
      </c>
      <c r="AQ692" s="4" t="s">
        <v>401</v>
      </c>
      <c r="AR692" s="4" t="s">
        <v>402</v>
      </c>
      <c r="AS692" s="4" t="s">
        <v>431</v>
      </c>
      <c r="AV692" s="4" t="s">
        <v>7028</v>
      </c>
      <c r="AW692" s="4" t="s">
        <v>7029</v>
      </c>
      <c r="AX692" s="4" t="s">
        <v>405</v>
      </c>
      <c r="BI692" s="4" t="s">
        <v>7022</v>
      </c>
      <c r="BJ692" s="4" t="s">
        <v>427</v>
      </c>
      <c r="BK692" s="4" t="s">
        <v>382</v>
      </c>
      <c r="BN692" s="4" t="s">
        <v>7022</v>
      </c>
    </row>
    <row r="693" spans="1:66" x14ac:dyDescent="0.25">
      <c r="A693" s="4" t="s">
        <v>7030</v>
      </c>
      <c r="B693" s="4" t="str">
        <f>VLOOKUP('Bron VKBO'!A693,'Bron VSBaut'!A:B,2,FALSE)</f>
        <v>stabroek.be/eprior</v>
      </c>
      <c r="C693" s="4" t="s">
        <v>426</v>
      </c>
      <c r="D693" s="4" t="s">
        <v>427</v>
      </c>
      <c r="E693" s="4" t="s">
        <v>381</v>
      </c>
      <c r="H693" s="4" t="s">
        <v>382</v>
      </c>
      <c r="I693" s="4" t="s">
        <v>383</v>
      </c>
      <c r="J693" s="4" t="s">
        <v>6936</v>
      </c>
      <c r="K693" s="4" t="s">
        <v>385</v>
      </c>
      <c r="L693" s="4" t="s">
        <v>386</v>
      </c>
      <c r="M693" s="4" t="s">
        <v>7031</v>
      </c>
      <c r="N693" s="4" t="s">
        <v>386</v>
      </c>
      <c r="O693" s="4" t="s">
        <v>7032</v>
      </c>
      <c r="P693" s="4" t="s">
        <v>444</v>
      </c>
      <c r="Q693" s="4" t="s">
        <v>386</v>
      </c>
      <c r="R693" s="4" t="s">
        <v>445</v>
      </c>
      <c r="S693" s="4" t="s">
        <v>444</v>
      </c>
      <c r="W693" s="4" t="s">
        <v>386</v>
      </c>
      <c r="X693" s="4" t="s">
        <v>7033</v>
      </c>
      <c r="Y693" s="4" t="s">
        <v>872</v>
      </c>
      <c r="Z693" s="4" t="s">
        <v>2487</v>
      </c>
      <c r="AB693" s="13" t="s">
        <v>7025</v>
      </c>
      <c r="AC693" s="4" t="str">
        <f>VLOOKUP(Tabel2[[#This Row],[NISCODE]],'Bron niscode'!A:C,3,FALSE)</f>
        <v>Provincie Antwerpen</v>
      </c>
      <c r="AD693" s="4" t="s">
        <v>7026</v>
      </c>
      <c r="AE693" s="4" t="s">
        <v>7027</v>
      </c>
      <c r="AG693" s="4" t="s">
        <v>396</v>
      </c>
      <c r="AH693" s="4" t="s">
        <v>397</v>
      </c>
      <c r="AM693" s="4" t="s">
        <v>7034</v>
      </c>
      <c r="AN693" s="4" t="s">
        <v>399</v>
      </c>
      <c r="AO693" s="4" t="s">
        <v>400</v>
      </c>
      <c r="AP693" s="4" t="s">
        <v>431</v>
      </c>
      <c r="AQ693" s="4" t="s">
        <v>412</v>
      </c>
      <c r="AR693" s="4" t="s">
        <v>413</v>
      </c>
      <c r="AS693" s="4" t="s">
        <v>431</v>
      </c>
      <c r="AV693" s="4" t="s">
        <v>478</v>
      </c>
      <c r="AW693" s="4" t="s">
        <v>7035</v>
      </c>
      <c r="AX693" s="4" t="s">
        <v>405</v>
      </c>
      <c r="BI693" s="4" t="s">
        <v>7030</v>
      </c>
      <c r="BJ693" s="4" t="s">
        <v>427</v>
      </c>
      <c r="BK693" s="4" t="s">
        <v>382</v>
      </c>
      <c r="BN693" s="4" t="s">
        <v>7030</v>
      </c>
    </row>
    <row r="694" spans="1:66" x14ac:dyDescent="0.25">
      <c r="A694" s="4" t="s">
        <v>7036</v>
      </c>
      <c r="B694" s="4" t="str">
        <f>VLOOKUP('Bron VKBO'!A694,'Bron VSBaut'!A:B,2,FALSE)</f>
        <v>staden.be/eprior</v>
      </c>
      <c r="C694" s="4" t="s">
        <v>426</v>
      </c>
      <c r="D694" s="4" t="s">
        <v>427</v>
      </c>
      <c r="E694" s="4" t="s">
        <v>381</v>
      </c>
      <c r="H694" s="4" t="s">
        <v>382</v>
      </c>
      <c r="I694" s="4" t="s">
        <v>383</v>
      </c>
      <c r="J694" s="4" t="s">
        <v>1427</v>
      </c>
      <c r="K694" s="4" t="s">
        <v>385</v>
      </c>
      <c r="L694" s="4" t="s">
        <v>386</v>
      </c>
      <c r="M694" s="4" t="s">
        <v>7037</v>
      </c>
      <c r="N694" s="4" t="s">
        <v>386</v>
      </c>
      <c r="O694" s="4" t="s">
        <v>7038</v>
      </c>
      <c r="P694" s="4" t="s">
        <v>431</v>
      </c>
      <c r="W694" s="4" t="s">
        <v>386</v>
      </c>
      <c r="X694" s="4" t="s">
        <v>795</v>
      </c>
      <c r="Y694" s="4" t="s">
        <v>7039</v>
      </c>
      <c r="Z694" s="4" t="s">
        <v>7040</v>
      </c>
      <c r="AB694" s="13" t="s">
        <v>7041</v>
      </c>
      <c r="AC694" s="4" t="str">
        <f>VLOOKUP(Tabel2[[#This Row],[NISCODE]],'Bron niscode'!A:C,3,FALSE)</f>
        <v>Provincie West-Vlaanderen</v>
      </c>
      <c r="AD694" s="4" t="s">
        <v>7042</v>
      </c>
      <c r="AE694" s="4" t="s">
        <v>7043</v>
      </c>
      <c r="AG694" s="4" t="s">
        <v>396</v>
      </c>
      <c r="AH694" s="4" t="s">
        <v>397</v>
      </c>
      <c r="AM694" s="4" t="s">
        <v>7044</v>
      </c>
      <c r="AN694" s="4" t="s">
        <v>399</v>
      </c>
      <c r="AO694" s="4" t="s">
        <v>400</v>
      </c>
      <c r="AP694" s="4" t="s">
        <v>431</v>
      </c>
      <c r="AQ694" s="4" t="s">
        <v>401</v>
      </c>
      <c r="AR694" s="4" t="s">
        <v>402</v>
      </c>
      <c r="AS694" s="4" t="s">
        <v>431</v>
      </c>
      <c r="AV694" s="4" t="s">
        <v>7045</v>
      </c>
      <c r="AW694" s="4" t="s">
        <v>7046</v>
      </c>
      <c r="AX694" s="4" t="s">
        <v>405</v>
      </c>
      <c r="BI694" s="4" t="s">
        <v>7036</v>
      </c>
      <c r="BJ694" s="4" t="s">
        <v>427</v>
      </c>
      <c r="BK694" s="4" t="s">
        <v>382</v>
      </c>
      <c r="BN694" s="4" t="s">
        <v>7036</v>
      </c>
    </row>
    <row r="695" spans="1:66" x14ac:dyDescent="0.25">
      <c r="A695" s="4" t="s">
        <v>7047</v>
      </c>
      <c r="B695" s="4" t="str">
        <f>VLOOKUP('Bron VKBO'!A695,'Bron VSBaut'!A:B,2,FALSE)</f>
        <v>staden.be/eprior</v>
      </c>
      <c r="C695" s="4" t="s">
        <v>426</v>
      </c>
      <c r="D695" s="4" t="s">
        <v>427</v>
      </c>
      <c r="E695" s="4" t="s">
        <v>381</v>
      </c>
      <c r="H695" s="4" t="s">
        <v>382</v>
      </c>
      <c r="I695" s="4" t="s">
        <v>383</v>
      </c>
      <c r="J695" s="4" t="s">
        <v>6936</v>
      </c>
      <c r="K695" s="4" t="s">
        <v>385</v>
      </c>
      <c r="L695" s="4" t="s">
        <v>386</v>
      </c>
      <c r="M695" s="4" t="s">
        <v>7048</v>
      </c>
      <c r="N695" s="4" t="s">
        <v>386</v>
      </c>
      <c r="O695" s="4" t="s">
        <v>7049</v>
      </c>
      <c r="P695" s="4" t="s">
        <v>444</v>
      </c>
      <c r="Q695" s="4" t="s">
        <v>386</v>
      </c>
      <c r="R695" s="4" t="s">
        <v>445</v>
      </c>
      <c r="S695" s="4" t="s">
        <v>444</v>
      </c>
      <c r="W695" s="4" t="s">
        <v>386</v>
      </c>
      <c r="X695" s="4" t="s">
        <v>795</v>
      </c>
      <c r="Y695" s="4" t="s">
        <v>7039</v>
      </c>
      <c r="Z695" s="4" t="s">
        <v>7040</v>
      </c>
      <c r="AB695" s="13" t="s">
        <v>7041</v>
      </c>
      <c r="AC695" s="4" t="str">
        <f>VLOOKUP(Tabel2[[#This Row],[NISCODE]],'Bron niscode'!A:C,3,FALSE)</f>
        <v>Provincie West-Vlaanderen</v>
      </c>
      <c r="AD695" s="4" t="s">
        <v>7042</v>
      </c>
      <c r="AE695" s="4" t="s">
        <v>7043</v>
      </c>
      <c r="AG695" s="4" t="s">
        <v>396</v>
      </c>
      <c r="AH695" s="4" t="s">
        <v>397</v>
      </c>
      <c r="AM695" s="4" t="s">
        <v>7044</v>
      </c>
      <c r="AN695" s="4" t="s">
        <v>399</v>
      </c>
      <c r="AO695" s="4" t="s">
        <v>400</v>
      </c>
      <c r="AP695" s="4" t="s">
        <v>431</v>
      </c>
      <c r="AQ695" s="4" t="s">
        <v>412</v>
      </c>
      <c r="AR695" s="4" t="s">
        <v>413</v>
      </c>
      <c r="AS695" s="4" t="s">
        <v>431</v>
      </c>
      <c r="AV695" s="4" t="s">
        <v>7050</v>
      </c>
      <c r="AW695" s="4" t="s">
        <v>7051</v>
      </c>
      <c r="AX695" s="4" t="s">
        <v>405</v>
      </c>
      <c r="BI695" s="4" t="s">
        <v>7047</v>
      </c>
      <c r="BJ695" s="4" t="s">
        <v>427</v>
      </c>
      <c r="BK695" s="4" t="s">
        <v>382</v>
      </c>
      <c r="BN695" s="4" t="s">
        <v>7047</v>
      </c>
    </row>
    <row r="696" spans="1:66" x14ac:dyDescent="0.25">
      <c r="A696" s="4" t="s">
        <v>7052</v>
      </c>
      <c r="B696" s="4" t="str">
        <f>VLOOKUP('Bron VKBO'!A696,'Bron VSBaut'!A:B,2,FALSE)</f>
        <v>poperinge.be/eprior</v>
      </c>
      <c r="C696" s="4" t="s">
        <v>426</v>
      </c>
      <c r="D696" s="4" t="s">
        <v>7053</v>
      </c>
      <c r="E696" s="4" t="s">
        <v>381</v>
      </c>
      <c r="H696" s="4" t="s">
        <v>382</v>
      </c>
      <c r="I696" s="4" t="s">
        <v>383</v>
      </c>
      <c r="J696" s="4" t="s">
        <v>7054</v>
      </c>
      <c r="K696" s="4" t="s">
        <v>385</v>
      </c>
      <c r="L696" s="4" t="s">
        <v>386</v>
      </c>
      <c r="M696" s="4" t="s">
        <v>7055</v>
      </c>
      <c r="N696" s="4" t="s">
        <v>386</v>
      </c>
      <c r="O696" s="4" t="s">
        <v>7056</v>
      </c>
      <c r="P696" s="4" t="s">
        <v>7057</v>
      </c>
      <c r="W696" s="4" t="s">
        <v>386</v>
      </c>
      <c r="X696" s="4" t="s">
        <v>4249</v>
      </c>
      <c r="Y696" s="4" t="s">
        <v>509</v>
      </c>
      <c r="Z696" s="4" t="s">
        <v>385</v>
      </c>
      <c r="AB696" s="13" t="s">
        <v>7058</v>
      </c>
      <c r="AC696" s="4" t="str">
        <f>VLOOKUP(Tabel2[[#This Row],[NISCODE]],'Bron niscode'!A:C,3,FALSE)</f>
        <v>Provincie West-Vlaanderen</v>
      </c>
      <c r="AD696" s="4" t="s">
        <v>7059</v>
      </c>
      <c r="AE696" s="4" t="s">
        <v>7060</v>
      </c>
      <c r="AG696" s="4" t="s">
        <v>396</v>
      </c>
      <c r="AH696" s="4" t="s">
        <v>397</v>
      </c>
      <c r="AM696" s="4" t="s">
        <v>467</v>
      </c>
      <c r="AN696" s="4" t="s">
        <v>399</v>
      </c>
      <c r="AO696" s="4" t="s">
        <v>400</v>
      </c>
      <c r="AP696" s="4" t="s">
        <v>7057</v>
      </c>
      <c r="AQ696" s="4" t="s">
        <v>401</v>
      </c>
      <c r="AR696" s="4" t="s">
        <v>402</v>
      </c>
      <c r="AS696" s="4" t="s">
        <v>7057</v>
      </c>
      <c r="AV696" s="4" t="s">
        <v>7061</v>
      </c>
      <c r="AW696" s="4" t="s">
        <v>7062</v>
      </c>
      <c r="AX696" s="4" t="s">
        <v>405</v>
      </c>
      <c r="BI696" s="4" t="s">
        <v>7052</v>
      </c>
      <c r="BJ696" s="4" t="s">
        <v>7053</v>
      </c>
      <c r="BK696" s="4" t="s">
        <v>382</v>
      </c>
      <c r="BN696" s="4" t="s">
        <v>7052</v>
      </c>
    </row>
    <row r="697" spans="1:66" x14ac:dyDescent="0.25">
      <c r="A697" s="4" t="s">
        <v>7063</v>
      </c>
      <c r="B697" s="4" t="str">
        <f>VLOOKUP('Bron VKBO'!A697,'Bron VSBaut'!A:B,2,FALSE)</f>
        <v>poperinge.be/eprior</v>
      </c>
      <c r="C697" s="4" t="s">
        <v>426</v>
      </c>
      <c r="D697" s="4" t="s">
        <v>427</v>
      </c>
      <c r="E697" s="4" t="s">
        <v>381</v>
      </c>
      <c r="H697" s="4" t="s">
        <v>382</v>
      </c>
      <c r="I697" s="4" t="s">
        <v>383</v>
      </c>
      <c r="J697" s="4" t="s">
        <v>3652</v>
      </c>
      <c r="K697" s="4" t="s">
        <v>385</v>
      </c>
      <c r="L697" s="4" t="s">
        <v>386</v>
      </c>
      <c r="M697" s="4" t="s">
        <v>7064</v>
      </c>
      <c r="N697" s="4" t="s">
        <v>386</v>
      </c>
      <c r="O697" s="4" t="s">
        <v>7065</v>
      </c>
      <c r="P697" s="4" t="s">
        <v>444</v>
      </c>
      <c r="Q697" s="4" t="s">
        <v>386</v>
      </c>
      <c r="R697" s="4" t="s">
        <v>445</v>
      </c>
      <c r="S697" s="4" t="s">
        <v>444</v>
      </c>
      <c r="W697" s="4" t="s">
        <v>386</v>
      </c>
      <c r="X697" s="4" t="s">
        <v>7066</v>
      </c>
      <c r="Y697" s="4" t="s">
        <v>7067</v>
      </c>
      <c r="Z697" s="4" t="s">
        <v>392</v>
      </c>
      <c r="AB697" s="13" t="s">
        <v>7058</v>
      </c>
      <c r="AC697" s="4" t="str">
        <f>VLOOKUP(Tabel2[[#This Row],[NISCODE]],'Bron niscode'!A:C,3,FALSE)</f>
        <v>Provincie West-Vlaanderen</v>
      </c>
      <c r="AD697" s="4" t="s">
        <v>7059</v>
      </c>
      <c r="AE697" s="4" t="s">
        <v>7060</v>
      </c>
      <c r="AG697" s="4" t="s">
        <v>396</v>
      </c>
      <c r="AH697" s="4" t="s">
        <v>397</v>
      </c>
      <c r="AM697" s="4" t="s">
        <v>467</v>
      </c>
      <c r="AN697" s="4" t="s">
        <v>399</v>
      </c>
      <c r="AO697" s="4" t="s">
        <v>400</v>
      </c>
      <c r="AP697" s="4" t="s">
        <v>431</v>
      </c>
      <c r="AQ697" s="4" t="s">
        <v>412</v>
      </c>
      <c r="AR697" s="4" t="s">
        <v>413</v>
      </c>
      <c r="AS697" s="4" t="s">
        <v>431</v>
      </c>
      <c r="AV697" s="4" t="s">
        <v>478</v>
      </c>
      <c r="AW697" s="4" t="s">
        <v>7068</v>
      </c>
      <c r="AX697" s="4" t="s">
        <v>405</v>
      </c>
      <c r="BI697" s="4" t="s">
        <v>7063</v>
      </c>
      <c r="BJ697" s="4" t="s">
        <v>427</v>
      </c>
      <c r="BK697" s="4" t="s">
        <v>382</v>
      </c>
      <c r="BN697" s="4" t="s">
        <v>7063</v>
      </c>
    </row>
    <row r="698" spans="1:66" x14ac:dyDescent="0.25">
      <c r="A698" s="4" t="s">
        <v>7069</v>
      </c>
      <c r="B698" s="4" t="str">
        <f>VLOOKUP('Bron VKBO'!A698,'Bron VSBaut'!A:B,2,FALSE)</f>
        <v>poperinge.be/eprior</v>
      </c>
      <c r="C698" s="4" t="s">
        <v>7070</v>
      </c>
      <c r="D698" s="4" t="s">
        <v>7071</v>
      </c>
      <c r="E698" s="4" t="s">
        <v>381</v>
      </c>
      <c r="H698" s="4" t="s">
        <v>382</v>
      </c>
      <c r="I698" s="4" t="s">
        <v>383</v>
      </c>
      <c r="J698" s="4" t="s">
        <v>7072</v>
      </c>
      <c r="K698" s="4" t="s">
        <v>385</v>
      </c>
      <c r="L698" s="4" t="s">
        <v>386</v>
      </c>
      <c r="M698" s="4" t="s">
        <v>7073</v>
      </c>
      <c r="N698" s="4" t="s">
        <v>386</v>
      </c>
      <c r="O698" s="4" t="s">
        <v>7074</v>
      </c>
      <c r="P698" s="4" t="s">
        <v>7075</v>
      </c>
      <c r="W698" s="4" t="s">
        <v>386</v>
      </c>
      <c r="X698" s="4" t="s">
        <v>4249</v>
      </c>
      <c r="Y698" s="4" t="s">
        <v>509</v>
      </c>
      <c r="Z698" s="4" t="s">
        <v>385</v>
      </c>
      <c r="AB698" s="13" t="s">
        <v>7058</v>
      </c>
      <c r="AC698" s="4" t="str">
        <f>VLOOKUP(Tabel2[[#This Row],[NISCODE]],'Bron niscode'!A:C,3,FALSE)</f>
        <v>Provincie West-Vlaanderen</v>
      </c>
      <c r="AD698" s="4" t="s">
        <v>7059</v>
      </c>
      <c r="AE698" s="4" t="s">
        <v>7060</v>
      </c>
      <c r="AG698" s="4" t="s">
        <v>396</v>
      </c>
      <c r="AH698" s="4" t="s">
        <v>397</v>
      </c>
      <c r="AM698" s="4" t="s">
        <v>7075</v>
      </c>
      <c r="AN698" s="4" t="s">
        <v>399</v>
      </c>
      <c r="AO698" s="4" t="s">
        <v>400</v>
      </c>
      <c r="AP698" s="4" t="s">
        <v>7075</v>
      </c>
      <c r="AQ698" s="4" t="s">
        <v>422</v>
      </c>
      <c r="AR698" s="4" t="s">
        <v>423</v>
      </c>
      <c r="AS698" s="4" t="s">
        <v>7075</v>
      </c>
      <c r="AV698" s="4" t="s">
        <v>7072</v>
      </c>
      <c r="AW698" s="4" t="s">
        <v>7076</v>
      </c>
      <c r="AX698" s="4" t="s">
        <v>405</v>
      </c>
      <c r="BI698" s="4" t="s">
        <v>7069</v>
      </c>
      <c r="BJ698" s="4" t="s">
        <v>7071</v>
      </c>
      <c r="BK698" s="4" t="s">
        <v>382</v>
      </c>
      <c r="BN698" s="4" t="s">
        <v>7069</v>
      </c>
    </row>
    <row r="699" spans="1:66" x14ac:dyDescent="0.25">
      <c r="A699" s="4" t="s">
        <v>7077</v>
      </c>
      <c r="B699" s="4" t="str">
        <f>VLOOKUP('Bron VKBO'!A699,'Bron VSBaut'!A:B,2,FALSE)</f>
        <v>stekene.be/eprior</v>
      </c>
      <c r="C699" s="4" t="s">
        <v>426</v>
      </c>
      <c r="D699" s="4" t="s">
        <v>427</v>
      </c>
      <c r="E699" s="4" t="s">
        <v>381</v>
      </c>
      <c r="H699" s="4" t="s">
        <v>382</v>
      </c>
      <c r="I699" s="4" t="s">
        <v>383</v>
      </c>
      <c r="J699" s="4" t="s">
        <v>961</v>
      </c>
      <c r="K699" s="4" t="s">
        <v>385</v>
      </c>
      <c r="L699" s="4" t="s">
        <v>386</v>
      </c>
      <c r="M699" s="4" t="s">
        <v>7078</v>
      </c>
      <c r="N699" s="4" t="s">
        <v>386</v>
      </c>
      <c r="O699" s="4" t="s">
        <v>7079</v>
      </c>
      <c r="P699" s="4" t="s">
        <v>431</v>
      </c>
      <c r="W699" s="4" t="s">
        <v>386</v>
      </c>
      <c r="X699" s="4" t="s">
        <v>7080</v>
      </c>
      <c r="Y699" s="4" t="s">
        <v>7081</v>
      </c>
      <c r="Z699" s="4" t="s">
        <v>386</v>
      </c>
      <c r="AB699" s="13" t="s">
        <v>7082</v>
      </c>
      <c r="AC699" s="4" t="str">
        <f>VLOOKUP(Tabel2[[#This Row],[NISCODE]],'Bron niscode'!A:C,3,FALSE)</f>
        <v>Provincie Oost-Vlaanderen</v>
      </c>
      <c r="AD699" s="4" t="s">
        <v>7083</v>
      </c>
      <c r="AE699" s="4" t="s">
        <v>7084</v>
      </c>
      <c r="AG699" s="4" t="s">
        <v>396</v>
      </c>
      <c r="AH699" s="4" t="s">
        <v>397</v>
      </c>
      <c r="AM699" s="4" t="s">
        <v>7085</v>
      </c>
      <c r="AN699" s="4" t="s">
        <v>399</v>
      </c>
      <c r="AO699" s="4" t="s">
        <v>400</v>
      </c>
      <c r="AP699" s="4" t="s">
        <v>431</v>
      </c>
      <c r="AQ699" s="4" t="s">
        <v>401</v>
      </c>
      <c r="AR699" s="4" t="s">
        <v>402</v>
      </c>
      <c r="AS699" s="4" t="s">
        <v>431</v>
      </c>
      <c r="AV699" s="4" t="s">
        <v>7086</v>
      </c>
      <c r="AW699" s="4" t="s">
        <v>7087</v>
      </c>
      <c r="AX699" s="4" t="s">
        <v>405</v>
      </c>
      <c r="BI699" s="4" t="s">
        <v>7077</v>
      </c>
      <c r="BJ699" s="4" t="s">
        <v>427</v>
      </c>
      <c r="BK699" s="4" t="s">
        <v>382</v>
      </c>
      <c r="BN699" s="4" t="s">
        <v>7077</v>
      </c>
    </row>
    <row r="700" spans="1:66" x14ac:dyDescent="0.25">
      <c r="A700" s="4" t="s">
        <v>7088</v>
      </c>
      <c r="B700" s="4" t="str">
        <f>VLOOKUP('Bron VKBO'!A700,'Bron VSBaut'!A:B,2,FALSE)</f>
        <v>stekene.be/eprior</v>
      </c>
      <c r="C700" s="4" t="s">
        <v>426</v>
      </c>
      <c r="D700" s="4" t="s">
        <v>427</v>
      </c>
      <c r="E700" s="4" t="s">
        <v>381</v>
      </c>
      <c r="H700" s="4" t="s">
        <v>382</v>
      </c>
      <c r="I700" s="4" t="s">
        <v>383</v>
      </c>
      <c r="J700" s="4" t="s">
        <v>3053</v>
      </c>
      <c r="K700" s="4" t="s">
        <v>385</v>
      </c>
      <c r="L700" s="4" t="s">
        <v>386</v>
      </c>
      <c r="M700" s="4" t="s">
        <v>7089</v>
      </c>
      <c r="N700" s="4" t="s">
        <v>386</v>
      </c>
      <c r="O700" s="4" t="s">
        <v>7090</v>
      </c>
      <c r="P700" s="4" t="s">
        <v>444</v>
      </c>
      <c r="Q700" s="4" t="s">
        <v>386</v>
      </c>
      <c r="R700" s="4" t="s">
        <v>445</v>
      </c>
      <c r="S700" s="4" t="s">
        <v>444</v>
      </c>
      <c r="W700" s="4" t="s">
        <v>386</v>
      </c>
      <c r="X700" s="4" t="s">
        <v>1793</v>
      </c>
      <c r="Y700" s="4" t="s">
        <v>7091</v>
      </c>
      <c r="Z700" s="4" t="s">
        <v>1640</v>
      </c>
      <c r="AB700" s="13" t="s">
        <v>7082</v>
      </c>
      <c r="AC700" s="4" t="str">
        <f>VLOOKUP(Tabel2[[#This Row],[NISCODE]],'Bron niscode'!A:C,3,FALSE)</f>
        <v>Provincie Oost-Vlaanderen</v>
      </c>
      <c r="AD700" s="4" t="s">
        <v>7083</v>
      </c>
      <c r="AE700" s="4" t="s">
        <v>7084</v>
      </c>
      <c r="AG700" s="4" t="s">
        <v>396</v>
      </c>
      <c r="AH700" s="4" t="s">
        <v>397</v>
      </c>
      <c r="AJ700" s="4" t="s">
        <v>7092</v>
      </c>
      <c r="AL700" s="4" t="s">
        <v>7093</v>
      </c>
      <c r="AM700" s="4" t="s">
        <v>562</v>
      </c>
      <c r="AN700" s="4" t="s">
        <v>399</v>
      </c>
      <c r="AO700" s="4" t="s">
        <v>400</v>
      </c>
      <c r="AP700" s="4" t="s">
        <v>431</v>
      </c>
      <c r="AQ700" s="4" t="s">
        <v>412</v>
      </c>
      <c r="AR700" s="4" t="s">
        <v>413</v>
      </c>
      <c r="AS700" s="4" t="s">
        <v>431</v>
      </c>
      <c r="AV700" s="4" t="s">
        <v>478</v>
      </c>
      <c r="AW700" s="4" t="s">
        <v>7094</v>
      </c>
      <c r="AX700" s="4" t="s">
        <v>405</v>
      </c>
      <c r="BI700" s="4" t="s">
        <v>7088</v>
      </c>
      <c r="BJ700" s="4" t="s">
        <v>427</v>
      </c>
      <c r="BK700" s="4" t="s">
        <v>382</v>
      </c>
      <c r="BN700" s="4" t="s">
        <v>7088</v>
      </c>
    </row>
    <row r="701" spans="1:66" x14ac:dyDescent="0.25">
      <c r="A701" s="4" t="s">
        <v>7095</v>
      </c>
      <c r="B701" s="4" t="str">
        <f>VLOOKUP('Bron VKBO'!A701,'Bron VSBaut'!A:B,2,FALSE)</f>
        <v>temse.be/eprior</v>
      </c>
      <c r="C701" s="4" t="s">
        <v>426</v>
      </c>
      <c r="D701" s="4" t="s">
        <v>427</v>
      </c>
      <c r="E701" s="4" t="s">
        <v>381</v>
      </c>
      <c r="H701" s="4" t="s">
        <v>382</v>
      </c>
      <c r="I701" s="4" t="s">
        <v>383</v>
      </c>
      <c r="J701" s="4" t="s">
        <v>961</v>
      </c>
      <c r="K701" s="4" t="s">
        <v>385</v>
      </c>
      <c r="L701" s="4" t="s">
        <v>386</v>
      </c>
      <c r="M701" s="4" t="s">
        <v>7096</v>
      </c>
      <c r="N701" s="4" t="s">
        <v>386</v>
      </c>
      <c r="O701" s="4" t="s">
        <v>7097</v>
      </c>
      <c r="P701" s="4" t="s">
        <v>431</v>
      </c>
      <c r="W701" s="4" t="s">
        <v>386</v>
      </c>
      <c r="X701" s="4" t="s">
        <v>3129</v>
      </c>
      <c r="Y701" s="4" t="s">
        <v>7098</v>
      </c>
      <c r="Z701" s="4" t="s">
        <v>385</v>
      </c>
      <c r="AB701" s="13" t="s">
        <v>4059</v>
      </c>
      <c r="AC701" s="4" t="str">
        <f>VLOOKUP(Tabel2[[#This Row],[NISCODE]],'Bron niscode'!A:C,3,FALSE)</f>
        <v>Provincie Oost-Vlaanderen</v>
      </c>
      <c r="AD701" s="4" t="s">
        <v>4060</v>
      </c>
      <c r="AE701" s="4" t="s">
        <v>4061</v>
      </c>
      <c r="AG701" s="4" t="s">
        <v>396</v>
      </c>
      <c r="AH701" s="4" t="s">
        <v>397</v>
      </c>
      <c r="AM701" s="4" t="s">
        <v>7099</v>
      </c>
      <c r="AN701" s="4" t="s">
        <v>399</v>
      </c>
      <c r="AO701" s="4" t="s">
        <v>400</v>
      </c>
      <c r="AP701" s="4" t="s">
        <v>431</v>
      </c>
      <c r="AQ701" s="4" t="s">
        <v>401</v>
      </c>
      <c r="AR701" s="4" t="s">
        <v>402</v>
      </c>
      <c r="AS701" s="4" t="s">
        <v>431</v>
      </c>
      <c r="AV701" s="4" t="s">
        <v>7100</v>
      </c>
      <c r="AW701" s="4" t="s">
        <v>7101</v>
      </c>
      <c r="AX701" s="4" t="s">
        <v>405</v>
      </c>
      <c r="BI701" s="4" t="s">
        <v>7095</v>
      </c>
      <c r="BJ701" s="4" t="s">
        <v>427</v>
      </c>
      <c r="BK701" s="4" t="s">
        <v>382</v>
      </c>
      <c r="BN701" s="4" t="s">
        <v>7095</v>
      </c>
    </row>
    <row r="702" spans="1:66" x14ac:dyDescent="0.25">
      <c r="A702" s="4" t="s">
        <v>7102</v>
      </c>
      <c r="B702" s="4" t="str">
        <f>VLOOKUP('Bron VKBO'!A702,'Bron VSBaut'!A:B,2,FALSE)</f>
        <v>temse.be/eprior</v>
      </c>
      <c r="C702" s="4" t="s">
        <v>426</v>
      </c>
      <c r="D702" s="4" t="s">
        <v>427</v>
      </c>
      <c r="E702" s="4" t="s">
        <v>381</v>
      </c>
      <c r="H702" s="4" t="s">
        <v>382</v>
      </c>
      <c r="I702" s="4" t="s">
        <v>383</v>
      </c>
      <c r="J702" s="4" t="s">
        <v>3053</v>
      </c>
      <c r="K702" s="4" t="s">
        <v>385</v>
      </c>
      <c r="L702" s="4" t="s">
        <v>386</v>
      </c>
      <c r="M702" s="4" t="s">
        <v>7103</v>
      </c>
      <c r="N702" s="4" t="s">
        <v>386</v>
      </c>
      <c r="O702" s="4" t="s">
        <v>7104</v>
      </c>
      <c r="P702" s="4" t="s">
        <v>444</v>
      </c>
      <c r="Q702" s="4" t="s">
        <v>386</v>
      </c>
      <c r="R702" s="4" t="s">
        <v>445</v>
      </c>
      <c r="S702" s="4" t="s">
        <v>444</v>
      </c>
      <c r="W702" s="4" t="s">
        <v>386</v>
      </c>
      <c r="X702" s="4" t="s">
        <v>3129</v>
      </c>
      <c r="Y702" s="4" t="s">
        <v>7098</v>
      </c>
      <c r="Z702" s="4" t="s">
        <v>385</v>
      </c>
      <c r="AB702" s="13" t="s">
        <v>4059</v>
      </c>
      <c r="AC702" s="4" t="str">
        <f>VLOOKUP(Tabel2[[#This Row],[NISCODE]],'Bron niscode'!A:C,3,FALSE)</f>
        <v>Provincie Oost-Vlaanderen</v>
      </c>
      <c r="AD702" s="4" t="s">
        <v>4060</v>
      </c>
      <c r="AE702" s="4" t="s">
        <v>4061</v>
      </c>
      <c r="AG702" s="4" t="s">
        <v>396</v>
      </c>
      <c r="AH702" s="4" t="s">
        <v>397</v>
      </c>
      <c r="AJ702" s="4" t="s">
        <v>7105</v>
      </c>
      <c r="AK702" s="4" t="s">
        <v>7106</v>
      </c>
      <c r="AL702" s="4" t="s">
        <v>7107</v>
      </c>
      <c r="AM702" s="4" t="s">
        <v>3447</v>
      </c>
      <c r="AN702" s="4" t="s">
        <v>399</v>
      </c>
      <c r="AO702" s="4" t="s">
        <v>400</v>
      </c>
      <c r="AP702" s="4" t="s">
        <v>431</v>
      </c>
      <c r="AQ702" s="4" t="s">
        <v>412</v>
      </c>
      <c r="AR702" s="4" t="s">
        <v>413</v>
      </c>
      <c r="AS702" s="4" t="s">
        <v>431</v>
      </c>
      <c r="AV702" s="4" t="s">
        <v>7108</v>
      </c>
      <c r="AW702" s="4" t="s">
        <v>7109</v>
      </c>
      <c r="AX702" s="4" t="s">
        <v>405</v>
      </c>
      <c r="BI702" s="4" t="s">
        <v>7102</v>
      </c>
      <c r="BJ702" s="4" t="s">
        <v>427</v>
      </c>
      <c r="BK702" s="4" t="s">
        <v>382</v>
      </c>
      <c r="BN702" s="4" t="s">
        <v>7102</v>
      </c>
    </row>
    <row r="703" spans="1:66" x14ac:dyDescent="0.25">
      <c r="A703" s="4" t="s">
        <v>7110</v>
      </c>
      <c r="B703" s="4" t="str">
        <f>VLOOKUP('Bron VKBO'!A703,'Bron VSBaut'!A:B,2,FALSE)</f>
        <v>temse.be/eprior</v>
      </c>
      <c r="C703" s="4" t="s">
        <v>7111</v>
      </c>
      <c r="D703" s="4" t="s">
        <v>7112</v>
      </c>
      <c r="E703" s="4" t="s">
        <v>381</v>
      </c>
      <c r="H703" s="4" t="s">
        <v>382</v>
      </c>
      <c r="I703" s="4" t="s">
        <v>383</v>
      </c>
      <c r="J703" s="4" t="s">
        <v>7113</v>
      </c>
      <c r="K703" s="4" t="s">
        <v>385</v>
      </c>
      <c r="L703" s="4" t="s">
        <v>386</v>
      </c>
      <c r="M703" s="4" t="s">
        <v>7114</v>
      </c>
      <c r="N703" s="4" t="s">
        <v>386</v>
      </c>
      <c r="O703" s="4" t="s">
        <v>7115</v>
      </c>
      <c r="P703" s="4" t="s">
        <v>7116</v>
      </c>
      <c r="Q703" s="4" t="s">
        <v>386</v>
      </c>
      <c r="R703" s="4" t="s">
        <v>7117</v>
      </c>
      <c r="S703" s="4" t="s">
        <v>7116</v>
      </c>
      <c r="W703" s="4" t="s">
        <v>386</v>
      </c>
      <c r="X703" s="4" t="s">
        <v>7118</v>
      </c>
      <c r="Y703" s="4" t="s">
        <v>7119</v>
      </c>
      <c r="Z703" s="4" t="s">
        <v>843</v>
      </c>
      <c r="AB703" s="13" t="s">
        <v>4059</v>
      </c>
      <c r="AC703" s="4" t="str">
        <f>VLOOKUP(Tabel2[[#This Row],[NISCODE]],'Bron niscode'!A:C,3,FALSE)</f>
        <v>Provincie Oost-Vlaanderen</v>
      </c>
      <c r="AD703" s="4" t="s">
        <v>4060</v>
      </c>
      <c r="AE703" s="4" t="s">
        <v>4061</v>
      </c>
      <c r="AG703" s="4" t="s">
        <v>396</v>
      </c>
      <c r="AH703" s="4" t="s">
        <v>397</v>
      </c>
      <c r="AJ703" s="4" t="s">
        <v>7120</v>
      </c>
      <c r="AL703" s="4" t="s">
        <v>7121</v>
      </c>
      <c r="AM703" s="4" t="s">
        <v>7116</v>
      </c>
      <c r="AN703" s="4" t="s">
        <v>399</v>
      </c>
      <c r="AO703" s="4" t="s">
        <v>400</v>
      </c>
      <c r="AP703" s="4" t="s">
        <v>7116</v>
      </c>
      <c r="AQ703" s="4" t="s">
        <v>619</v>
      </c>
      <c r="AR703" s="4" t="s">
        <v>620</v>
      </c>
      <c r="AS703" s="4" t="s">
        <v>7116</v>
      </c>
      <c r="AV703" s="4" t="s">
        <v>7113</v>
      </c>
      <c r="AW703" s="4" t="s">
        <v>7122</v>
      </c>
      <c r="AX703" s="4" t="s">
        <v>405</v>
      </c>
      <c r="BI703" s="4" t="s">
        <v>7110</v>
      </c>
      <c r="BJ703" s="4" t="s">
        <v>7112</v>
      </c>
      <c r="BK703" s="4" t="s">
        <v>382</v>
      </c>
      <c r="BN703" s="4" t="s">
        <v>7110</v>
      </c>
    </row>
    <row r="704" spans="1:66" x14ac:dyDescent="0.25">
      <c r="A704" s="4" t="s">
        <v>7123</v>
      </c>
      <c r="B704" s="4" t="str">
        <f>VLOOKUP('Bron VKBO'!A704,'Bron VSBaut'!A:B,2,FALSE)</f>
        <v>temse.be/eprior</v>
      </c>
      <c r="C704" s="4" t="s">
        <v>7124</v>
      </c>
      <c r="D704" s="4" t="s">
        <v>829</v>
      </c>
      <c r="E704" s="4" t="s">
        <v>381</v>
      </c>
      <c r="H704" s="4" t="s">
        <v>382</v>
      </c>
      <c r="I704" s="4" t="s">
        <v>383</v>
      </c>
      <c r="J704" s="4" t="s">
        <v>7125</v>
      </c>
      <c r="K704" s="4" t="s">
        <v>385</v>
      </c>
      <c r="L704" s="4" t="s">
        <v>386</v>
      </c>
      <c r="M704" s="4" t="s">
        <v>7126</v>
      </c>
      <c r="N704" s="4" t="s">
        <v>386</v>
      </c>
      <c r="O704" s="4" t="s">
        <v>7127</v>
      </c>
      <c r="P704" s="4" t="s">
        <v>7128</v>
      </c>
      <c r="W704" s="4" t="s">
        <v>386</v>
      </c>
      <c r="X704" s="4" t="s">
        <v>3129</v>
      </c>
      <c r="Y704" s="4" t="s">
        <v>7098</v>
      </c>
      <c r="Z704" s="4" t="s">
        <v>385</v>
      </c>
      <c r="AB704" s="13" t="s">
        <v>4059</v>
      </c>
      <c r="AC704" s="4" t="str">
        <f>VLOOKUP(Tabel2[[#This Row],[NISCODE]],'Bron niscode'!A:C,3,FALSE)</f>
        <v>Provincie Oost-Vlaanderen</v>
      </c>
      <c r="AD704" s="4" t="s">
        <v>4060</v>
      </c>
      <c r="AE704" s="4" t="s">
        <v>4061</v>
      </c>
      <c r="AG704" s="4" t="s">
        <v>396</v>
      </c>
      <c r="AH704" s="4" t="s">
        <v>397</v>
      </c>
      <c r="AJ704" s="4" t="s">
        <v>7129</v>
      </c>
      <c r="AK704" s="4" t="s">
        <v>7130</v>
      </c>
      <c r="AM704" s="4" t="s">
        <v>7131</v>
      </c>
      <c r="AN704" s="4" t="s">
        <v>399</v>
      </c>
      <c r="AO704" s="4" t="s">
        <v>400</v>
      </c>
      <c r="AP704" s="4" t="s">
        <v>7128</v>
      </c>
      <c r="AQ704" s="4" t="s">
        <v>422</v>
      </c>
      <c r="AR704" s="4" t="s">
        <v>423</v>
      </c>
      <c r="AS704" s="4" t="s">
        <v>7128</v>
      </c>
      <c r="AV704" s="4" t="s">
        <v>7132</v>
      </c>
      <c r="AW704" s="4" t="s">
        <v>7133</v>
      </c>
      <c r="AX704" s="4" t="s">
        <v>405</v>
      </c>
      <c r="BI704" s="4" t="s">
        <v>7123</v>
      </c>
      <c r="BJ704" s="4" t="s">
        <v>829</v>
      </c>
      <c r="BK704" s="4" t="s">
        <v>382</v>
      </c>
      <c r="BN704" s="4" t="s">
        <v>7123</v>
      </c>
    </row>
    <row r="705" spans="1:66" x14ac:dyDescent="0.25">
      <c r="A705" s="4" t="s">
        <v>7134</v>
      </c>
      <c r="B705" s="4" t="str">
        <f>VLOOKUP('Bron VKBO'!A705,'Bron VSBaut'!A:B,2,FALSE)</f>
        <v>tielt.be/eprior</v>
      </c>
      <c r="C705" s="4" t="s">
        <v>426</v>
      </c>
      <c r="D705" s="4" t="s">
        <v>7135</v>
      </c>
      <c r="E705" s="4" t="s">
        <v>381</v>
      </c>
      <c r="H705" s="4" t="s">
        <v>382</v>
      </c>
      <c r="I705" s="4" t="s">
        <v>383</v>
      </c>
      <c r="J705" s="4" t="s">
        <v>4271</v>
      </c>
      <c r="K705" s="4" t="s">
        <v>385</v>
      </c>
      <c r="L705" s="4" t="s">
        <v>386</v>
      </c>
      <c r="M705" s="4" t="s">
        <v>7136</v>
      </c>
      <c r="N705" s="4" t="s">
        <v>386</v>
      </c>
      <c r="O705" s="4" t="s">
        <v>7137</v>
      </c>
      <c r="P705" s="4" t="s">
        <v>7138</v>
      </c>
      <c r="W705" s="4" t="s">
        <v>386</v>
      </c>
      <c r="X705" s="4" t="s">
        <v>6076</v>
      </c>
      <c r="Y705" s="4" t="s">
        <v>983</v>
      </c>
      <c r="Z705" s="4" t="s">
        <v>1982</v>
      </c>
      <c r="AB705" s="13" t="s">
        <v>6689</v>
      </c>
      <c r="AC705" s="4" t="str">
        <f>VLOOKUP(Tabel2[[#This Row],[NISCODE]],'Bron niscode'!A:C,3,FALSE)</f>
        <v>Provincie West-Vlaanderen</v>
      </c>
      <c r="AD705" s="4" t="s">
        <v>6690</v>
      </c>
      <c r="AE705" s="4" t="s">
        <v>6691</v>
      </c>
      <c r="AG705" s="4" t="s">
        <v>396</v>
      </c>
      <c r="AH705" s="4" t="s">
        <v>397</v>
      </c>
      <c r="AM705" s="4" t="s">
        <v>7139</v>
      </c>
      <c r="AN705" s="4" t="s">
        <v>399</v>
      </c>
      <c r="AO705" s="4" t="s">
        <v>400</v>
      </c>
      <c r="AP705" s="4" t="s">
        <v>7138</v>
      </c>
      <c r="AQ705" s="4" t="s">
        <v>401</v>
      </c>
      <c r="AR705" s="4" t="s">
        <v>402</v>
      </c>
      <c r="AS705" s="4" t="s">
        <v>7138</v>
      </c>
      <c r="AV705" s="4" t="s">
        <v>7140</v>
      </c>
      <c r="AW705" s="4" t="s">
        <v>7141</v>
      </c>
      <c r="AX705" s="4" t="s">
        <v>405</v>
      </c>
      <c r="BI705" s="4" t="s">
        <v>7134</v>
      </c>
      <c r="BJ705" s="4" t="s">
        <v>7135</v>
      </c>
      <c r="BK705" s="4" t="s">
        <v>382</v>
      </c>
      <c r="BN705" s="4" t="s">
        <v>7134</v>
      </c>
    </row>
    <row r="706" spans="1:66" x14ac:dyDescent="0.25">
      <c r="A706" s="4" t="s">
        <v>7142</v>
      </c>
      <c r="B706" s="4" t="str">
        <f>VLOOKUP('Bron VKBO'!A706,'Bron VSBaut'!A:B,2,FALSE)</f>
        <v>tielt.be/eprior</v>
      </c>
      <c r="C706" s="4" t="s">
        <v>426</v>
      </c>
      <c r="D706" s="4" t="s">
        <v>427</v>
      </c>
      <c r="E706" s="4" t="s">
        <v>381</v>
      </c>
      <c r="H706" s="4" t="s">
        <v>382</v>
      </c>
      <c r="I706" s="4" t="s">
        <v>383</v>
      </c>
      <c r="J706" s="4" t="s">
        <v>7143</v>
      </c>
      <c r="K706" s="4" t="s">
        <v>385</v>
      </c>
      <c r="L706" s="4" t="s">
        <v>386</v>
      </c>
      <c r="M706" s="4" t="s">
        <v>7144</v>
      </c>
      <c r="N706" s="4" t="s">
        <v>386</v>
      </c>
      <c r="O706" s="4" t="s">
        <v>7145</v>
      </c>
      <c r="P706" s="4" t="s">
        <v>444</v>
      </c>
      <c r="Q706" s="4" t="s">
        <v>386</v>
      </c>
      <c r="R706" s="4" t="s">
        <v>445</v>
      </c>
      <c r="S706" s="4" t="s">
        <v>444</v>
      </c>
      <c r="W706" s="4" t="s">
        <v>386</v>
      </c>
      <c r="X706" s="4" t="s">
        <v>2081</v>
      </c>
      <c r="Y706" s="4" t="s">
        <v>7146</v>
      </c>
      <c r="Z706" s="4" t="s">
        <v>947</v>
      </c>
      <c r="AB706" s="13" t="s">
        <v>6689</v>
      </c>
      <c r="AC706" s="4" t="str">
        <f>VLOOKUP(Tabel2[[#This Row],[NISCODE]],'Bron niscode'!A:C,3,FALSE)</f>
        <v>Provincie West-Vlaanderen</v>
      </c>
      <c r="AD706" s="4" t="s">
        <v>6690</v>
      </c>
      <c r="AE706" s="4" t="s">
        <v>6691</v>
      </c>
      <c r="AG706" s="4" t="s">
        <v>396</v>
      </c>
      <c r="AH706" s="4" t="s">
        <v>397</v>
      </c>
      <c r="AM706" s="4" t="s">
        <v>7147</v>
      </c>
      <c r="AN706" s="4" t="s">
        <v>399</v>
      </c>
      <c r="AO706" s="4" t="s">
        <v>400</v>
      </c>
      <c r="AP706" s="4" t="s">
        <v>431</v>
      </c>
      <c r="AQ706" s="4" t="s">
        <v>412</v>
      </c>
      <c r="AR706" s="4" t="s">
        <v>413</v>
      </c>
      <c r="AS706" s="4" t="s">
        <v>431</v>
      </c>
      <c r="AV706" s="4" t="s">
        <v>7148</v>
      </c>
      <c r="AW706" s="4" t="s">
        <v>7149</v>
      </c>
      <c r="AX706" s="4" t="s">
        <v>405</v>
      </c>
      <c r="BI706" s="4" t="s">
        <v>7142</v>
      </c>
      <c r="BJ706" s="4" t="s">
        <v>427</v>
      </c>
      <c r="BK706" s="4" t="s">
        <v>382</v>
      </c>
      <c r="BN706" s="4" t="s">
        <v>7142</v>
      </c>
    </row>
    <row r="707" spans="1:66" x14ac:dyDescent="0.25">
      <c r="A707" s="4" t="s">
        <v>7150</v>
      </c>
      <c r="B707" s="4" t="str">
        <f>VLOOKUP('Bron VKBO'!A707,'Bron VSBaut'!A:B,2,FALSE)</f>
        <v>tielt.be/eprior</v>
      </c>
      <c r="C707" s="4" t="s">
        <v>7151</v>
      </c>
      <c r="D707" s="4" t="s">
        <v>7152</v>
      </c>
      <c r="E707" s="4" t="s">
        <v>381</v>
      </c>
      <c r="H707" s="4" t="s">
        <v>382</v>
      </c>
      <c r="I707" s="4" t="s">
        <v>383</v>
      </c>
      <c r="J707" s="4" t="s">
        <v>7153</v>
      </c>
      <c r="K707" s="4" t="s">
        <v>385</v>
      </c>
      <c r="L707" s="4" t="s">
        <v>386</v>
      </c>
      <c r="M707" s="4" t="s">
        <v>7154</v>
      </c>
      <c r="N707" s="4" t="s">
        <v>386</v>
      </c>
      <c r="O707" s="4" t="s">
        <v>7155</v>
      </c>
      <c r="P707" s="4" t="s">
        <v>7156</v>
      </c>
      <c r="W707" s="4" t="s">
        <v>386</v>
      </c>
      <c r="X707" s="4" t="s">
        <v>6076</v>
      </c>
      <c r="Y707" s="4" t="s">
        <v>983</v>
      </c>
      <c r="Z707" s="4" t="s">
        <v>1982</v>
      </c>
      <c r="AB707" s="13" t="s">
        <v>6689</v>
      </c>
      <c r="AC707" s="4" t="str">
        <f>VLOOKUP(Tabel2[[#This Row],[NISCODE]],'Bron niscode'!A:C,3,FALSE)</f>
        <v>Provincie West-Vlaanderen</v>
      </c>
      <c r="AD707" s="4" t="s">
        <v>6690</v>
      </c>
      <c r="AE707" s="4" t="s">
        <v>6691</v>
      </c>
      <c r="AG707" s="4" t="s">
        <v>396</v>
      </c>
      <c r="AH707" s="4" t="s">
        <v>397</v>
      </c>
      <c r="AJ707" s="4" t="s">
        <v>7157</v>
      </c>
      <c r="AL707" s="4" t="s">
        <v>7158</v>
      </c>
      <c r="AM707" s="4" t="s">
        <v>7156</v>
      </c>
      <c r="AN707" s="4" t="s">
        <v>399</v>
      </c>
      <c r="AO707" s="4" t="s">
        <v>400</v>
      </c>
      <c r="AP707" s="4" t="s">
        <v>7156</v>
      </c>
      <c r="AQ707" s="4" t="s">
        <v>422</v>
      </c>
      <c r="AR707" s="4" t="s">
        <v>423</v>
      </c>
      <c r="AS707" s="4" t="s">
        <v>7156</v>
      </c>
      <c r="AV707" s="4" t="s">
        <v>7153</v>
      </c>
      <c r="AW707" s="4" t="s">
        <v>7159</v>
      </c>
      <c r="AX707" s="4" t="s">
        <v>405</v>
      </c>
      <c r="BI707" s="4" t="s">
        <v>7150</v>
      </c>
      <c r="BJ707" s="4" t="s">
        <v>7152</v>
      </c>
      <c r="BK707" s="4" t="s">
        <v>382</v>
      </c>
      <c r="BN707" s="4" t="s">
        <v>7150</v>
      </c>
    </row>
    <row r="708" spans="1:66" x14ac:dyDescent="0.25">
      <c r="A708" s="4" t="s">
        <v>7160</v>
      </c>
      <c r="B708" s="4" t="str">
        <f>VLOOKUP('Bron VKBO'!A708,'Bron VSBaut'!A:B,2,FALSE)</f>
        <v>tienen.be/eprior</v>
      </c>
      <c r="C708" s="4" t="s">
        <v>426</v>
      </c>
      <c r="D708" s="4" t="s">
        <v>427</v>
      </c>
      <c r="E708" s="4" t="s">
        <v>381</v>
      </c>
      <c r="H708" s="4" t="s">
        <v>382</v>
      </c>
      <c r="I708" s="4" t="s">
        <v>383</v>
      </c>
      <c r="J708" s="4" t="s">
        <v>3677</v>
      </c>
      <c r="K708" s="4" t="s">
        <v>385</v>
      </c>
      <c r="L708" s="4" t="s">
        <v>386</v>
      </c>
      <c r="M708" s="4" t="s">
        <v>7161</v>
      </c>
      <c r="N708" s="4" t="s">
        <v>386</v>
      </c>
      <c r="O708" s="4" t="s">
        <v>7162</v>
      </c>
      <c r="P708" s="4" t="s">
        <v>431</v>
      </c>
      <c r="W708" s="4" t="s">
        <v>386</v>
      </c>
      <c r="X708" s="4" t="s">
        <v>461</v>
      </c>
      <c r="Y708" s="4" t="s">
        <v>509</v>
      </c>
      <c r="Z708" s="4" t="s">
        <v>1432</v>
      </c>
      <c r="AB708" s="13" t="s">
        <v>7163</v>
      </c>
      <c r="AC708" s="4" t="str">
        <f>VLOOKUP(Tabel2[[#This Row],[NISCODE]],'Bron niscode'!A:C,3,FALSE)</f>
        <v>Provincie Vlaams-Brabant</v>
      </c>
      <c r="AD708" s="4" t="s">
        <v>7164</v>
      </c>
      <c r="AE708" s="4" t="s">
        <v>7165</v>
      </c>
      <c r="AG708" s="4" t="s">
        <v>396</v>
      </c>
      <c r="AH708" s="4" t="s">
        <v>397</v>
      </c>
      <c r="AM708" s="4" t="s">
        <v>431</v>
      </c>
      <c r="AN708" s="4" t="s">
        <v>399</v>
      </c>
      <c r="AO708" s="4" t="s">
        <v>400</v>
      </c>
      <c r="AP708" s="4" t="s">
        <v>431</v>
      </c>
      <c r="AQ708" s="4" t="s">
        <v>401</v>
      </c>
      <c r="AR708" s="4" t="s">
        <v>402</v>
      </c>
      <c r="AS708" s="4" t="s">
        <v>431</v>
      </c>
      <c r="AV708" s="4" t="s">
        <v>7166</v>
      </c>
      <c r="AW708" s="4" t="s">
        <v>7167</v>
      </c>
      <c r="AX708" s="4" t="s">
        <v>405</v>
      </c>
      <c r="BI708" s="4" t="s">
        <v>7160</v>
      </c>
      <c r="BJ708" s="4" t="s">
        <v>427</v>
      </c>
      <c r="BK708" s="4" t="s">
        <v>382</v>
      </c>
      <c r="BN708" s="4" t="s">
        <v>7160</v>
      </c>
    </row>
    <row r="709" spans="1:66" x14ac:dyDescent="0.25">
      <c r="A709" s="4" t="s">
        <v>7168</v>
      </c>
      <c r="B709" s="4" t="str">
        <f>VLOOKUP('Bron VKBO'!A709,'Bron VSBaut'!A:B,2,FALSE)</f>
        <v>tienen.be/eprior</v>
      </c>
      <c r="C709" s="4" t="s">
        <v>426</v>
      </c>
      <c r="D709" s="4" t="s">
        <v>427</v>
      </c>
      <c r="E709" s="4" t="s">
        <v>381</v>
      </c>
      <c r="H709" s="4" t="s">
        <v>382</v>
      </c>
      <c r="I709" s="4" t="s">
        <v>383</v>
      </c>
      <c r="J709" s="4" t="s">
        <v>3080</v>
      </c>
      <c r="K709" s="4" t="s">
        <v>385</v>
      </c>
      <c r="L709" s="4" t="s">
        <v>386</v>
      </c>
      <c r="M709" s="4" t="s">
        <v>7169</v>
      </c>
      <c r="N709" s="4" t="s">
        <v>386</v>
      </c>
      <c r="O709" s="4" t="s">
        <v>7170</v>
      </c>
      <c r="P709" s="4" t="s">
        <v>444</v>
      </c>
      <c r="Q709" s="4" t="s">
        <v>386</v>
      </c>
      <c r="R709" s="4" t="s">
        <v>445</v>
      </c>
      <c r="S709" s="4" t="s">
        <v>444</v>
      </c>
      <c r="W709" s="4" t="s">
        <v>386</v>
      </c>
      <c r="X709" s="4" t="s">
        <v>7171</v>
      </c>
      <c r="Y709" s="4" t="s">
        <v>7172</v>
      </c>
      <c r="Z709" s="4" t="s">
        <v>4041</v>
      </c>
      <c r="AA709" s="4" t="s">
        <v>385</v>
      </c>
      <c r="AB709" s="13" t="s">
        <v>7163</v>
      </c>
      <c r="AC709" s="4" t="str">
        <f>VLOOKUP(Tabel2[[#This Row],[NISCODE]],'Bron niscode'!A:C,3,FALSE)</f>
        <v>Provincie Vlaams-Brabant</v>
      </c>
      <c r="AD709" s="4" t="s">
        <v>7164</v>
      </c>
      <c r="AE709" s="4" t="s">
        <v>7165</v>
      </c>
      <c r="AG709" s="4" t="s">
        <v>396</v>
      </c>
      <c r="AH709" s="4" t="s">
        <v>397</v>
      </c>
      <c r="AM709" s="4" t="s">
        <v>7173</v>
      </c>
      <c r="AN709" s="4" t="s">
        <v>399</v>
      </c>
      <c r="AO709" s="4" t="s">
        <v>400</v>
      </c>
      <c r="AP709" s="4" t="s">
        <v>431</v>
      </c>
      <c r="AQ709" s="4" t="s">
        <v>412</v>
      </c>
      <c r="AR709" s="4" t="s">
        <v>413</v>
      </c>
      <c r="AS709" s="4" t="s">
        <v>431</v>
      </c>
      <c r="AV709" s="4" t="s">
        <v>478</v>
      </c>
      <c r="AW709" s="4" t="s">
        <v>7174</v>
      </c>
      <c r="AX709" s="4" t="s">
        <v>405</v>
      </c>
      <c r="BI709" s="4" t="s">
        <v>7168</v>
      </c>
      <c r="BJ709" s="4" t="s">
        <v>427</v>
      </c>
      <c r="BK709" s="4" t="s">
        <v>382</v>
      </c>
      <c r="BN709" s="4" t="s">
        <v>7168</v>
      </c>
    </row>
    <row r="710" spans="1:66" x14ac:dyDescent="0.25">
      <c r="A710" s="4" t="s">
        <v>7175</v>
      </c>
      <c r="B710" s="4" t="str">
        <f>VLOOKUP('Bron VKBO'!A710,'Bron VSBaut'!A:B,2,FALSE)</f>
        <v>tienen.be/eprior</v>
      </c>
      <c r="C710" s="4" t="s">
        <v>2271</v>
      </c>
      <c r="D710" s="4" t="s">
        <v>7176</v>
      </c>
      <c r="E710" s="4" t="s">
        <v>381</v>
      </c>
      <c r="H710" s="4" t="s">
        <v>382</v>
      </c>
      <c r="I710" s="4" t="s">
        <v>383</v>
      </c>
      <c r="J710" s="4" t="s">
        <v>7177</v>
      </c>
      <c r="K710" s="4" t="s">
        <v>385</v>
      </c>
      <c r="L710" s="4" t="s">
        <v>386</v>
      </c>
      <c r="M710" s="4" t="s">
        <v>7178</v>
      </c>
      <c r="N710" s="4" t="s">
        <v>386</v>
      </c>
      <c r="O710" s="4" t="s">
        <v>7179</v>
      </c>
      <c r="P710" s="4" t="s">
        <v>7180</v>
      </c>
      <c r="W710" s="4" t="s">
        <v>386</v>
      </c>
      <c r="X710" s="4" t="s">
        <v>461</v>
      </c>
      <c r="Y710" s="4" t="s">
        <v>509</v>
      </c>
      <c r="Z710" s="4" t="s">
        <v>1432</v>
      </c>
      <c r="AB710" s="13" t="s">
        <v>7163</v>
      </c>
      <c r="AC710" s="4" t="str">
        <f>VLOOKUP(Tabel2[[#This Row],[NISCODE]],'Bron niscode'!A:C,3,FALSE)</f>
        <v>Provincie Vlaams-Brabant</v>
      </c>
      <c r="AD710" s="4" t="s">
        <v>7164</v>
      </c>
      <c r="AE710" s="4" t="s">
        <v>7165</v>
      </c>
      <c r="AG710" s="4" t="s">
        <v>396</v>
      </c>
      <c r="AH710" s="4" t="s">
        <v>397</v>
      </c>
      <c r="AM710" s="4" t="s">
        <v>7180</v>
      </c>
      <c r="AN710" s="4" t="s">
        <v>399</v>
      </c>
      <c r="AO710" s="4" t="s">
        <v>400</v>
      </c>
      <c r="AP710" s="4" t="s">
        <v>7180</v>
      </c>
      <c r="AQ710" s="4" t="s">
        <v>422</v>
      </c>
      <c r="AR710" s="4" t="s">
        <v>423</v>
      </c>
      <c r="AS710" s="4" t="s">
        <v>7180</v>
      </c>
      <c r="AV710" s="4" t="s">
        <v>7177</v>
      </c>
      <c r="AW710" s="4" t="s">
        <v>7181</v>
      </c>
      <c r="AX710" s="4" t="s">
        <v>405</v>
      </c>
      <c r="BI710" s="4" t="s">
        <v>7175</v>
      </c>
      <c r="BJ710" s="4" t="s">
        <v>7176</v>
      </c>
      <c r="BK710" s="4" t="s">
        <v>382</v>
      </c>
      <c r="BN710" s="4" t="s">
        <v>7175</v>
      </c>
    </row>
    <row r="711" spans="1:66" x14ac:dyDescent="0.25">
      <c r="A711" s="4" t="s">
        <v>7182</v>
      </c>
      <c r="B711" s="4" t="str">
        <f>VLOOKUP('Bron VKBO'!A711,'Bron VSBaut'!A:B,2,FALSE)</f>
        <v>tongeren.be/eprior</v>
      </c>
      <c r="C711" s="4" t="s">
        <v>426</v>
      </c>
      <c r="D711" s="4" t="s">
        <v>7183</v>
      </c>
      <c r="E711" s="4" t="s">
        <v>381</v>
      </c>
      <c r="H711" s="4" t="s">
        <v>382</v>
      </c>
      <c r="I711" s="4" t="s">
        <v>383</v>
      </c>
      <c r="J711" s="4" t="s">
        <v>1210</v>
      </c>
      <c r="K711" s="4" t="s">
        <v>385</v>
      </c>
      <c r="L711" s="4" t="s">
        <v>386</v>
      </c>
      <c r="M711" s="4" t="s">
        <v>7184</v>
      </c>
      <c r="N711" s="4" t="s">
        <v>386</v>
      </c>
      <c r="O711" s="4" t="s">
        <v>7185</v>
      </c>
      <c r="P711" s="4" t="s">
        <v>7186</v>
      </c>
      <c r="W711" s="4" t="s">
        <v>386</v>
      </c>
      <c r="X711" s="4" t="s">
        <v>7187</v>
      </c>
      <c r="Y711" s="4" t="s">
        <v>7188</v>
      </c>
      <c r="Z711" s="4" t="s">
        <v>1215</v>
      </c>
      <c r="AB711" s="13" t="s">
        <v>7189</v>
      </c>
      <c r="AC711" s="4" t="str">
        <f>VLOOKUP(Tabel2[[#This Row],[NISCODE]],'Bron niscode'!A:C,3,FALSE)</f>
        <v>Provincie Limburg</v>
      </c>
      <c r="AD711" s="4" t="s">
        <v>7190</v>
      </c>
      <c r="AE711" s="4" t="s">
        <v>7191</v>
      </c>
      <c r="AG711" s="4" t="s">
        <v>396</v>
      </c>
      <c r="AH711" s="4" t="s">
        <v>397</v>
      </c>
      <c r="AM711" s="4" t="s">
        <v>7192</v>
      </c>
      <c r="AN711" s="4" t="s">
        <v>399</v>
      </c>
      <c r="AO711" s="4" t="s">
        <v>400</v>
      </c>
      <c r="AP711" s="4" t="s">
        <v>7186</v>
      </c>
      <c r="AQ711" s="4" t="s">
        <v>401</v>
      </c>
      <c r="AR711" s="4" t="s">
        <v>402</v>
      </c>
      <c r="AS711" s="4" t="s">
        <v>7186</v>
      </c>
      <c r="AV711" s="4" t="s">
        <v>7193</v>
      </c>
      <c r="AW711" s="4" t="s">
        <v>7194</v>
      </c>
      <c r="AX711" s="4" t="s">
        <v>405</v>
      </c>
      <c r="BI711" s="4" t="s">
        <v>7182</v>
      </c>
      <c r="BJ711" s="4" t="s">
        <v>7183</v>
      </c>
      <c r="BK711" s="4" t="s">
        <v>382</v>
      </c>
      <c r="BN711" s="4" t="s">
        <v>7182</v>
      </c>
    </row>
    <row r="712" spans="1:66" x14ac:dyDescent="0.25">
      <c r="A712" s="4" t="s">
        <v>7195</v>
      </c>
      <c r="B712" s="4" t="str">
        <f>VLOOKUP('Bron VKBO'!A712,'Bron VSBaut'!A:B,2,FALSE)</f>
        <v>tongeren.be/eprior</v>
      </c>
      <c r="C712" s="4" t="s">
        <v>426</v>
      </c>
      <c r="D712" s="4" t="s">
        <v>427</v>
      </c>
      <c r="E712" s="4" t="s">
        <v>381</v>
      </c>
      <c r="H712" s="4" t="s">
        <v>382</v>
      </c>
      <c r="I712" s="4" t="s">
        <v>383</v>
      </c>
      <c r="J712" s="4" t="s">
        <v>3080</v>
      </c>
      <c r="K712" s="4" t="s">
        <v>385</v>
      </c>
      <c r="L712" s="4" t="s">
        <v>386</v>
      </c>
      <c r="M712" s="4" t="s">
        <v>7196</v>
      </c>
      <c r="N712" s="4" t="s">
        <v>386</v>
      </c>
      <c r="O712" s="4" t="s">
        <v>7197</v>
      </c>
      <c r="P712" s="4" t="s">
        <v>444</v>
      </c>
      <c r="Q712" s="4" t="s">
        <v>386</v>
      </c>
      <c r="R712" s="4" t="s">
        <v>445</v>
      </c>
      <c r="S712" s="4" t="s">
        <v>444</v>
      </c>
      <c r="W712" s="4" t="s">
        <v>386</v>
      </c>
      <c r="X712" s="4" t="s">
        <v>7198</v>
      </c>
      <c r="Y712" s="4" t="s">
        <v>7199</v>
      </c>
      <c r="Z712" s="4" t="s">
        <v>3879</v>
      </c>
      <c r="AB712" s="13" t="s">
        <v>7189</v>
      </c>
      <c r="AC712" s="4" t="str">
        <f>VLOOKUP(Tabel2[[#This Row],[NISCODE]],'Bron niscode'!A:C,3,FALSE)</f>
        <v>Provincie Limburg</v>
      </c>
      <c r="AD712" s="4" t="s">
        <v>7190</v>
      </c>
      <c r="AE712" s="4" t="s">
        <v>7191</v>
      </c>
      <c r="AG712" s="4" t="s">
        <v>396</v>
      </c>
      <c r="AH712" s="4" t="s">
        <v>397</v>
      </c>
      <c r="AM712" s="4" t="s">
        <v>2210</v>
      </c>
      <c r="AN712" s="4" t="s">
        <v>399</v>
      </c>
      <c r="AO712" s="4" t="s">
        <v>400</v>
      </c>
      <c r="AP712" s="4" t="s">
        <v>431</v>
      </c>
      <c r="AQ712" s="4" t="s">
        <v>412</v>
      </c>
      <c r="AR712" s="4" t="s">
        <v>413</v>
      </c>
      <c r="AS712" s="4" t="s">
        <v>431</v>
      </c>
      <c r="AV712" s="4" t="s">
        <v>572</v>
      </c>
      <c r="AW712" s="4" t="s">
        <v>7200</v>
      </c>
      <c r="AX712" s="4" t="s">
        <v>405</v>
      </c>
      <c r="BI712" s="4" t="s">
        <v>7195</v>
      </c>
      <c r="BJ712" s="4" t="s">
        <v>427</v>
      </c>
      <c r="BK712" s="4" t="s">
        <v>382</v>
      </c>
      <c r="BN712" s="4" t="s">
        <v>7195</v>
      </c>
    </row>
    <row r="713" spans="1:66" x14ac:dyDescent="0.25">
      <c r="A713" s="4" t="s">
        <v>7201</v>
      </c>
      <c r="B713" s="4" t="str">
        <f>VLOOKUP('Bron VKBO'!A713,'Bron VSBaut'!A:B,2,FALSE)</f>
        <v>torhout.be/eprior</v>
      </c>
      <c r="C713" s="4" t="s">
        <v>426</v>
      </c>
      <c r="D713" s="4" t="s">
        <v>427</v>
      </c>
      <c r="E713" s="4" t="s">
        <v>381</v>
      </c>
      <c r="H713" s="4" t="s">
        <v>382</v>
      </c>
      <c r="I713" s="4" t="s">
        <v>383</v>
      </c>
      <c r="J713" s="4" t="s">
        <v>7202</v>
      </c>
      <c r="K713" s="4" t="s">
        <v>385</v>
      </c>
      <c r="L713" s="4" t="s">
        <v>386</v>
      </c>
      <c r="M713" s="4" t="s">
        <v>7203</v>
      </c>
      <c r="N713" s="4" t="s">
        <v>386</v>
      </c>
      <c r="O713" s="4" t="s">
        <v>7204</v>
      </c>
      <c r="P713" s="4" t="s">
        <v>431</v>
      </c>
      <c r="W713" s="4" t="s">
        <v>386</v>
      </c>
      <c r="X713" s="4" t="s">
        <v>2215</v>
      </c>
      <c r="Y713" s="4" t="s">
        <v>7205</v>
      </c>
      <c r="Z713" s="4" t="s">
        <v>873</v>
      </c>
      <c r="AA713" s="4" t="s">
        <v>5041</v>
      </c>
      <c r="AB713" s="13" t="s">
        <v>7206</v>
      </c>
      <c r="AC713" s="4" t="str">
        <f>VLOOKUP(Tabel2[[#This Row],[NISCODE]],'Bron niscode'!A:C,3,FALSE)</f>
        <v>Provincie West-Vlaanderen</v>
      </c>
      <c r="AD713" s="4" t="s">
        <v>7207</v>
      </c>
      <c r="AE713" s="4" t="s">
        <v>7208</v>
      </c>
      <c r="AG713" s="4" t="s">
        <v>396</v>
      </c>
      <c r="AH713" s="4" t="s">
        <v>397</v>
      </c>
      <c r="AM713" s="4" t="s">
        <v>3142</v>
      </c>
      <c r="AN713" s="4" t="s">
        <v>399</v>
      </c>
      <c r="AO713" s="4" t="s">
        <v>400</v>
      </c>
      <c r="AP713" s="4" t="s">
        <v>431</v>
      </c>
      <c r="AQ713" s="4" t="s">
        <v>401</v>
      </c>
      <c r="AR713" s="4" t="s">
        <v>402</v>
      </c>
      <c r="AS713" s="4" t="s">
        <v>431</v>
      </c>
      <c r="AV713" s="4" t="s">
        <v>7209</v>
      </c>
      <c r="AW713" s="4" t="s">
        <v>7210</v>
      </c>
      <c r="AX713" s="4" t="s">
        <v>405</v>
      </c>
      <c r="BI713" s="4" t="s">
        <v>7201</v>
      </c>
      <c r="BJ713" s="4" t="s">
        <v>427</v>
      </c>
      <c r="BK713" s="4" t="s">
        <v>382</v>
      </c>
      <c r="BN713" s="4" t="s">
        <v>7201</v>
      </c>
    </row>
    <row r="714" spans="1:66" x14ac:dyDescent="0.25">
      <c r="A714" s="4" t="s">
        <v>7211</v>
      </c>
      <c r="B714" s="4" t="str">
        <f>VLOOKUP('Bron VKBO'!A714,'Bron VSBaut'!A:B,2,FALSE)</f>
        <v>torhout.be/eprior</v>
      </c>
      <c r="C714" s="4" t="s">
        <v>426</v>
      </c>
      <c r="D714" s="4" t="s">
        <v>427</v>
      </c>
      <c r="E714" s="4" t="s">
        <v>381</v>
      </c>
      <c r="H714" s="4" t="s">
        <v>382</v>
      </c>
      <c r="I714" s="4" t="s">
        <v>383</v>
      </c>
      <c r="J714" s="4" t="s">
        <v>3080</v>
      </c>
      <c r="K714" s="4" t="s">
        <v>385</v>
      </c>
      <c r="L714" s="4" t="s">
        <v>386</v>
      </c>
      <c r="M714" s="4" t="s">
        <v>7212</v>
      </c>
      <c r="N714" s="4" t="s">
        <v>386</v>
      </c>
      <c r="O714" s="4" t="s">
        <v>7213</v>
      </c>
      <c r="P714" s="4" t="s">
        <v>444</v>
      </c>
      <c r="Q714" s="4" t="s">
        <v>386</v>
      </c>
      <c r="R714" s="4" t="s">
        <v>7214</v>
      </c>
      <c r="S714" s="4" t="s">
        <v>444</v>
      </c>
      <c r="W714" s="4" t="s">
        <v>386</v>
      </c>
      <c r="X714" s="4" t="s">
        <v>2215</v>
      </c>
      <c r="Y714" s="4" t="s">
        <v>7205</v>
      </c>
      <c r="Z714" s="4" t="s">
        <v>7215</v>
      </c>
      <c r="AB714" s="13" t="s">
        <v>7206</v>
      </c>
      <c r="AC714" s="4" t="str">
        <f>VLOOKUP(Tabel2[[#This Row],[NISCODE]],'Bron niscode'!A:C,3,FALSE)</f>
        <v>Provincie West-Vlaanderen</v>
      </c>
      <c r="AD714" s="4" t="s">
        <v>7207</v>
      </c>
      <c r="AE714" s="4" t="s">
        <v>7208</v>
      </c>
      <c r="AG714" s="4" t="s">
        <v>396</v>
      </c>
      <c r="AH714" s="4" t="s">
        <v>397</v>
      </c>
      <c r="AJ714" s="4" t="s">
        <v>7216</v>
      </c>
      <c r="AK714" s="4" t="s">
        <v>7217</v>
      </c>
      <c r="AM714" s="4" t="s">
        <v>7218</v>
      </c>
      <c r="AN714" s="4" t="s">
        <v>399</v>
      </c>
      <c r="AO714" s="4" t="s">
        <v>400</v>
      </c>
      <c r="AP714" s="4" t="s">
        <v>431</v>
      </c>
      <c r="AQ714" s="4" t="s">
        <v>412</v>
      </c>
      <c r="AR714" s="4" t="s">
        <v>413</v>
      </c>
      <c r="AS714" s="4" t="s">
        <v>431</v>
      </c>
      <c r="AV714" s="4" t="s">
        <v>7219</v>
      </c>
      <c r="AW714" s="4" t="s">
        <v>7220</v>
      </c>
      <c r="AX714" s="4" t="s">
        <v>405</v>
      </c>
      <c r="BI714" s="4" t="s">
        <v>7211</v>
      </c>
      <c r="BJ714" s="4" t="s">
        <v>427</v>
      </c>
      <c r="BK714" s="4" t="s">
        <v>382</v>
      </c>
      <c r="BN714" s="4" t="s">
        <v>7211</v>
      </c>
    </row>
    <row r="715" spans="1:66" x14ac:dyDescent="0.25">
      <c r="A715" s="4" t="s">
        <v>7221</v>
      </c>
      <c r="B715" s="4" t="str">
        <f>VLOOKUP('Bron VKBO'!A715,'Bron VSBaut'!A:B,2,FALSE)</f>
        <v>tremelo.be/eprior</v>
      </c>
      <c r="C715" s="4" t="s">
        <v>426</v>
      </c>
      <c r="D715" s="4" t="s">
        <v>7222</v>
      </c>
      <c r="E715" s="4" t="s">
        <v>381</v>
      </c>
      <c r="H715" s="4" t="s">
        <v>382</v>
      </c>
      <c r="I715" s="4" t="s">
        <v>383</v>
      </c>
      <c r="J715" s="4" t="s">
        <v>3677</v>
      </c>
      <c r="K715" s="4" t="s">
        <v>385</v>
      </c>
      <c r="L715" s="4" t="s">
        <v>386</v>
      </c>
      <c r="M715" s="4" t="s">
        <v>7223</v>
      </c>
      <c r="N715" s="4" t="s">
        <v>386</v>
      </c>
      <c r="O715" s="4" t="s">
        <v>7224</v>
      </c>
      <c r="P715" s="4" t="s">
        <v>7225</v>
      </c>
      <c r="W715" s="4" t="s">
        <v>386</v>
      </c>
      <c r="X715" s="4" t="s">
        <v>7226</v>
      </c>
      <c r="Y715" s="4" t="s">
        <v>7227</v>
      </c>
      <c r="Z715" s="4" t="s">
        <v>385</v>
      </c>
      <c r="AB715" s="13" t="s">
        <v>7228</v>
      </c>
      <c r="AC715" s="4" t="str">
        <f>VLOOKUP(Tabel2[[#This Row],[NISCODE]],'Bron niscode'!A:C,3,FALSE)</f>
        <v>Provincie Vlaams-Brabant</v>
      </c>
      <c r="AD715" s="4" t="s">
        <v>6745</v>
      </c>
      <c r="AE715" s="4" t="s">
        <v>7229</v>
      </c>
      <c r="AG715" s="4" t="s">
        <v>396</v>
      </c>
      <c r="AH715" s="4" t="s">
        <v>397</v>
      </c>
      <c r="AM715" s="4" t="s">
        <v>467</v>
      </c>
      <c r="AN715" s="4" t="s">
        <v>399</v>
      </c>
      <c r="AO715" s="4" t="s">
        <v>400</v>
      </c>
      <c r="AP715" s="4" t="s">
        <v>7225</v>
      </c>
      <c r="AQ715" s="4" t="s">
        <v>401</v>
      </c>
      <c r="AR715" s="4" t="s">
        <v>402</v>
      </c>
      <c r="AS715" s="4" t="s">
        <v>7225</v>
      </c>
      <c r="AV715" s="4" t="s">
        <v>7230</v>
      </c>
      <c r="AW715" s="4" t="s">
        <v>7231</v>
      </c>
      <c r="AX715" s="4" t="s">
        <v>405</v>
      </c>
      <c r="BI715" s="4" t="s">
        <v>7221</v>
      </c>
      <c r="BJ715" s="4" t="s">
        <v>7222</v>
      </c>
      <c r="BK715" s="4" t="s">
        <v>382</v>
      </c>
      <c r="BN715" s="4" t="s">
        <v>7221</v>
      </c>
    </row>
    <row r="716" spans="1:66" x14ac:dyDescent="0.25">
      <c r="A716" s="4" t="s">
        <v>7232</v>
      </c>
      <c r="B716" s="4" t="str">
        <f>VLOOKUP('Bron VKBO'!A716,'Bron VSBaut'!A:B,2,FALSE)</f>
        <v>tremelo.be/eprior</v>
      </c>
      <c r="C716" s="4" t="s">
        <v>426</v>
      </c>
      <c r="D716" s="4" t="s">
        <v>427</v>
      </c>
      <c r="E716" s="4" t="s">
        <v>381</v>
      </c>
      <c r="H716" s="4" t="s">
        <v>382</v>
      </c>
      <c r="I716" s="4" t="s">
        <v>383</v>
      </c>
      <c r="J716" s="4" t="s">
        <v>3080</v>
      </c>
      <c r="K716" s="4" t="s">
        <v>385</v>
      </c>
      <c r="L716" s="4" t="s">
        <v>386</v>
      </c>
      <c r="M716" s="4" t="s">
        <v>7233</v>
      </c>
      <c r="N716" s="4" t="s">
        <v>386</v>
      </c>
      <c r="O716" s="4" t="s">
        <v>7234</v>
      </c>
      <c r="P716" s="4" t="s">
        <v>444</v>
      </c>
      <c r="Q716" s="4" t="s">
        <v>386</v>
      </c>
      <c r="R716" s="4" t="s">
        <v>445</v>
      </c>
      <c r="S716" s="4" t="s">
        <v>444</v>
      </c>
      <c r="W716" s="4" t="s">
        <v>386</v>
      </c>
      <c r="X716" s="4" t="s">
        <v>7235</v>
      </c>
      <c r="Y716" s="4" t="s">
        <v>7236</v>
      </c>
      <c r="Z716" s="4" t="s">
        <v>7237</v>
      </c>
      <c r="AB716" s="13" t="s">
        <v>7228</v>
      </c>
      <c r="AC716" s="4" t="str">
        <f>VLOOKUP(Tabel2[[#This Row],[NISCODE]],'Bron niscode'!A:C,3,FALSE)</f>
        <v>Provincie Vlaams-Brabant</v>
      </c>
      <c r="AD716" s="4" t="s">
        <v>7238</v>
      </c>
      <c r="AE716" s="4" t="s">
        <v>7229</v>
      </c>
      <c r="AG716" s="4" t="s">
        <v>396</v>
      </c>
      <c r="AH716" s="4" t="s">
        <v>397</v>
      </c>
      <c r="AM716" s="4" t="s">
        <v>467</v>
      </c>
      <c r="AN716" s="4" t="s">
        <v>399</v>
      </c>
      <c r="AO716" s="4" t="s">
        <v>400</v>
      </c>
      <c r="AP716" s="4" t="s">
        <v>431</v>
      </c>
      <c r="AQ716" s="4" t="s">
        <v>412</v>
      </c>
      <c r="AR716" s="4" t="s">
        <v>413</v>
      </c>
      <c r="AS716" s="4" t="s">
        <v>431</v>
      </c>
      <c r="AV716" s="4" t="s">
        <v>7239</v>
      </c>
      <c r="AW716" s="4" t="s">
        <v>7240</v>
      </c>
      <c r="AX716" s="4" t="s">
        <v>405</v>
      </c>
      <c r="BI716" s="4" t="s">
        <v>7232</v>
      </c>
      <c r="BJ716" s="4" t="s">
        <v>427</v>
      </c>
      <c r="BK716" s="4" t="s">
        <v>382</v>
      </c>
      <c r="BN716" s="4" t="s">
        <v>7232</v>
      </c>
    </row>
    <row r="717" spans="1:66" x14ac:dyDescent="0.25">
      <c r="A717" s="4" t="s">
        <v>7241</v>
      </c>
      <c r="B717" s="4" t="str">
        <f>VLOOKUP('Bron VKBO'!A717,'Bron VSBaut'!A:B,2,FALSE)</f>
        <v>tremelo.be/eprior</v>
      </c>
      <c r="C717" s="4" t="s">
        <v>7242</v>
      </c>
      <c r="D717" s="4" t="s">
        <v>7243</v>
      </c>
      <c r="E717" s="4" t="s">
        <v>381</v>
      </c>
      <c r="H717" s="4" t="s">
        <v>382</v>
      </c>
      <c r="I717" s="4" t="s">
        <v>383</v>
      </c>
      <c r="J717" s="4" t="s">
        <v>7244</v>
      </c>
      <c r="K717" s="4" t="s">
        <v>385</v>
      </c>
      <c r="L717" s="4" t="s">
        <v>386</v>
      </c>
      <c r="M717" s="4" t="s">
        <v>7245</v>
      </c>
      <c r="N717" s="4" t="s">
        <v>386</v>
      </c>
      <c r="O717" s="4" t="s">
        <v>7246</v>
      </c>
      <c r="P717" s="4" t="s">
        <v>7247</v>
      </c>
      <c r="W717" s="4" t="s">
        <v>386</v>
      </c>
      <c r="X717" s="4" t="s">
        <v>7226</v>
      </c>
      <c r="Y717" s="4" t="s">
        <v>7227</v>
      </c>
      <c r="Z717" s="4" t="s">
        <v>385</v>
      </c>
      <c r="AB717" s="13" t="s">
        <v>7228</v>
      </c>
      <c r="AC717" s="4" t="str">
        <f>VLOOKUP(Tabel2[[#This Row],[NISCODE]],'Bron niscode'!A:C,3,FALSE)</f>
        <v>Provincie Vlaams-Brabant</v>
      </c>
      <c r="AD717" s="4" t="s">
        <v>6745</v>
      </c>
      <c r="AE717" s="4" t="s">
        <v>7229</v>
      </c>
      <c r="AG717" s="4" t="s">
        <v>396</v>
      </c>
      <c r="AH717" s="4" t="s">
        <v>397</v>
      </c>
      <c r="AJ717" s="4" t="s">
        <v>7248</v>
      </c>
      <c r="AK717" s="4" t="s">
        <v>7249</v>
      </c>
      <c r="AM717" s="4" t="s">
        <v>7247</v>
      </c>
      <c r="AN717" s="4" t="s">
        <v>399</v>
      </c>
      <c r="AO717" s="4" t="s">
        <v>400</v>
      </c>
      <c r="AP717" s="4" t="s">
        <v>7247</v>
      </c>
      <c r="AQ717" s="4" t="s">
        <v>422</v>
      </c>
      <c r="AR717" s="4" t="s">
        <v>423</v>
      </c>
      <c r="AS717" s="4" t="s">
        <v>7247</v>
      </c>
      <c r="AV717" s="4" t="s">
        <v>7244</v>
      </c>
      <c r="AW717" s="4" t="s">
        <v>7250</v>
      </c>
      <c r="AX717" s="4" t="s">
        <v>405</v>
      </c>
      <c r="BI717" s="4" t="s">
        <v>7241</v>
      </c>
      <c r="BJ717" s="4" t="s">
        <v>7243</v>
      </c>
      <c r="BK717" s="4" t="s">
        <v>382</v>
      </c>
      <c r="BN717" s="4" t="s">
        <v>7241</v>
      </c>
    </row>
    <row r="718" spans="1:66" x14ac:dyDescent="0.25">
      <c r="A718" s="4" t="s">
        <v>7251</v>
      </c>
      <c r="B718" s="4" t="str">
        <f>VLOOKUP('Bron VKBO'!A718,'Bron VSBaut'!A:B,2,FALSE)</f>
        <v>turnhout.be/eprior</v>
      </c>
      <c r="C718" s="4" t="s">
        <v>426</v>
      </c>
      <c r="D718" s="4" t="s">
        <v>6180</v>
      </c>
      <c r="E718" s="4" t="s">
        <v>381</v>
      </c>
      <c r="H718" s="4" t="s">
        <v>382</v>
      </c>
      <c r="I718" s="4" t="s">
        <v>383</v>
      </c>
      <c r="J718" s="4" t="s">
        <v>1995</v>
      </c>
      <c r="K718" s="4" t="s">
        <v>385</v>
      </c>
      <c r="L718" s="4" t="s">
        <v>386</v>
      </c>
      <c r="M718" s="4" t="s">
        <v>7252</v>
      </c>
      <c r="N718" s="4" t="s">
        <v>386</v>
      </c>
      <c r="O718" s="4" t="s">
        <v>7253</v>
      </c>
      <c r="P718" s="4" t="s">
        <v>6183</v>
      </c>
      <c r="W718" s="4" t="s">
        <v>386</v>
      </c>
      <c r="X718" s="4" t="s">
        <v>779</v>
      </c>
      <c r="Y718" s="4" t="s">
        <v>780</v>
      </c>
      <c r="Z718" s="4" t="s">
        <v>3981</v>
      </c>
      <c r="AB718" s="13" t="s">
        <v>782</v>
      </c>
      <c r="AC718" s="4" t="str">
        <f>VLOOKUP(Tabel2[[#This Row],[NISCODE]],'Bron niscode'!A:C,3,FALSE)</f>
        <v>Provincie Antwerpen</v>
      </c>
      <c r="AD718" s="4" t="s">
        <v>783</v>
      </c>
      <c r="AE718" s="4" t="s">
        <v>784</v>
      </c>
      <c r="AG718" s="4" t="s">
        <v>396</v>
      </c>
      <c r="AH718" s="4" t="s">
        <v>397</v>
      </c>
      <c r="AM718" s="4" t="s">
        <v>6561</v>
      </c>
      <c r="AN718" s="4" t="s">
        <v>399</v>
      </c>
      <c r="AO718" s="4" t="s">
        <v>400</v>
      </c>
      <c r="AP718" s="4" t="s">
        <v>6183</v>
      </c>
      <c r="AQ718" s="4" t="s">
        <v>401</v>
      </c>
      <c r="AR718" s="4" t="s">
        <v>402</v>
      </c>
      <c r="AS718" s="4" t="s">
        <v>6183</v>
      </c>
      <c r="AV718" s="4" t="s">
        <v>7254</v>
      </c>
      <c r="AW718" s="4" t="s">
        <v>7255</v>
      </c>
      <c r="AX718" s="4" t="s">
        <v>405</v>
      </c>
      <c r="BI718" s="4" t="s">
        <v>7251</v>
      </c>
      <c r="BJ718" s="4" t="s">
        <v>6180</v>
      </c>
      <c r="BK718" s="4" t="s">
        <v>382</v>
      </c>
      <c r="BN718" s="4" t="s">
        <v>7251</v>
      </c>
    </row>
    <row r="719" spans="1:66" x14ac:dyDescent="0.25">
      <c r="A719" s="4" t="s">
        <v>7256</v>
      </c>
      <c r="B719" s="4" t="str">
        <f>VLOOKUP('Bron VKBO'!A719,'Bron VSBaut'!A:B,2,FALSE)</f>
        <v>turnhout.be/eprior</v>
      </c>
      <c r="C719" s="4" t="s">
        <v>426</v>
      </c>
      <c r="D719" s="4" t="s">
        <v>427</v>
      </c>
      <c r="E719" s="4" t="s">
        <v>381</v>
      </c>
      <c r="H719" s="4" t="s">
        <v>382</v>
      </c>
      <c r="I719" s="4" t="s">
        <v>383</v>
      </c>
      <c r="J719" s="4" t="s">
        <v>7143</v>
      </c>
      <c r="K719" s="4" t="s">
        <v>385</v>
      </c>
      <c r="L719" s="4" t="s">
        <v>386</v>
      </c>
      <c r="M719" s="4" t="s">
        <v>7257</v>
      </c>
      <c r="N719" s="4" t="s">
        <v>386</v>
      </c>
      <c r="O719" s="4" t="s">
        <v>7258</v>
      </c>
      <c r="P719" s="4" t="s">
        <v>444</v>
      </c>
      <c r="Q719" s="4" t="s">
        <v>386</v>
      </c>
      <c r="R719" s="4" t="s">
        <v>445</v>
      </c>
      <c r="S719" s="4" t="s">
        <v>444</v>
      </c>
      <c r="W719" s="4" t="s">
        <v>386</v>
      </c>
      <c r="X719" s="4" t="s">
        <v>779</v>
      </c>
      <c r="Y719" s="4" t="s">
        <v>780</v>
      </c>
      <c r="Z719" s="4" t="s">
        <v>3981</v>
      </c>
      <c r="AB719" s="13" t="s">
        <v>782</v>
      </c>
      <c r="AC719" s="4" t="str">
        <f>VLOOKUP(Tabel2[[#This Row],[NISCODE]],'Bron niscode'!A:C,3,FALSE)</f>
        <v>Provincie Antwerpen</v>
      </c>
      <c r="AD719" s="4" t="s">
        <v>783</v>
      </c>
      <c r="AE719" s="4" t="s">
        <v>784</v>
      </c>
      <c r="AG719" s="4" t="s">
        <v>396</v>
      </c>
      <c r="AH719" s="4" t="s">
        <v>397</v>
      </c>
      <c r="AJ719" s="4" t="s">
        <v>7259</v>
      </c>
      <c r="AM719" s="4" t="s">
        <v>7260</v>
      </c>
      <c r="AN719" s="4" t="s">
        <v>399</v>
      </c>
      <c r="AO719" s="4" t="s">
        <v>400</v>
      </c>
      <c r="AP719" s="4" t="s">
        <v>431</v>
      </c>
      <c r="AQ719" s="4" t="s">
        <v>412</v>
      </c>
      <c r="AR719" s="4" t="s">
        <v>413</v>
      </c>
      <c r="AS719" s="4" t="s">
        <v>431</v>
      </c>
      <c r="AV719" s="4" t="s">
        <v>7261</v>
      </c>
      <c r="AW719" s="4" t="s">
        <v>7262</v>
      </c>
      <c r="AX719" s="4" t="s">
        <v>405</v>
      </c>
      <c r="BI719" s="4" t="s">
        <v>7256</v>
      </c>
      <c r="BJ719" s="4" t="s">
        <v>427</v>
      </c>
      <c r="BK719" s="4" t="s">
        <v>382</v>
      </c>
      <c r="BN719" s="4" t="s">
        <v>7256</v>
      </c>
    </row>
    <row r="720" spans="1:66" x14ac:dyDescent="0.25">
      <c r="A720" s="4" t="s">
        <v>7263</v>
      </c>
      <c r="B720" s="4" t="str">
        <f>VLOOKUP('Bron VKBO'!A720,'Bron VSBaut'!A:B,2,FALSE)</f>
        <v>turnhout.be/eprior</v>
      </c>
      <c r="C720" s="4" t="s">
        <v>426</v>
      </c>
      <c r="D720" s="4" t="s">
        <v>2450</v>
      </c>
      <c r="E720" s="4" t="s">
        <v>381</v>
      </c>
      <c r="H720" s="4" t="s">
        <v>382</v>
      </c>
      <c r="I720" s="4" t="s">
        <v>383</v>
      </c>
      <c r="J720" s="4" t="s">
        <v>2451</v>
      </c>
      <c r="K720" s="4" t="s">
        <v>385</v>
      </c>
      <c r="L720" s="4" t="s">
        <v>386</v>
      </c>
      <c r="M720" s="4" t="s">
        <v>7264</v>
      </c>
      <c r="N720" s="4" t="s">
        <v>386</v>
      </c>
      <c r="O720" s="4" t="s">
        <v>7265</v>
      </c>
      <c r="P720" s="4" t="s">
        <v>2454</v>
      </c>
      <c r="Q720" s="4" t="s">
        <v>386</v>
      </c>
      <c r="R720" s="4" t="s">
        <v>7266</v>
      </c>
      <c r="S720" s="4" t="s">
        <v>2454</v>
      </c>
      <c r="W720" s="4" t="s">
        <v>386</v>
      </c>
      <c r="X720" s="4" t="s">
        <v>3063</v>
      </c>
      <c r="Y720" s="4" t="s">
        <v>3064</v>
      </c>
      <c r="Z720" s="4" t="s">
        <v>3808</v>
      </c>
      <c r="AB720" s="13" t="s">
        <v>782</v>
      </c>
      <c r="AC720" s="4" t="str">
        <f>VLOOKUP(Tabel2[[#This Row],[NISCODE]],'Bron niscode'!A:C,3,FALSE)</f>
        <v>Provincie Antwerpen</v>
      </c>
      <c r="AD720" s="4" t="s">
        <v>783</v>
      </c>
      <c r="AE720" s="4" t="s">
        <v>784</v>
      </c>
      <c r="AG720" s="4" t="s">
        <v>396</v>
      </c>
      <c r="AH720" s="4" t="s">
        <v>397</v>
      </c>
      <c r="AM720" s="4" t="s">
        <v>3270</v>
      </c>
      <c r="AN720" s="4" t="s">
        <v>399</v>
      </c>
      <c r="AO720" s="4" t="s">
        <v>400</v>
      </c>
      <c r="AP720" s="4" t="s">
        <v>2454</v>
      </c>
      <c r="AQ720" s="4" t="s">
        <v>692</v>
      </c>
      <c r="AR720" s="4" t="s">
        <v>693</v>
      </c>
      <c r="AS720" s="4" t="s">
        <v>2454</v>
      </c>
      <c r="AV720" s="4" t="s">
        <v>7267</v>
      </c>
      <c r="AW720" s="4" t="s">
        <v>7268</v>
      </c>
      <c r="AX720" s="4" t="s">
        <v>405</v>
      </c>
      <c r="BI720" s="4" t="s">
        <v>7263</v>
      </c>
      <c r="BJ720" s="4" t="s">
        <v>2450</v>
      </c>
      <c r="BK720" s="4" t="s">
        <v>382</v>
      </c>
      <c r="BN720" s="4" t="s">
        <v>7263</v>
      </c>
    </row>
    <row r="721" spans="1:66" x14ac:dyDescent="0.25">
      <c r="A721" s="4" t="s">
        <v>7269</v>
      </c>
      <c r="B721" s="4" t="str">
        <f>VLOOKUP('Bron VKBO'!A721,'Bron VSBaut'!A:B,2,FALSE)</f>
        <v>turnhout.be/eprior</v>
      </c>
      <c r="C721" s="4" t="s">
        <v>7270</v>
      </c>
      <c r="D721" s="4" t="s">
        <v>7271</v>
      </c>
      <c r="E721" s="4" t="s">
        <v>381</v>
      </c>
      <c r="H721" s="4" t="s">
        <v>382</v>
      </c>
      <c r="I721" s="4" t="s">
        <v>383</v>
      </c>
      <c r="J721" s="4" t="s">
        <v>7272</v>
      </c>
      <c r="K721" s="4" t="s">
        <v>385</v>
      </c>
      <c r="L721" s="4" t="s">
        <v>386</v>
      </c>
      <c r="M721" s="4" t="s">
        <v>7273</v>
      </c>
      <c r="N721" s="4" t="s">
        <v>386</v>
      </c>
      <c r="O721" s="4" t="s">
        <v>7274</v>
      </c>
      <c r="P721" s="4" t="s">
        <v>7275</v>
      </c>
      <c r="W721" s="4" t="s">
        <v>386</v>
      </c>
      <c r="X721" s="4" t="s">
        <v>2279</v>
      </c>
      <c r="Y721" s="4" t="s">
        <v>7276</v>
      </c>
      <c r="Z721" s="4" t="s">
        <v>2196</v>
      </c>
      <c r="AB721" s="13" t="s">
        <v>782</v>
      </c>
      <c r="AC721" s="4" t="str">
        <f>VLOOKUP(Tabel2[[#This Row],[NISCODE]],'Bron niscode'!A:C,3,FALSE)</f>
        <v>Provincie Antwerpen</v>
      </c>
      <c r="AD721" s="4" t="s">
        <v>783</v>
      </c>
      <c r="AE721" s="4" t="s">
        <v>784</v>
      </c>
      <c r="AG721" s="4" t="s">
        <v>396</v>
      </c>
      <c r="AH721" s="4" t="s">
        <v>397</v>
      </c>
      <c r="AJ721" s="4" t="s">
        <v>7277</v>
      </c>
      <c r="AL721" s="4" t="s">
        <v>7278</v>
      </c>
      <c r="AM721" s="4" t="s">
        <v>7275</v>
      </c>
      <c r="AN721" s="4" t="s">
        <v>399</v>
      </c>
      <c r="AO721" s="4" t="s">
        <v>400</v>
      </c>
      <c r="AP721" s="4" t="s">
        <v>7275</v>
      </c>
      <c r="AQ721" s="4" t="s">
        <v>619</v>
      </c>
      <c r="AR721" s="4" t="s">
        <v>620</v>
      </c>
      <c r="AS721" s="4" t="s">
        <v>7275</v>
      </c>
      <c r="AV721" s="4" t="s">
        <v>7272</v>
      </c>
      <c r="AW721" s="4" t="s">
        <v>7279</v>
      </c>
      <c r="AX721" s="4" t="s">
        <v>405</v>
      </c>
      <c r="BI721" s="4" t="s">
        <v>7269</v>
      </c>
      <c r="BJ721" s="4" t="s">
        <v>7271</v>
      </c>
      <c r="BK721" s="4" t="s">
        <v>382</v>
      </c>
      <c r="BN721" s="4" t="s">
        <v>7269</v>
      </c>
    </row>
    <row r="722" spans="1:66" x14ac:dyDescent="0.25">
      <c r="A722" s="4" t="s">
        <v>7280</v>
      </c>
      <c r="B722" s="4" t="str">
        <f>VLOOKUP('Bron VKBO'!A722,'Bron VSBaut'!A:B,2,FALSE)</f>
        <v>uhasselt.be/eprior</v>
      </c>
      <c r="C722" s="4" t="s">
        <v>426</v>
      </c>
      <c r="D722" s="4" t="s">
        <v>7281</v>
      </c>
      <c r="E722" s="4" t="s">
        <v>381</v>
      </c>
      <c r="H722" s="4" t="s">
        <v>382</v>
      </c>
      <c r="I722" s="4" t="s">
        <v>383</v>
      </c>
      <c r="J722" s="4" t="s">
        <v>5207</v>
      </c>
      <c r="K722" s="4" t="s">
        <v>385</v>
      </c>
      <c r="L722" s="4" t="s">
        <v>386</v>
      </c>
      <c r="M722" s="4" t="s">
        <v>7282</v>
      </c>
      <c r="N722" s="4" t="s">
        <v>386</v>
      </c>
      <c r="O722" s="4" t="s">
        <v>7283</v>
      </c>
      <c r="P722" s="4" t="s">
        <v>7284</v>
      </c>
      <c r="W722" s="4" t="s">
        <v>386</v>
      </c>
      <c r="X722" s="4" t="s">
        <v>2498</v>
      </c>
      <c r="Y722" s="4" t="s">
        <v>7285</v>
      </c>
      <c r="Z722" s="4" t="s">
        <v>4114</v>
      </c>
      <c r="AB722" s="13" t="s">
        <v>1613</v>
      </c>
      <c r="AC722" s="4" t="str">
        <f>VLOOKUP(Tabel2[[#This Row],[NISCODE]],'Bron niscode'!A:C,3,FALSE)</f>
        <v>Provincie Limburg</v>
      </c>
      <c r="AD722" s="4" t="s">
        <v>1614</v>
      </c>
      <c r="AE722" s="4" t="s">
        <v>1615</v>
      </c>
      <c r="AG722" s="4" t="s">
        <v>396</v>
      </c>
      <c r="AH722" s="4" t="s">
        <v>397</v>
      </c>
      <c r="AJ722" s="4" t="s">
        <v>7286</v>
      </c>
      <c r="AK722" s="4" t="s">
        <v>7287</v>
      </c>
      <c r="AL722" s="4" t="s">
        <v>7288</v>
      </c>
      <c r="AM722" s="4" t="s">
        <v>7289</v>
      </c>
      <c r="AN722" s="4" t="s">
        <v>399</v>
      </c>
      <c r="AO722" s="4" t="s">
        <v>400</v>
      </c>
      <c r="AP722" s="4" t="s">
        <v>7290</v>
      </c>
      <c r="AQ722" s="4" t="s">
        <v>3879</v>
      </c>
      <c r="AR722" s="4" t="s">
        <v>3880</v>
      </c>
      <c r="AS722" s="4" t="s">
        <v>7290</v>
      </c>
      <c r="AV722" s="4" t="s">
        <v>7291</v>
      </c>
      <c r="AW722" s="4" t="s">
        <v>7292</v>
      </c>
      <c r="AX722" s="4" t="s">
        <v>405</v>
      </c>
      <c r="BI722" s="4" t="s">
        <v>7280</v>
      </c>
      <c r="BJ722" s="4" t="s">
        <v>7281</v>
      </c>
      <c r="BK722" s="4" t="s">
        <v>382</v>
      </c>
      <c r="BN722" s="4" t="s">
        <v>7280</v>
      </c>
    </row>
    <row r="723" spans="1:66" x14ac:dyDescent="0.25">
      <c r="A723" s="4" t="s">
        <v>7293</v>
      </c>
      <c r="B723" s="4" t="str">
        <f>VLOOKUP('Bron VKBO'!A723,'Bron VSBaut'!A:B,2,FALSE)</f>
        <v>wse.vlaanderen.be/vdab/eprior</v>
      </c>
      <c r="C723" s="4" t="s">
        <v>7294</v>
      </c>
      <c r="D723" s="4" t="s">
        <v>6071</v>
      </c>
      <c r="E723" s="4" t="s">
        <v>381</v>
      </c>
      <c r="H723" s="4" t="s">
        <v>382</v>
      </c>
      <c r="I723" s="4" t="s">
        <v>383</v>
      </c>
      <c r="J723" s="4" t="s">
        <v>7295</v>
      </c>
      <c r="K723" s="4" t="s">
        <v>385</v>
      </c>
      <c r="L723" s="4" t="s">
        <v>386</v>
      </c>
      <c r="M723" s="4" t="s">
        <v>7296</v>
      </c>
      <c r="N723" s="4" t="s">
        <v>386</v>
      </c>
      <c r="O723" s="4" t="s">
        <v>7297</v>
      </c>
      <c r="P723" s="4" t="s">
        <v>4086</v>
      </c>
      <c r="Q723" s="4" t="s">
        <v>386</v>
      </c>
      <c r="R723" s="4" t="s">
        <v>7298</v>
      </c>
      <c r="S723" s="4" t="s">
        <v>4086</v>
      </c>
      <c r="W723" s="4" t="s">
        <v>386</v>
      </c>
      <c r="X723" s="4" t="s">
        <v>7299</v>
      </c>
      <c r="Y723" s="4" t="s">
        <v>7300</v>
      </c>
      <c r="Z723" s="4" t="s">
        <v>873</v>
      </c>
      <c r="AB723" s="13" t="s">
        <v>2163</v>
      </c>
      <c r="AC723" s="4" t="str">
        <f>VLOOKUP(Tabel2[[#This Row],[NISCODE]],'Bron niscode'!A:C,3,FALSE)</f>
        <v>Arrondissement Brussel Hoofdstad</v>
      </c>
      <c r="AD723" s="4" t="s">
        <v>2164</v>
      </c>
      <c r="AE723" s="4" t="s">
        <v>2165</v>
      </c>
      <c r="AG723" s="4" t="s">
        <v>396</v>
      </c>
      <c r="AH723" s="4" t="s">
        <v>397</v>
      </c>
      <c r="AM723" s="4" t="s">
        <v>4086</v>
      </c>
      <c r="AN723" s="4" t="s">
        <v>399</v>
      </c>
      <c r="AO723" s="4" t="s">
        <v>400</v>
      </c>
      <c r="AP723" s="4" t="s">
        <v>4086</v>
      </c>
      <c r="AQ723" s="4" t="s">
        <v>1473</v>
      </c>
      <c r="AR723" s="4" t="s">
        <v>1474</v>
      </c>
      <c r="AS723" s="4" t="s">
        <v>4086</v>
      </c>
      <c r="AV723" s="4" t="s">
        <v>7301</v>
      </c>
      <c r="AW723" s="4" t="s">
        <v>7302</v>
      </c>
      <c r="AX723" s="4" t="s">
        <v>405</v>
      </c>
      <c r="BI723" s="4" t="s">
        <v>7293</v>
      </c>
      <c r="BJ723" s="4" t="s">
        <v>6071</v>
      </c>
      <c r="BK723" s="4" t="s">
        <v>382</v>
      </c>
      <c r="BN723" s="4" t="s">
        <v>7293</v>
      </c>
    </row>
    <row r="724" spans="1:66" x14ac:dyDescent="0.25">
      <c r="A724" s="4" t="s">
        <v>7303</v>
      </c>
      <c r="B724" s="4" t="str">
        <f>VLOOKUP('Bron VKBO'!A724,'Bron VSBaut'!A:B,2,FALSE)</f>
        <v>vera.be/eprior</v>
      </c>
      <c r="C724" s="4" t="s">
        <v>426</v>
      </c>
      <c r="D724" s="4" t="s">
        <v>7304</v>
      </c>
      <c r="E724" s="4" t="s">
        <v>381</v>
      </c>
      <c r="H724" s="4" t="s">
        <v>382</v>
      </c>
      <c r="I724" s="4" t="s">
        <v>383</v>
      </c>
      <c r="J724" s="4" t="s">
        <v>4992</v>
      </c>
      <c r="K724" s="4" t="s">
        <v>385</v>
      </c>
      <c r="L724" s="4" t="s">
        <v>386</v>
      </c>
      <c r="M724" s="4" t="s">
        <v>7305</v>
      </c>
      <c r="N724" s="4" t="s">
        <v>386</v>
      </c>
      <c r="O724" s="4" t="s">
        <v>7306</v>
      </c>
      <c r="P724" s="4" t="s">
        <v>7307</v>
      </c>
      <c r="T724" s="4" t="s">
        <v>386</v>
      </c>
      <c r="U724" s="4" t="s">
        <v>7308</v>
      </c>
      <c r="V724" s="4" t="s">
        <v>7307</v>
      </c>
      <c r="W724" s="4" t="s">
        <v>386</v>
      </c>
      <c r="X724" s="4" t="s">
        <v>4849</v>
      </c>
      <c r="Y724" s="4" t="s">
        <v>4850</v>
      </c>
      <c r="Z724" s="4" t="s">
        <v>2960</v>
      </c>
      <c r="AA724" s="4" t="s">
        <v>7309</v>
      </c>
      <c r="AB724" s="13" t="s">
        <v>544</v>
      </c>
      <c r="AC724" s="4" t="str">
        <f>VLOOKUP(Tabel2[[#This Row],[NISCODE]],'Bron niscode'!A:C,3,FALSE)</f>
        <v>Provincie Vlaams-Brabant</v>
      </c>
      <c r="AD724" s="4" t="s">
        <v>3254</v>
      </c>
      <c r="AE724" s="4" t="s">
        <v>546</v>
      </c>
      <c r="AG724" s="4" t="s">
        <v>396</v>
      </c>
      <c r="AH724" s="4" t="s">
        <v>397</v>
      </c>
      <c r="AM724" s="4" t="s">
        <v>7310</v>
      </c>
      <c r="AN724" s="4" t="s">
        <v>399</v>
      </c>
      <c r="AO724" s="4" t="s">
        <v>400</v>
      </c>
      <c r="AP724" s="4" t="s">
        <v>7307</v>
      </c>
      <c r="AQ724" s="4" t="s">
        <v>6342</v>
      </c>
      <c r="AR724" s="4" t="s">
        <v>6343</v>
      </c>
      <c r="AS724" s="4" t="s">
        <v>7307</v>
      </c>
      <c r="AV724" s="4" t="s">
        <v>7311</v>
      </c>
      <c r="AW724" s="4" t="s">
        <v>7312</v>
      </c>
      <c r="AX724" s="4" t="s">
        <v>405</v>
      </c>
      <c r="BI724" s="4" t="s">
        <v>7303</v>
      </c>
      <c r="BJ724" s="4" t="s">
        <v>7304</v>
      </c>
      <c r="BK724" s="4" t="s">
        <v>382</v>
      </c>
      <c r="BN724" s="4" t="s">
        <v>7303</v>
      </c>
    </row>
    <row r="725" spans="1:66" x14ac:dyDescent="0.25">
      <c r="A725" s="4" t="s">
        <v>7313</v>
      </c>
      <c r="B725" s="4" t="str">
        <f>VLOOKUP('Bron VKBO'!A725,'Bron VSBaut'!A:B,2,FALSE)</f>
        <v>veurne.be/eprior</v>
      </c>
      <c r="C725" s="4" t="s">
        <v>426</v>
      </c>
      <c r="D725" s="4" t="s">
        <v>427</v>
      </c>
      <c r="E725" s="4" t="s">
        <v>381</v>
      </c>
      <c r="H725" s="4" t="s">
        <v>382</v>
      </c>
      <c r="I725" s="4" t="s">
        <v>383</v>
      </c>
      <c r="J725" s="4" t="s">
        <v>5044</v>
      </c>
      <c r="K725" s="4" t="s">
        <v>385</v>
      </c>
      <c r="L725" s="4" t="s">
        <v>386</v>
      </c>
      <c r="M725" s="4" t="s">
        <v>7314</v>
      </c>
      <c r="N725" s="4" t="s">
        <v>386</v>
      </c>
      <c r="O725" s="4" t="s">
        <v>7315</v>
      </c>
      <c r="P725" s="4" t="s">
        <v>431</v>
      </c>
      <c r="W725" s="4" t="s">
        <v>386</v>
      </c>
      <c r="X725" s="4" t="s">
        <v>7316</v>
      </c>
      <c r="Y725" s="4" t="s">
        <v>7317</v>
      </c>
      <c r="Z725" s="4" t="s">
        <v>1130</v>
      </c>
      <c r="AB725" s="13" t="s">
        <v>7318</v>
      </c>
      <c r="AC725" s="4" t="str">
        <f>VLOOKUP(Tabel2[[#This Row],[NISCODE]],'Bron niscode'!A:C,3,FALSE)</f>
        <v>Provincie West-Vlaanderen</v>
      </c>
      <c r="AD725" s="4" t="s">
        <v>7319</v>
      </c>
      <c r="AE725" s="4" t="s">
        <v>7320</v>
      </c>
      <c r="AG725" s="4" t="s">
        <v>396</v>
      </c>
      <c r="AH725" s="4" t="s">
        <v>397</v>
      </c>
      <c r="AM725" s="4" t="s">
        <v>7321</v>
      </c>
      <c r="AN725" s="4" t="s">
        <v>399</v>
      </c>
      <c r="AO725" s="4" t="s">
        <v>400</v>
      </c>
      <c r="AP725" s="4" t="s">
        <v>431</v>
      </c>
      <c r="AQ725" s="4" t="s">
        <v>401</v>
      </c>
      <c r="AR725" s="4" t="s">
        <v>402</v>
      </c>
      <c r="AS725" s="4" t="s">
        <v>431</v>
      </c>
      <c r="AV725" s="4" t="s">
        <v>7322</v>
      </c>
      <c r="AW725" s="4" t="s">
        <v>7323</v>
      </c>
      <c r="AX725" s="4" t="s">
        <v>405</v>
      </c>
      <c r="BI725" s="4" t="s">
        <v>7313</v>
      </c>
      <c r="BJ725" s="4" t="s">
        <v>427</v>
      </c>
      <c r="BK725" s="4" t="s">
        <v>382</v>
      </c>
      <c r="BN725" s="4" t="s">
        <v>7313</v>
      </c>
    </row>
    <row r="726" spans="1:66" x14ac:dyDescent="0.25">
      <c r="A726" s="4" t="s">
        <v>7324</v>
      </c>
      <c r="B726" s="4" t="str">
        <f>VLOOKUP('Bron VKBO'!A726,'Bron VSBaut'!A:B,2,FALSE)</f>
        <v>veurne.be/eprior</v>
      </c>
      <c r="C726" s="4" t="s">
        <v>426</v>
      </c>
      <c r="D726" s="4" t="s">
        <v>427</v>
      </c>
      <c r="E726" s="4" t="s">
        <v>381</v>
      </c>
      <c r="H726" s="4" t="s">
        <v>382</v>
      </c>
      <c r="I726" s="4" t="s">
        <v>383</v>
      </c>
      <c r="J726" s="4" t="s">
        <v>7325</v>
      </c>
      <c r="K726" s="4" t="s">
        <v>385</v>
      </c>
      <c r="L726" s="4" t="s">
        <v>386</v>
      </c>
      <c r="M726" s="4" t="s">
        <v>7326</v>
      </c>
      <c r="N726" s="4" t="s">
        <v>386</v>
      </c>
      <c r="O726" s="4" t="s">
        <v>7327</v>
      </c>
      <c r="P726" s="4" t="s">
        <v>444</v>
      </c>
      <c r="Q726" s="4" t="s">
        <v>386</v>
      </c>
      <c r="R726" s="4" t="s">
        <v>445</v>
      </c>
      <c r="S726" s="4" t="s">
        <v>444</v>
      </c>
      <c r="W726" s="4" t="s">
        <v>386</v>
      </c>
      <c r="X726" s="4" t="s">
        <v>7316</v>
      </c>
      <c r="Y726" s="4" t="s">
        <v>7317</v>
      </c>
      <c r="Z726" s="4" t="s">
        <v>1130</v>
      </c>
      <c r="AB726" s="13" t="s">
        <v>7318</v>
      </c>
      <c r="AC726" s="4" t="str">
        <f>VLOOKUP(Tabel2[[#This Row],[NISCODE]],'Bron niscode'!A:C,3,FALSE)</f>
        <v>Provincie West-Vlaanderen</v>
      </c>
      <c r="AD726" s="4" t="s">
        <v>7319</v>
      </c>
      <c r="AE726" s="4" t="s">
        <v>7320</v>
      </c>
      <c r="AG726" s="4" t="s">
        <v>396</v>
      </c>
      <c r="AH726" s="4" t="s">
        <v>397</v>
      </c>
      <c r="AM726" s="4" t="s">
        <v>7328</v>
      </c>
      <c r="AN726" s="4" t="s">
        <v>399</v>
      </c>
      <c r="AO726" s="4" t="s">
        <v>400</v>
      </c>
      <c r="AP726" s="4" t="s">
        <v>431</v>
      </c>
      <c r="AQ726" s="4" t="s">
        <v>412</v>
      </c>
      <c r="AR726" s="4" t="s">
        <v>413</v>
      </c>
      <c r="AS726" s="4" t="s">
        <v>431</v>
      </c>
      <c r="AV726" s="4" t="s">
        <v>7329</v>
      </c>
      <c r="AW726" s="4" t="s">
        <v>7330</v>
      </c>
      <c r="AX726" s="4" t="s">
        <v>405</v>
      </c>
      <c r="BI726" s="4" t="s">
        <v>7324</v>
      </c>
      <c r="BJ726" s="4" t="s">
        <v>427</v>
      </c>
      <c r="BK726" s="4" t="s">
        <v>382</v>
      </c>
      <c r="BN726" s="4" t="s">
        <v>7324</v>
      </c>
    </row>
    <row r="727" spans="1:66" x14ac:dyDescent="0.25">
      <c r="A727" s="4" t="s">
        <v>7331</v>
      </c>
      <c r="B727" s="4" t="str">
        <f>VLOOKUP('Bron VKBO'!A727,'Bron VSBaut'!A:B,2,FALSE)</f>
        <v>veurne.be/eprior</v>
      </c>
      <c r="C727" s="4" t="s">
        <v>7332</v>
      </c>
      <c r="D727" s="4" t="s">
        <v>7333</v>
      </c>
      <c r="E727" s="4" t="s">
        <v>381</v>
      </c>
      <c r="H727" s="4" t="s">
        <v>382</v>
      </c>
      <c r="I727" s="4" t="s">
        <v>383</v>
      </c>
      <c r="J727" s="4" t="s">
        <v>7334</v>
      </c>
      <c r="K727" s="4" t="s">
        <v>385</v>
      </c>
      <c r="L727" s="4" t="s">
        <v>386</v>
      </c>
      <c r="M727" s="4" t="s">
        <v>7335</v>
      </c>
      <c r="N727" s="4" t="s">
        <v>386</v>
      </c>
      <c r="O727" s="4" t="s">
        <v>7336</v>
      </c>
      <c r="P727" s="4" t="s">
        <v>7337</v>
      </c>
      <c r="W727" s="4" t="s">
        <v>386</v>
      </c>
      <c r="X727" s="4" t="s">
        <v>7316</v>
      </c>
      <c r="Y727" s="4" t="s">
        <v>7317</v>
      </c>
      <c r="Z727" s="4" t="s">
        <v>1130</v>
      </c>
      <c r="AB727" s="13" t="s">
        <v>7318</v>
      </c>
      <c r="AC727" s="4" t="str">
        <f>VLOOKUP(Tabel2[[#This Row],[NISCODE]],'Bron niscode'!A:C,3,FALSE)</f>
        <v>Provincie West-Vlaanderen</v>
      </c>
      <c r="AD727" s="4" t="s">
        <v>7319</v>
      </c>
      <c r="AE727" s="4" t="s">
        <v>7320</v>
      </c>
      <c r="AG727" s="4" t="s">
        <v>396</v>
      </c>
      <c r="AH727" s="4" t="s">
        <v>397</v>
      </c>
      <c r="AJ727" s="4" t="s">
        <v>7338</v>
      </c>
      <c r="AK727" s="4" t="s">
        <v>7339</v>
      </c>
      <c r="AL727" s="4" t="s">
        <v>7340</v>
      </c>
      <c r="AM727" s="4" t="s">
        <v>7341</v>
      </c>
      <c r="AN727" s="4" t="s">
        <v>399</v>
      </c>
      <c r="AO727" s="4" t="s">
        <v>400</v>
      </c>
      <c r="AP727" s="4" t="s">
        <v>7337</v>
      </c>
      <c r="AQ727" s="4" t="s">
        <v>422</v>
      </c>
      <c r="AR727" s="4" t="s">
        <v>423</v>
      </c>
      <c r="AS727" s="4" t="s">
        <v>7337</v>
      </c>
      <c r="AV727" s="4" t="s">
        <v>7342</v>
      </c>
      <c r="AW727" s="4" t="s">
        <v>7343</v>
      </c>
      <c r="AX727" s="4" t="s">
        <v>405</v>
      </c>
      <c r="BI727" s="4" t="s">
        <v>7331</v>
      </c>
      <c r="BJ727" s="4" t="s">
        <v>7333</v>
      </c>
      <c r="BK727" s="4" t="s">
        <v>382</v>
      </c>
      <c r="BN727" s="4" t="s">
        <v>7331</v>
      </c>
    </row>
    <row r="728" spans="1:66" x14ac:dyDescent="0.25">
      <c r="A728" s="4" t="s">
        <v>7344</v>
      </c>
      <c r="B728" s="4" t="str">
        <f>VLOOKUP('Bron VKBO'!A728,'Bron VSBaut'!A:B,2,FALSE)</f>
        <v>vilvoorde.be/eprior</v>
      </c>
      <c r="C728" s="4" t="s">
        <v>426</v>
      </c>
      <c r="D728" s="4" t="s">
        <v>427</v>
      </c>
      <c r="E728" s="4" t="s">
        <v>381</v>
      </c>
      <c r="H728" s="4" t="s">
        <v>382</v>
      </c>
      <c r="I728" s="4" t="s">
        <v>383</v>
      </c>
      <c r="J728" s="4" t="s">
        <v>3070</v>
      </c>
      <c r="K728" s="4" t="s">
        <v>385</v>
      </c>
      <c r="L728" s="4" t="s">
        <v>386</v>
      </c>
      <c r="M728" s="4" t="s">
        <v>7345</v>
      </c>
      <c r="N728" s="4" t="s">
        <v>386</v>
      </c>
      <c r="O728" s="4" t="s">
        <v>7346</v>
      </c>
      <c r="P728" s="4" t="s">
        <v>431</v>
      </c>
      <c r="W728" s="4" t="s">
        <v>386</v>
      </c>
      <c r="X728" s="4" t="s">
        <v>3139</v>
      </c>
      <c r="Y728" s="4" t="s">
        <v>509</v>
      </c>
      <c r="Z728" s="4" t="s">
        <v>7347</v>
      </c>
      <c r="AB728" s="13" t="s">
        <v>3996</v>
      </c>
      <c r="AC728" s="4" t="str">
        <f>VLOOKUP(Tabel2[[#This Row],[NISCODE]],'Bron niscode'!A:C,3,FALSE)</f>
        <v>Provincie Vlaams-Brabant</v>
      </c>
      <c r="AD728" s="4" t="s">
        <v>891</v>
      </c>
      <c r="AE728" s="4" t="s">
        <v>3997</v>
      </c>
      <c r="AG728" s="4" t="s">
        <v>396</v>
      </c>
      <c r="AH728" s="4" t="s">
        <v>397</v>
      </c>
      <c r="AM728" s="4" t="s">
        <v>467</v>
      </c>
      <c r="AN728" s="4" t="s">
        <v>399</v>
      </c>
      <c r="AO728" s="4" t="s">
        <v>400</v>
      </c>
      <c r="AP728" s="4" t="s">
        <v>431</v>
      </c>
      <c r="AQ728" s="4" t="s">
        <v>401</v>
      </c>
      <c r="AR728" s="4" t="s">
        <v>402</v>
      </c>
      <c r="AS728" s="4" t="s">
        <v>431</v>
      </c>
      <c r="AV728" s="4" t="s">
        <v>7348</v>
      </c>
      <c r="AW728" s="4" t="s">
        <v>7349</v>
      </c>
      <c r="AX728" s="4" t="s">
        <v>405</v>
      </c>
      <c r="BI728" s="4" t="s">
        <v>7344</v>
      </c>
      <c r="BJ728" s="4" t="s">
        <v>427</v>
      </c>
      <c r="BK728" s="4" t="s">
        <v>382</v>
      </c>
      <c r="BN728" s="4" t="s">
        <v>7344</v>
      </c>
    </row>
    <row r="729" spans="1:66" x14ac:dyDescent="0.25">
      <c r="A729" s="4" t="s">
        <v>7350</v>
      </c>
      <c r="B729" s="4" t="str">
        <f>VLOOKUP('Bron VKBO'!A729,'Bron VSBaut'!A:B,2,FALSE)</f>
        <v>vilvoorde.be/eprior</v>
      </c>
      <c r="C729" s="4" t="s">
        <v>426</v>
      </c>
      <c r="D729" s="4" t="s">
        <v>427</v>
      </c>
      <c r="E729" s="4" t="s">
        <v>381</v>
      </c>
      <c r="H729" s="4" t="s">
        <v>382</v>
      </c>
      <c r="I729" s="4" t="s">
        <v>383</v>
      </c>
      <c r="J729" s="4" t="s">
        <v>7325</v>
      </c>
      <c r="K729" s="4" t="s">
        <v>385</v>
      </c>
      <c r="L729" s="4" t="s">
        <v>386</v>
      </c>
      <c r="M729" s="4" t="s">
        <v>7351</v>
      </c>
      <c r="N729" s="4" t="s">
        <v>386</v>
      </c>
      <c r="O729" s="4" t="s">
        <v>7352</v>
      </c>
      <c r="P729" s="4" t="s">
        <v>444</v>
      </c>
      <c r="Q729" s="4" t="s">
        <v>386</v>
      </c>
      <c r="R729" s="4" t="s">
        <v>445</v>
      </c>
      <c r="S729" s="4" t="s">
        <v>444</v>
      </c>
      <c r="W729" s="4" t="s">
        <v>386</v>
      </c>
      <c r="X729" s="4" t="s">
        <v>3139</v>
      </c>
      <c r="Y729" s="4" t="s">
        <v>509</v>
      </c>
      <c r="Z729" s="4" t="s">
        <v>7353</v>
      </c>
      <c r="AB729" s="13" t="s">
        <v>3996</v>
      </c>
      <c r="AC729" s="4" t="str">
        <f>VLOOKUP(Tabel2[[#This Row],[NISCODE]],'Bron niscode'!A:C,3,FALSE)</f>
        <v>Provincie Vlaams-Brabant</v>
      </c>
      <c r="AD729" s="4" t="s">
        <v>891</v>
      </c>
      <c r="AE729" s="4" t="s">
        <v>3997</v>
      </c>
      <c r="AG729" s="4" t="s">
        <v>396</v>
      </c>
      <c r="AH729" s="4" t="s">
        <v>397</v>
      </c>
      <c r="AM729" s="4" t="s">
        <v>398</v>
      </c>
      <c r="AN729" s="4" t="s">
        <v>399</v>
      </c>
      <c r="AO729" s="4" t="s">
        <v>400</v>
      </c>
      <c r="AP729" s="4" t="s">
        <v>431</v>
      </c>
      <c r="AQ729" s="4" t="s">
        <v>412</v>
      </c>
      <c r="AR729" s="4" t="s">
        <v>413</v>
      </c>
      <c r="AS729" s="4" t="s">
        <v>431</v>
      </c>
      <c r="AV729" s="4" t="s">
        <v>7354</v>
      </c>
      <c r="AW729" s="4" t="s">
        <v>7355</v>
      </c>
      <c r="AX729" s="4" t="s">
        <v>405</v>
      </c>
      <c r="BI729" s="4" t="s">
        <v>7350</v>
      </c>
      <c r="BJ729" s="4" t="s">
        <v>427</v>
      </c>
      <c r="BK729" s="4" t="s">
        <v>382</v>
      </c>
      <c r="BN729" s="4" t="s">
        <v>7350</v>
      </c>
    </row>
    <row r="730" spans="1:66" x14ac:dyDescent="0.25">
      <c r="A730" s="4" t="s">
        <v>7356</v>
      </c>
      <c r="B730" s="4" t="str">
        <f>VLOOKUP('Bron VKBO'!A730,'Bron VSBaut'!A:B,2,FALSE)</f>
        <v>vilvoorde.be/eprior</v>
      </c>
      <c r="C730" s="4" t="s">
        <v>7357</v>
      </c>
      <c r="D730" s="4" t="s">
        <v>7358</v>
      </c>
      <c r="E730" s="4" t="s">
        <v>381</v>
      </c>
      <c r="H730" s="4" t="s">
        <v>382</v>
      </c>
      <c r="I730" s="4" t="s">
        <v>383</v>
      </c>
      <c r="J730" s="4" t="s">
        <v>7359</v>
      </c>
      <c r="K730" s="4" t="s">
        <v>385</v>
      </c>
      <c r="L730" s="4" t="s">
        <v>386</v>
      </c>
      <c r="M730" s="4" t="s">
        <v>7360</v>
      </c>
      <c r="N730" s="4" t="s">
        <v>386</v>
      </c>
      <c r="O730" s="4" t="s">
        <v>7361</v>
      </c>
      <c r="P730" s="4" t="s">
        <v>7362</v>
      </c>
      <c r="W730" s="4" t="s">
        <v>386</v>
      </c>
      <c r="X730" s="4" t="s">
        <v>7363</v>
      </c>
      <c r="Y730" s="4" t="s">
        <v>7364</v>
      </c>
      <c r="Z730" s="4" t="s">
        <v>3550</v>
      </c>
      <c r="AB730" s="13" t="s">
        <v>3996</v>
      </c>
      <c r="AC730" s="4" t="str">
        <f>VLOOKUP(Tabel2[[#This Row],[NISCODE]],'Bron niscode'!A:C,3,FALSE)</f>
        <v>Provincie Vlaams-Brabant</v>
      </c>
      <c r="AD730" s="4" t="s">
        <v>891</v>
      </c>
      <c r="AE730" s="4" t="s">
        <v>3997</v>
      </c>
      <c r="AG730" s="4" t="s">
        <v>396</v>
      </c>
      <c r="AH730" s="4" t="s">
        <v>397</v>
      </c>
      <c r="AJ730" s="4" t="s">
        <v>7365</v>
      </c>
      <c r="AL730" s="4" t="s">
        <v>7366</v>
      </c>
      <c r="AM730" s="4" t="s">
        <v>7362</v>
      </c>
      <c r="AN730" s="4" t="s">
        <v>399</v>
      </c>
      <c r="AO730" s="4" t="s">
        <v>400</v>
      </c>
      <c r="AP730" s="4" t="s">
        <v>7362</v>
      </c>
      <c r="AQ730" s="4" t="s">
        <v>619</v>
      </c>
      <c r="AR730" s="4" t="s">
        <v>620</v>
      </c>
      <c r="AS730" s="4" t="s">
        <v>7362</v>
      </c>
      <c r="AV730" s="4" t="s">
        <v>7359</v>
      </c>
      <c r="AW730" s="4" t="s">
        <v>7367</v>
      </c>
      <c r="AX730" s="4" t="s">
        <v>405</v>
      </c>
      <c r="BI730" s="4" t="s">
        <v>7356</v>
      </c>
      <c r="BJ730" s="4" t="s">
        <v>7358</v>
      </c>
      <c r="BK730" s="4" t="s">
        <v>382</v>
      </c>
      <c r="BN730" s="4" t="s">
        <v>7356</v>
      </c>
    </row>
    <row r="731" spans="1:66" x14ac:dyDescent="0.25">
      <c r="A731" s="4" t="s">
        <v>7368</v>
      </c>
      <c r="B731" s="4" t="str">
        <f>VLOOKUP('Bron VKBO'!A731,'Bron VSBaut'!A:B,2,FALSE)</f>
        <v>vilvoorde.be/eprior</v>
      </c>
      <c r="C731" s="4" t="s">
        <v>7369</v>
      </c>
      <c r="D731" s="4" t="s">
        <v>451</v>
      </c>
      <c r="E731" s="4" t="s">
        <v>381</v>
      </c>
      <c r="H731" s="4" t="s">
        <v>382</v>
      </c>
      <c r="I731" s="4" t="s">
        <v>383</v>
      </c>
      <c r="J731" s="4" t="s">
        <v>7370</v>
      </c>
      <c r="K731" s="4" t="s">
        <v>385</v>
      </c>
      <c r="L731" s="4" t="s">
        <v>386</v>
      </c>
      <c r="M731" s="4" t="s">
        <v>7371</v>
      </c>
      <c r="N731" s="4" t="s">
        <v>386</v>
      </c>
      <c r="O731" s="4" t="s">
        <v>7372</v>
      </c>
      <c r="P731" s="4" t="s">
        <v>455</v>
      </c>
      <c r="W731" s="4" t="s">
        <v>386</v>
      </c>
      <c r="X731" s="4" t="s">
        <v>3139</v>
      </c>
      <c r="Y731" s="4" t="s">
        <v>509</v>
      </c>
      <c r="Z731" s="4" t="s">
        <v>1740</v>
      </c>
      <c r="AB731" s="13" t="s">
        <v>3996</v>
      </c>
      <c r="AC731" s="4" t="str">
        <f>VLOOKUP(Tabel2[[#This Row],[NISCODE]],'Bron niscode'!A:C,3,FALSE)</f>
        <v>Provincie Vlaams-Brabant</v>
      </c>
      <c r="AD731" s="4" t="s">
        <v>891</v>
      </c>
      <c r="AE731" s="4" t="s">
        <v>3997</v>
      </c>
      <c r="AG731" s="4" t="s">
        <v>396</v>
      </c>
      <c r="AH731" s="4" t="s">
        <v>397</v>
      </c>
      <c r="AM731" s="4" t="s">
        <v>455</v>
      </c>
      <c r="AN731" s="4" t="s">
        <v>399</v>
      </c>
      <c r="AO731" s="4" t="s">
        <v>400</v>
      </c>
      <c r="AP731" s="4" t="s">
        <v>455</v>
      </c>
      <c r="AQ731" s="4" t="s">
        <v>422</v>
      </c>
      <c r="AR731" s="4" t="s">
        <v>423</v>
      </c>
      <c r="AS731" s="4" t="s">
        <v>455</v>
      </c>
      <c r="AV731" s="4" t="s">
        <v>7370</v>
      </c>
      <c r="AW731" s="4" t="s">
        <v>7373</v>
      </c>
      <c r="AX731" s="4" t="s">
        <v>405</v>
      </c>
      <c r="BI731" s="4" t="s">
        <v>7368</v>
      </c>
      <c r="BJ731" s="4" t="s">
        <v>451</v>
      </c>
      <c r="BK731" s="4" t="s">
        <v>382</v>
      </c>
      <c r="BN731" s="4" t="s">
        <v>7368</v>
      </c>
    </row>
    <row r="732" spans="1:66" x14ac:dyDescent="0.25">
      <c r="A732" s="4" t="s">
        <v>7374</v>
      </c>
      <c r="B732" s="4" t="str">
        <f>VLOOKUP('Bron VKBO'!A732,'Bron VSBaut'!A:B,2,FALSE)</f>
        <v>vlaanderen.be/vito/eprior</v>
      </c>
      <c r="C732" s="4" t="s">
        <v>426</v>
      </c>
      <c r="D732" s="4" t="s">
        <v>7375</v>
      </c>
      <c r="E732" s="4" t="s">
        <v>381</v>
      </c>
      <c r="H732" s="4" t="s">
        <v>382</v>
      </c>
      <c r="I732" s="4" t="s">
        <v>383</v>
      </c>
      <c r="J732" s="4" t="s">
        <v>7376</v>
      </c>
      <c r="K732" s="4" t="s">
        <v>385</v>
      </c>
      <c r="L732" s="4" t="s">
        <v>386</v>
      </c>
      <c r="M732" s="4" t="s">
        <v>7377</v>
      </c>
      <c r="N732" s="4" t="s">
        <v>386</v>
      </c>
      <c r="O732" s="4" t="s">
        <v>7378</v>
      </c>
      <c r="P732" s="4" t="s">
        <v>7379</v>
      </c>
      <c r="Q732" s="4" t="s">
        <v>386</v>
      </c>
      <c r="R732" s="4" t="s">
        <v>7380</v>
      </c>
      <c r="S732" s="4" t="s">
        <v>7379</v>
      </c>
      <c r="W732" s="4" t="s">
        <v>386</v>
      </c>
      <c r="X732" s="4" t="s">
        <v>7381</v>
      </c>
      <c r="Y732" s="4" t="s">
        <v>7382</v>
      </c>
      <c r="Z732" s="4" t="s">
        <v>3981</v>
      </c>
      <c r="AB732" s="13" t="s">
        <v>5627</v>
      </c>
      <c r="AC732" s="4" t="str">
        <f>VLOOKUP(Tabel2[[#This Row],[NISCODE]],'Bron niscode'!A:C,3,FALSE)</f>
        <v>Provincie Antwerpen</v>
      </c>
      <c r="AD732" s="4" t="s">
        <v>5628</v>
      </c>
      <c r="AE732" s="4" t="s">
        <v>5629</v>
      </c>
      <c r="AG732" s="4" t="s">
        <v>396</v>
      </c>
      <c r="AH732" s="4" t="s">
        <v>397</v>
      </c>
      <c r="AM732" s="4" t="s">
        <v>7379</v>
      </c>
      <c r="AN732" s="4" t="s">
        <v>399</v>
      </c>
      <c r="AO732" s="4" t="s">
        <v>400</v>
      </c>
      <c r="AP732" s="4" t="s">
        <v>7379</v>
      </c>
      <c r="AQ732" s="4" t="s">
        <v>909</v>
      </c>
      <c r="AR732" s="4" t="s">
        <v>910</v>
      </c>
      <c r="AS732" s="4" t="s">
        <v>7379</v>
      </c>
      <c r="AV732" s="4" t="s">
        <v>7376</v>
      </c>
      <c r="AW732" s="4" t="s">
        <v>7383</v>
      </c>
      <c r="AX732" s="4" t="s">
        <v>405</v>
      </c>
      <c r="BI732" s="4" t="s">
        <v>7374</v>
      </c>
      <c r="BJ732" s="4" t="s">
        <v>7375</v>
      </c>
      <c r="BK732" s="4" t="s">
        <v>382</v>
      </c>
      <c r="BN732" s="4" t="s">
        <v>7374</v>
      </c>
    </row>
    <row r="733" spans="1:66" x14ac:dyDescent="0.25">
      <c r="A733" s="4" t="s">
        <v>7384</v>
      </c>
      <c r="B733" s="4" t="str">
        <f>VLOOKUP('Bron VKBO'!A733,'Bron VSBaut'!A:B,2,FALSE)</f>
        <v>vlaanderen.be/vlaamsparlement/eprior</v>
      </c>
      <c r="C733" s="4" t="s">
        <v>7385</v>
      </c>
      <c r="D733" s="4" t="s">
        <v>7386</v>
      </c>
      <c r="E733" s="4" t="s">
        <v>381</v>
      </c>
      <c r="H733" s="4" t="s">
        <v>382</v>
      </c>
      <c r="I733" s="4" t="s">
        <v>383</v>
      </c>
      <c r="J733" s="4" t="s">
        <v>7387</v>
      </c>
      <c r="K733" s="4" t="s">
        <v>385</v>
      </c>
      <c r="L733" s="4" t="s">
        <v>386</v>
      </c>
      <c r="M733" s="4" t="s">
        <v>7388</v>
      </c>
      <c r="N733" s="4" t="s">
        <v>386</v>
      </c>
      <c r="O733" s="4" t="s">
        <v>7389</v>
      </c>
      <c r="P733" s="4" t="s">
        <v>7390</v>
      </c>
      <c r="W733" s="4" t="s">
        <v>386</v>
      </c>
      <c r="X733" s="4" t="s">
        <v>5839</v>
      </c>
      <c r="Y733" s="4" t="s">
        <v>7391</v>
      </c>
      <c r="Z733" s="4" t="s">
        <v>3800</v>
      </c>
      <c r="AB733" s="13" t="s">
        <v>2163</v>
      </c>
      <c r="AC733" s="4" t="str">
        <f>VLOOKUP(Tabel2[[#This Row],[NISCODE]],'Bron niscode'!A:C,3,FALSE)</f>
        <v>Arrondissement Brussel Hoofdstad</v>
      </c>
      <c r="AD733" s="4" t="s">
        <v>2164</v>
      </c>
      <c r="AE733" s="4" t="s">
        <v>2165</v>
      </c>
      <c r="AG733" s="4" t="s">
        <v>396</v>
      </c>
      <c r="AH733" s="4" t="s">
        <v>397</v>
      </c>
      <c r="AM733" s="4" t="s">
        <v>7390</v>
      </c>
      <c r="AN733" s="4" t="s">
        <v>399</v>
      </c>
      <c r="AO733" s="4" t="s">
        <v>400</v>
      </c>
      <c r="AP733" s="4" t="s">
        <v>7390</v>
      </c>
      <c r="AQ733" s="4" t="s">
        <v>1473</v>
      </c>
      <c r="AR733" s="4" t="s">
        <v>1474</v>
      </c>
      <c r="AS733" s="4" t="s">
        <v>7390</v>
      </c>
      <c r="AV733" s="4" t="s">
        <v>7387</v>
      </c>
      <c r="AW733" s="4" t="s">
        <v>7392</v>
      </c>
      <c r="AX733" s="4" t="s">
        <v>405</v>
      </c>
      <c r="BI733" s="4" t="s">
        <v>7384</v>
      </c>
      <c r="BJ733" s="4" t="s">
        <v>7386</v>
      </c>
      <c r="BK733" s="4" t="s">
        <v>382</v>
      </c>
      <c r="BN733" s="4" t="s">
        <v>7384</v>
      </c>
    </row>
    <row r="734" spans="1:66" x14ac:dyDescent="0.25">
      <c r="A734" s="4" t="s">
        <v>7393</v>
      </c>
      <c r="B734" s="4" t="str">
        <f>VLOOKUP('Bron VKBO'!A734,'Bron VSBaut'!A:B,2,FALSE)</f>
        <v>vlaanderen.be/vlaamsparlement/eprior</v>
      </c>
      <c r="C734" s="4" t="s">
        <v>7385</v>
      </c>
      <c r="D734" s="4" t="s">
        <v>7394</v>
      </c>
      <c r="E734" s="4" t="s">
        <v>381</v>
      </c>
      <c r="H734" s="4" t="s">
        <v>382</v>
      </c>
      <c r="I734" s="4" t="s">
        <v>383</v>
      </c>
      <c r="J734" s="4" t="s">
        <v>7395</v>
      </c>
      <c r="K734" s="4" t="s">
        <v>385</v>
      </c>
      <c r="L734" s="4" t="s">
        <v>386</v>
      </c>
      <c r="M734" s="4" t="s">
        <v>7396</v>
      </c>
      <c r="N734" s="4" t="s">
        <v>386</v>
      </c>
      <c r="O734" s="4" t="s">
        <v>7397</v>
      </c>
      <c r="P734" s="4" t="s">
        <v>7398</v>
      </c>
      <c r="W734" s="4" t="s">
        <v>386</v>
      </c>
      <c r="X734" s="4" t="s">
        <v>5839</v>
      </c>
      <c r="Y734" s="4" t="s">
        <v>7391</v>
      </c>
      <c r="Z734" s="4" t="s">
        <v>3800</v>
      </c>
      <c r="AB734" s="13" t="s">
        <v>2163</v>
      </c>
      <c r="AC734" s="4" t="str">
        <f>VLOOKUP(Tabel2[[#This Row],[NISCODE]],'Bron niscode'!A:C,3,FALSE)</f>
        <v>Arrondissement Brussel Hoofdstad</v>
      </c>
      <c r="AD734" s="4" t="s">
        <v>2164</v>
      </c>
      <c r="AE734" s="4" t="s">
        <v>2165</v>
      </c>
      <c r="AG734" s="4" t="s">
        <v>396</v>
      </c>
      <c r="AH734" s="4" t="s">
        <v>397</v>
      </c>
      <c r="AM734" s="4" t="s">
        <v>7398</v>
      </c>
      <c r="AN734" s="4" t="s">
        <v>399</v>
      </c>
      <c r="AO734" s="4" t="s">
        <v>400</v>
      </c>
      <c r="AP734" s="4" t="s">
        <v>7398</v>
      </c>
      <c r="AQ734" s="4" t="s">
        <v>1473</v>
      </c>
      <c r="AR734" s="4" t="s">
        <v>1474</v>
      </c>
      <c r="AS734" s="4" t="s">
        <v>7398</v>
      </c>
      <c r="AV734" s="4" t="s">
        <v>7395</v>
      </c>
      <c r="AW734" s="4" t="s">
        <v>7399</v>
      </c>
      <c r="AX734" s="4" t="s">
        <v>405</v>
      </c>
      <c r="BI734" s="4" t="s">
        <v>7393</v>
      </c>
      <c r="BJ734" s="4" t="s">
        <v>7394</v>
      </c>
      <c r="BK734" s="4" t="s">
        <v>382</v>
      </c>
      <c r="BN734" s="4" t="s">
        <v>7393</v>
      </c>
    </row>
    <row r="735" spans="1:66" x14ac:dyDescent="0.25">
      <c r="A735" s="4" t="s">
        <v>7400</v>
      </c>
      <c r="B735" s="4" t="str">
        <f>VLOOKUP('Bron VKBO'!A735,'Bron VSBaut'!A:B,2,FALSE)</f>
        <v>vlaanderen.be/vlaamsparlement/eprior</v>
      </c>
      <c r="C735" s="4" t="s">
        <v>7385</v>
      </c>
      <c r="D735" s="4" t="s">
        <v>7401</v>
      </c>
      <c r="E735" s="4" t="s">
        <v>381</v>
      </c>
      <c r="H735" s="4" t="s">
        <v>382</v>
      </c>
      <c r="I735" s="4" t="s">
        <v>383</v>
      </c>
      <c r="J735" s="4" t="s">
        <v>7402</v>
      </c>
      <c r="K735" s="4" t="s">
        <v>385</v>
      </c>
      <c r="L735" s="4" t="s">
        <v>386</v>
      </c>
      <c r="M735" s="4" t="s">
        <v>7403</v>
      </c>
      <c r="N735" s="4" t="s">
        <v>386</v>
      </c>
      <c r="O735" s="4" t="s">
        <v>7404</v>
      </c>
      <c r="P735" s="4" t="s">
        <v>7405</v>
      </c>
      <c r="W735" s="4" t="s">
        <v>386</v>
      </c>
      <c r="X735" s="4" t="s">
        <v>5839</v>
      </c>
      <c r="Y735" s="4" t="s">
        <v>7391</v>
      </c>
      <c r="Z735" s="4" t="s">
        <v>3800</v>
      </c>
      <c r="AB735" s="13" t="s">
        <v>2163</v>
      </c>
      <c r="AC735" s="4" t="str">
        <f>VLOOKUP(Tabel2[[#This Row],[NISCODE]],'Bron niscode'!A:C,3,FALSE)</f>
        <v>Arrondissement Brussel Hoofdstad</v>
      </c>
      <c r="AD735" s="4" t="s">
        <v>2164</v>
      </c>
      <c r="AE735" s="4" t="s">
        <v>2165</v>
      </c>
      <c r="AG735" s="4" t="s">
        <v>396</v>
      </c>
      <c r="AH735" s="4" t="s">
        <v>397</v>
      </c>
      <c r="AM735" s="4" t="s">
        <v>7405</v>
      </c>
      <c r="AN735" s="4" t="s">
        <v>399</v>
      </c>
      <c r="AO735" s="4" t="s">
        <v>400</v>
      </c>
      <c r="AP735" s="4" t="s">
        <v>7405</v>
      </c>
      <c r="AQ735" s="4" t="s">
        <v>1473</v>
      </c>
      <c r="AR735" s="4" t="s">
        <v>1474</v>
      </c>
      <c r="AS735" s="4" t="s">
        <v>7405</v>
      </c>
      <c r="AV735" s="4" t="s">
        <v>7402</v>
      </c>
      <c r="AW735" s="4" t="s">
        <v>7406</v>
      </c>
      <c r="AX735" s="4" t="s">
        <v>405</v>
      </c>
      <c r="BI735" s="4" t="s">
        <v>7400</v>
      </c>
      <c r="BJ735" s="4" t="s">
        <v>7401</v>
      </c>
      <c r="BK735" s="4" t="s">
        <v>382</v>
      </c>
      <c r="BN735" s="4" t="s">
        <v>7400</v>
      </c>
    </row>
    <row r="736" spans="1:66" x14ac:dyDescent="0.25">
      <c r="A736" s="4" t="s">
        <v>7407</v>
      </c>
      <c r="B736" s="4" t="str">
        <f>VLOOKUP('Bron VKBO'!A736,'Bron VSBaut'!A:B,2,FALSE)</f>
        <v>vlaanderen.be/vlaamsparlement/eprior</v>
      </c>
      <c r="C736" s="4" t="s">
        <v>606</v>
      </c>
      <c r="D736" s="4" t="s">
        <v>7408</v>
      </c>
      <c r="E736" s="4" t="s">
        <v>381</v>
      </c>
      <c r="H736" s="4" t="s">
        <v>382</v>
      </c>
      <c r="I736" s="4" t="s">
        <v>383</v>
      </c>
      <c r="J736" s="4" t="s">
        <v>7409</v>
      </c>
      <c r="K736" s="4" t="s">
        <v>385</v>
      </c>
      <c r="L736" s="4" t="s">
        <v>386</v>
      </c>
      <c r="M736" s="4" t="s">
        <v>7410</v>
      </c>
      <c r="N736" s="4" t="s">
        <v>386</v>
      </c>
      <c r="O736" s="4" t="s">
        <v>7411</v>
      </c>
      <c r="P736" s="4" t="s">
        <v>7412</v>
      </c>
      <c r="W736" s="4" t="s">
        <v>386</v>
      </c>
      <c r="X736" s="4" t="s">
        <v>7413</v>
      </c>
      <c r="Y736" s="4" t="s">
        <v>7391</v>
      </c>
      <c r="Z736" s="4" t="s">
        <v>3800</v>
      </c>
      <c r="AB736" s="13" t="s">
        <v>2163</v>
      </c>
      <c r="AC736" s="4" t="str">
        <f>VLOOKUP(Tabel2[[#This Row],[NISCODE]],'Bron niscode'!A:C,3,FALSE)</f>
        <v>Arrondissement Brussel Hoofdstad</v>
      </c>
      <c r="AD736" s="4" t="s">
        <v>2164</v>
      </c>
      <c r="AE736" s="4" t="s">
        <v>2165</v>
      </c>
      <c r="AG736" s="4" t="s">
        <v>396</v>
      </c>
      <c r="AH736" s="4" t="s">
        <v>397</v>
      </c>
      <c r="AM736" s="4" t="s">
        <v>7414</v>
      </c>
      <c r="AN736" s="4" t="s">
        <v>399</v>
      </c>
      <c r="AO736" s="4" t="s">
        <v>400</v>
      </c>
      <c r="AP736" s="4" t="s">
        <v>7415</v>
      </c>
      <c r="AQ736" s="4" t="s">
        <v>1473</v>
      </c>
      <c r="AR736" s="4" t="s">
        <v>1474</v>
      </c>
      <c r="AS736" s="4" t="s">
        <v>7415</v>
      </c>
      <c r="AV736" s="4" t="s">
        <v>7416</v>
      </c>
      <c r="AW736" s="4" t="s">
        <v>7417</v>
      </c>
      <c r="AX736" s="4" t="s">
        <v>405</v>
      </c>
      <c r="BI736" s="4" t="s">
        <v>7407</v>
      </c>
      <c r="BJ736" s="4" t="s">
        <v>7408</v>
      </c>
      <c r="BK736" s="4" t="s">
        <v>382</v>
      </c>
      <c r="BN736" s="4" t="s">
        <v>7407</v>
      </c>
    </row>
    <row r="737" spans="1:66" x14ac:dyDescent="0.25">
      <c r="A737" s="4" t="s">
        <v>7418</v>
      </c>
      <c r="B737" s="4" t="str">
        <f>VLOOKUP('Bron VKBO'!A737,'Bron VSBaut'!A:B,2,FALSE)</f>
        <v>lv.vlaanderen.be/vlam/eprior</v>
      </c>
      <c r="C737" s="4" t="s">
        <v>606</v>
      </c>
      <c r="D737" s="4" t="s">
        <v>7419</v>
      </c>
      <c r="E737" s="4" t="s">
        <v>381</v>
      </c>
      <c r="H737" s="4" t="s">
        <v>382</v>
      </c>
      <c r="I737" s="4" t="s">
        <v>383</v>
      </c>
      <c r="J737" s="4" t="s">
        <v>7420</v>
      </c>
      <c r="K737" s="4" t="s">
        <v>385</v>
      </c>
      <c r="L737" s="4" t="s">
        <v>386</v>
      </c>
      <c r="M737" s="4" t="s">
        <v>7421</v>
      </c>
      <c r="N737" s="4" t="s">
        <v>386</v>
      </c>
      <c r="O737" s="4" t="s">
        <v>7422</v>
      </c>
      <c r="P737" s="4" t="s">
        <v>4410</v>
      </c>
      <c r="Q737" s="4" t="s">
        <v>386</v>
      </c>
      <c r="R737" s="4" t="s">
        <v>7423</v>
      </c>
      <c r="S737" s="4" t="s">
        <v>7424</v>
      </c>
      <c r="W737" s="4" t="s">
        <v>386</v>
      </c>
      <c r="X737" s="4" t="s">
        <v>5881</v>
      </c>
      <c r="Y737" s="4" t="s">
        <v>5882</v>
      </c>
      <c r="Z737" s="4" t="s">
        <v>2487</v>
      </c>
      <c r="AA737" s="4" t="s">
        <v>5948</v>
      </c>
      <c r="AB737" s="13" t="s">
        <v>1384</v>
      </c>
      <c r="AC737" s="4" t="str">
        <f>VLOOKUP(Tabel2[[#This Row],[NISCODE]],'Bron niscode'!A:C,3,FALSE)</f>
        <v>Arrondissement Brussel Hoofdstad</v>
      </c>
      <c r="AD737" s="4" t="s">
        <v>1385</v>
      </c>
      <c r="AE737" s="4" t="s">
        <v>1386</v>
      </c>
      <c r="AG737" s="4" t="s">
        <v>396</v>
      </c>
      <c r="AH737" s="4" t="s">
        <v>397</v>
      </c>
      <c r="AM737" s="4" t="s">
        <v>7425</v>
      </c>
      <c r="AN737" s="4" t="s">
        <v>399</v>
      </c>
      <c r="AO737" s="4" t="s">
        <v>400</v>
      </c>
      <c r="AP737" s="4" t="s">
        <v>7426</v>
      </c>
      <c r="AQ737" s="4" t="s">
        <v>1569</v>
      </c>
      <c r="AR737" s="4" t="s">
        <v>1570</v>
      </c>
      <c r="AS737" s="4" t="s">
        <v>7426</v>
      </c>
      <c r="AV737" s="4" t="s">
        <v>7427</v>
      </c>
      <c r="AW737" s="4" t="s">
        <v>7428</v>
      </c>
      <c r="AX737" s="4" t="s">
        <v>405</v>
      </c>
      <c r="BI737" s="4" t="s">
        <v>7418</v>
      </c>
      <c r="BJ737" s="4" t="s">
        <v>7419</v>
      </c>
      <c r="BK737" s="4" t="s">
        <v>382</v>
      </c>
      <c r="BN737" s="4" t="s">
        <v>7418</v>
      </c>
    </row>
    <row r="738" spans="1:66" x14ac:dyDescent="0.25">
      <c r="A738" s="4" t="s">
        <v>7429</v>
      </c>
      <c r="B738" s="4" t="str">
        <f>VLOOKUP('Bron VKBO'!A738,'Bron VSBaut'!A:B,2,FALSE)</f>
        <v>volkswoningenduffel.be/eprior</v>
      </c>
      <c r="C738" s="4" t="s">
        <v>426</v>
      </c>
      <c r="D738" s="4" t="s">
        <v>7430</v>
      </c>
      <c r="E738" s="4" t="s">
        <v>381</v>
      </c>
      <c r="H738" s="4" t="s">
        <v>382</v>
      </c>
      <c r="I738" s="4" t="s">
        <v>383</v>
      </c>
      <c r="J738" s="4" t="s">
        <v>7431</v>
      </c>
      <c r="K738" s="4" t="s">
        <v>385</v>
      </c>
      <c r="L738" s="4" t="s">
        <v>386</v>
      </c>
      <c r="M738" s="4" t="s">
        <v>7432</v>
      </c>
      <c r="N738" s="4" t="s">
        <v>386</v>
      </c>
      <c r="O738" s="4" t="s">
        <v>7433</v>
      </c>
      <c r="P738" s="4" t="s">
        <v>7434</v>
      </c>
      <c r="W738" s="4" t="s">
        <v>386</v>
      </c>
      <c r="X738" s="4" t="s">
        <v>7435</v>
      </c>
      <c r="Y738" s="4" t="s">
        <v>2622</v>
      </c>
      <c r="Z738" s="4" t="s">
        <v>2960</v>
      </c>
      <c r="AB738" s="13" t="s">
        <v>7436</v>
      </c>
      <c r="AC738" s="4" t="str">
        <f>VLOOKUP(Tabel2[[#This Row],[NISCODE]],'Bron niscode'!A:C,3,FALSE)</f>
        <v>Provincie Antwerpen</v>
      </c>
      <c r="AD738" s="4" t="s">
        <v>7437</v>
      </c>
      <c r="AE738" s="4" t="s">
        <v>7438</v>
      </c>
      <c r="AG738" s="4" t="s">
        <v>396</v>
      </c>
      <c r="AH738" s="4" t="s">
        <v>397</v>
      </c>
      <c r="AJ738" s="4" t="s">
        <v>7439</v>
      </c>
      <c r="AK738" s="4" t="s">
        <v>7440</v>
      </c>
      <c r="AL738" s="4" t="s">
        <v>7441</v>
      </c>
      <c r="AM738" s="4" t="s">
        <v>7442</v>
      </c>
      <c r="AN738" s="4" t="s">
        <v>399</v>
      </c>
      <c r="AO738" s="4" t="s">
        <v>400</v>
      </c>
      <c r="AP738" s="4" t="s">
        <v>7443</v>
      </c>
      <c r="AQ738" s="4" t="s">
        <v>1038</v>
      </c>
      <c r="AR738" s="4" t="s">
        <v>1039</v>
      </c>
      <c r="AS738" s="4" t="s">
        <v>1040</v>
      </c>
      <c r="AV738" s="4" t="s">
        <v>1041</v>
      </c>
      <c r="AW738" s="4" t="s">
        <v>7444</v>
      </c>
      <c r="AX738" s="4" t="s">
        <v>405</v>
      </c>
      <c r="BI738" s="4" t="s">
        <v>7429</v>
      </c>
      <c r="BJ738" s="4" t="s">
        <v>7430</v>
      </c>
      <c r="BK738" s="4" t="s">
        <v>382</v>
      </c>
      <c r="BN738" s="4" t="s">
        <v>7429</v>
      </c>
    </row>
    <row r="739" spans="1:66" x14ac:dyDescent="0.25">
      <c r="A739" s="4" t="s">
        <v>7445</v>
      </c>
      <c r="B739" s="4" t="str">
        <f>VLOOKUP('Bron VKBO'!A739,'Bron VSBaut'!A:B,2,FALSE)</f>
        <v>vorselaar.be/eprior</v>
      </c>
      <c r="C739" s="4" t="s">
        <v>426</v>
      </c>
      <c r="D739" s="4" t="s">
        <v>427</v>
      </c>
      <c r="E739" s="4" t="s">
        <v>381</v>
      </c>
      <c r="H739" s="4" t="s">
        <v>382</v>
      </c>
      <c r="I739" s="4" t="s">
        <v>383</v>
      </c>
      <c r="J739" s="4" t="s">
        <v>3758</v>
      </c>
      <c r="K739" s="4" t="s">
        <v>385</v>
      </c>
      <c r="L739" s="4" t="s">
        <v>386</v>
      </c>
      <c r="M739" s="4" t="s">
        <v>7446</v>
      </c>
      <c r="N739" s="4" t="s">
        <v>386</v>
      </c>
      <c r="O739" s="4" t="s">
        <v>7447</v>
      </c>
      <c r="P739" s="4" t="s">
        <v>431</v>
      </c>
      <c r="W739" s="4" t="s">
        <v>386</v>
      </c>
      <c r="X739" s="4" t="s">
        <v>4747</v>
      </c>
      <c r="Y739" s="4" t="s">
        <v>983</v>
      </c>
      <c r="Z739" s="4" t="s">
        <v>1640</v>
      </c>
      <c r="AB739" s="13" t="s">
        <v>7448</v>
      </c>
      <c r="AC739" s="4" t="str">
        <f>VLOOKUP(Tabel2[[#This Row],[NISCODE]],'Bron niscode'!A:C,3,FALSE)</f>
        <v>Provincie Antwerpen</v>
      </c>
      <c r="AD739" s="4" t="s">
        <v>6631</v>
      </c>
      <c r="AE739" s="4" t="s">
        <v>7449</v>
      </c>
      <c r="AG739" s="4" t="s">
        <v>396</v>
      </c>
      <c r="AH739" s="4" t="s">
        <v>397</v>
      </c>
      <c r="AM739" s="4" t="s">
        <v>467</v>
      </c>
      <c r="AN739" s="4" t="s">
        <v>399</v>
      </c>
      <c r="AO739" s="4" t="s">
        <v>400</v>
      </c>
      <c r="AP739" s="4" t="s">
        <v>431</v>
      </c>
      <c r="AQ739" s="4" t="s">
        <v>401</v>
      </c>
      <c r="AR739" s="4" t="s">
        <v>402</v>
      </c>
      <c r="AS739" s="4" t="s">
        <v>431</v>
      </c>
      <c r="AV739" s="4" t="s">
        <v>7450</v>
      </c>
      <c r="AW739" s="4" t="s">
        <v>7451</v>
      </c>
      <c r="AX739" s="4" t="s">
        <v>405</v>
      </c>
      <c r="BI739" s="4" t="s">
        <v>7445</v>
      </c>
      <c r="BJ739" s="4" t="s">
        <v>427</v>
      </c>
      <c r="BK739" s="4" t="s">
        <v>382</v>
      </c>
      <c r="BN739" s="4" t="s">
        <v>7445</v>
      </c>
    </row>
    <row r="740" spans="1:66" x14ac:dyDescent="0.25">
      <c r="A740" s="4" t="s">
        <v>7452</v>
      </c>
      <c r="B740" s="4" t="str">
        <f>VLOOKUP('Bron VKBO'!A740,'Bron VSBaut'!A:B,2,FALSE)</f>
        <v>vorselaar.be/eprior</v>
      </c>
      <c r="C740" s="4" t="s">
        <v>426</v>
      </c>
      <c r="D740" s="4" t="s">
        <v>427</v>
      </c>
      <c r="E740" s="4" t="s">
        <v>381</v>
      </c>
      <c r="H740" s="4" t="s">
        <v>382</v>
      </c>
      <c r="I740" s="4" t="s">
        <v>383</v>
      </c>
      <c r="J740" s="4" t="s">
        <v>7453</v>
      </c>
      <c r="K740" s="4" t="s">
        <v>385</v>
      </c>
      <c r="L740" s="4" t="s">
        <v>386</v>
      </c>
      <c r="M740" s="4" t="s">
        <v>7454</v>
      </c>
      <c r="N740" s="4" t="s">
        <v>386</v>
      </c>
      <c r="O740" s="4" t="s">
        <v>7455</v>
      </c>
      <c r="P740" s="4" t="s">
        <v>444</v>
      </c>
      <c r="Q740" s="4" t="s">
        <v>386</v>
      </c>
      <c r="R740" s="4" t="s">
        <v>445</v>
      </c>
      <c r="S740" s="4" t="s">
        <v>444</v>
      </c>
      <c r="W740" s="4" t="s">
        <v>386</v>
      </c>
      <c r="X740" s="4" t="s">
        <v>4747</v>
      </c>
      <c r="Y740" s="4" t="s">
        <v>983</v>
      </c>
      <c r="Z740" s="4" t="s">
        <v>1640</v>
      </c>
      <c r="AB740" s="13" t="s">
        <v>7448</v>
      </c>
      <c r="AC740" s="4" t="str">
        <f>VLOOKUP(Tabel2[[#This Row],[NISCODE]],'Bron niscode'!A:C,3,FALSE)</f>
        <v>Provincie Antwerpen</v>
      </c>
      <c r="AD740" s="4" t="s">
        <v>6631</v>
      </c>
      <c r="AE740" s="4" t="s">
        <v>7449</v>
      </c>
      <c r="AG740" s="4" t="s">
        <v>396</v>
      </c>
      <c r="AH740" s="4" t="s">
        <v>397</v>
      </c>
      <c r="AM740" s="4" t="s">
        <v>467</v>
      </c>
      <c r="AN740" s="4" t="s">
        <v>399</v>
      </c>
      <c r="AO740" s="4" t="s">
        <v>400</v>
      </c>
      <c r="AP740" s="4" t="s">
        <v>431</v>
      </c>
      <c r="AQ740" s="4" t="s">
        <v>412</v>
      </c>
      <c r="AR740" s="4" t="s">
        <v>413</v>
      </c>
      <c r="AS740" s="4" t="s">
        <v>431</v>
      </c>
      <c r="AV740" s="4" t="s">
        <v>7456</v>
      </c>
      <c r="AW740" s="4" t="s">
        <v>7457</v>
      </c>
      <c r="AX740" s="4" t="s">
        <v>405</v>
      </c>
      <c r="BI740" s="4" t="s">
        <v>7452</v>
      </c>
      <c r="BJ740" s="4" t="s">
        <v>427</v>
      </c>
      <c r="BK740" s="4" t="s">
        <v>382</v>
      </c>
      <c r="BN740" s="4" t="s">
        <v>7452</v>
      </c>
    </row>
    <row r="741" spans="1:66" x14ac:dyDescent="0.25">
      <c r="A741" s="4" t="s">
        <v>7458</v>
      </c>
      <c r="B741" s="4" t="str">
        <f>VLOOKUP('Bron VKBO'!A741,'Bron VSBaut'!A:B,2,FALSE)</f>
        <v>vosselaar.be/eprior</v>
      </c>
      <c r="C741" s="4" t="s">
        <v>426</v>
      </c>
      <c r="D741" s="4" t="s">
        <v>427</v>
      </c>
      <c r="E741" s="4" t="s">
        <v>381</v>
      </c>
      <c r="H741" s="4" t="s">
        <v>382</v>
      </c>
      <c r="I741" s="4" t="s">
        <v>383</v>
      </c>
      <c r="J741" s="4" t="s">
        <v>3562</v>
      </c>
      <c r="K741" s="4" t="s">
        <v>385</v>
      </c>
      <c r="L741" s="4" t="s">
        <v>386</v>
      </c>
      <c r="M741" s="4" t="s">
        <v>7459</v>
      </c>
      <c r="N741" s="4" t="s">
        <v>386</v>
      </c>
      <c r="O741" s="4" t="s">
        <v>7460</v>
      </c>
      <c r="P741" s="4" t="s">
        <v>431</v>
      </c>
      <c r="W741" s="4" t="s">
        <v>386</v>
      </c>
      <c r="X741" s="4" t="s">
        <v>1155</v>
      </c>
      <c r="Y741" s="4" t="s">
        <v>7461</v>
      </c>
      <c r="Z741" s="4" t="s">
        <v>906</v>
      </c>
      <c r="AB741" s="13" t="s">
        <v>7462</v>
      </c>
      <c r="AC741" s="4" t="str">
        <f>VLOOKUP(Tabel2[[#This Row],[NISCODE]],'Bron niscode'!A:C,3,FALSE)</f>
        <v>Provincie Antwerpen</v>
      </c>
      <c r="AD741" s="4" t="s">
        <v>7463</v>
      </c>
      <c r="AE741" s="4" t="s">
        <v>7464</v>
      </c>
      <c r="AG741" s="4" t="s">
        <v>396</v>
      </c>
      <c r="AH741" s="4" t="s">
        <v>397</v>
      </c>
      <c r="AM741" s="4" t="s">
        <v>467</v>
      </c>
      <c r="AN741" s="4" t="s">
        <v>399</v>
      </c>
      <c r="AO741" s="4" t="s">
        <v>400</v>
      </c>
      <c r="AP741" s="4" t="s">
        <v>431</v>
      </c>
      <c r="AQ741" s="4" t="s">
        <v>401</v>
      </c>
      <c r="AR741" s="4" t="s">
        <v>402</v>
      </c>
      <c r="AS741" s="4" t="s">
        <v>431</v>
      </c>
      <c r="AV741" s="4" t="s">
        <v>7465</v>
      </c>
      <c r="AW741" s="4" t="s">
        <v>7466</v>
      </c>
      <c r="AX741" s="4" t="s">
        <v>405</v>
      </c>
      <c r="BI741" s="4" t="s">
        <v>7458</v>
      </c>
      <c r="BJ741" s="4" t="s">
        <v>427</v>
      </c>
      <c r="BK741" s="4" t="s">
        <v>382</v>
      </c>
      <c r="BN741" s="4" t="s">
        <v>7458</v>
      </c>
    </row>
    <row r="742" spans="1:66" x14ac:dyDescent="0.25">
      <c r="A742" s="4" t="s">
        <v>7467</v>
      </c>
      <c r="B742" s="4" t="str">
        <f>VLOOKUP('Bron VKBO'!A742,'Bron VSBaut'!A:B,2,FALSE)</f>
        <v>vosselaar.be/eprior</v>
      </c>
      <c r="C742" s="4" t="s">
        <v>426</v>
      </c>
      <c r="D742" s="4" t="s">
        <v>427</v>
      </c>
      <c r="E742" s="4" t="s">
        <v>381</v>
      </c>
      <c r="H742" s="4" t="s">
        <v>382</v>
      </c>
      <c r="I742" s="4" t="s">
        <v>383</v>
      </c>
      <c r="J742" s="4" t="s">
        <v>7453</v>
      </c>
      <c r="K742" s="4" t="s">
        <v>385</v>
      </c>
      <c r="L742" s="4" t="s">
        <v>386</v>
      </c>
      <c r="M742" s="4" t="s">
        <v>7468</v>
      </c>
      <c r="N742" s="4" t="s">
        <v>386</v>
      </c>
      <c r="O742" s="4" t="s">
        <v>7469</v>
      </c>
      <c r="P742" s="4" t="s">
        <v>444</v>
      </c>
      <c r="Q742" s="4" t="s">
        <v>386</v>
      </c>
      <c r="R742" s="4" t="s">
        <v>445</v>
      </c>
      <c r="S742" s="4" t="s">
        <v>444</v>
      </c>
      <c r="W742" s="4" t="s">
        <v>386</v>
      </c>
      <c r="X742" s="4" t="s">
        <v>1155</v>
      </c>
      <c r="Y742" s="4" t="s">
        <v>7461</v>
      </c>
      <c r="Z742" s="4" t="s">
        <v>906</v>
      </c>
      <c r="AB742" s="13" t="s">
        <v>7462</v>
      </c>
      <c r="AC742" s="4" t="str">
        <f>VLOOKUP(Tabel2[[#This Row],[NISCODE]],'Bron niscode'!A:C,3,FALSE)</f>
        <v>Provincie Antwerpen</v>
      </c>
      <c r="AD742" s="4" t="s">
        <v>7463</v>
      </c>
      <c r="AE742" s="4" t="s">
        <v>7464</v>
      </c>
      <c r="AG742" s="4" t="s">
        <v>396</v>
      </c>
      <c r="AH742" s="4" t="s">
        <v>397</v>
      </c>
      <c r="AM742" s="4" t="s">
        <v>467</v>
      </c>
      <c r="AN742" s="4" t="s">
        <v>399</v>
      </c>
      <c r="AO742" s="4" t="s">
        <v>400</v>
      </c>
      <c r="AP742" s="4" t="s">
        <v>431</v>
      </c>
      <c r="AQ742" s="4" t="s">
        <v>412</v>
      </c>
      <c r="AR742" s="4" t="s">
        <v>413</v>
      </c>
      <c r="AS742" s="4" t="s">
        <v>431</v>
      </c>
      <c r="AV742" s="4" t="s">
        <v>7470</v>
      </c>
      <c r="AW742" s="4" t="s">
        <v>7471</v>
      </c>
      <c r="AX742" s="4" t="s">
        <v>405</v>
      </c>
      <c r="BI742" s="4" t="s">
        <v>7467</v>
      </c>
      <c r="BJ742" s="4" t="s">
        <v>427</v>
      </c>
      <c r="BK742" s="4" t="s">
        <v>382</v>
      </c>
      <c r="BN742" s="4" t="s">
        <v>7467</v>
      </c>
    </row>
    <row r="743" spans="1:66" x14ac:dyDescent="0.25">
      <c r="A743" s="4" t="s">
        <v>7472</v>
      </c>
      <c r="B743" s="4" t="str">
        <f>VLOOKUP('Bron VKBO'!A743,'Bron VSBaut'!A:B,2,FALSE)</f>
        <v>vosselaar.be/eprior</v>
      </c>
      <c r="C743" s="4" t="s">
        <v>7473</v>
      </c>
      <c r="D743" s="4" t="s">
        <v>7474</v>
      </c>
      <c r="E743" s="4" t="s">
        <v>381</v>
      </c>
      <c r="H743" s="4" t="s">
        <v>382</v>
      </c>
      <c r="I743" s="4" t="s">
        <v>383</v>
      </c>
      <c r="J743" s="4" t="s">
        <v>7475</v>
      </c>
      <c r="K743" s="4" t="s">
        <v>385</v>
      </c>
      <c r="L743" s="4" t="s">
        <v>386</v>
      </c>
      <c r="M743" s="4" t="s">
        <v>7476</v>
      </c>
      <c r="N743" s="4" t="s">
        <v>386</v>
      </c>
      <c r="O743" s="4" t="s">
        <v>7477</v>
      </c>
      <c r="P743" s="4" t="s">
        <v>3939</v>
      </c>
      <c r="Q743" s="4" t="s">
        <v>386</v>
      </c>
      <c r="R743" s="4" t="s">
        <v>7478</v>
      </c>
      <c r="S743" s="4" t="s">
        <v>3939</v>
      </c>
      <c r="W743" s="4" t="s">
        <v>386</v>
      </c>
      <c r="X743" s="4" t="s">
        <v>1155</v>
      </c>
      <c r="Y743" s="4" t="s">
        <v>7461</v>
      </c>
      <c r="Z743" s="4" t="s">
        <v>906</v>
      </c>
      <c r="AB743" s="13" t="s">
        <v>7462</v>
      </c>
      <c r="AC743" s="4" t="str">
        <f>VLOOKUP(Tabel2[[#This Row],[NISCODE]],'Bron niscode'!A:C,3,FALSE)</f>
        <v>Provincie Antwerpen</v>
      </c>
      <c r="AD743" s="4" t="s">
        <v>7463</v>
      </c>
      <c r="AE743" s="4" t="s">
        <v>7464</v>
      </c>
      <c r="AG743" s="4" t="s">
        <v>396</v>
      </c>
      <c r="AH743" s="4" t="s">
        <v>397</v>
      </c>
      <c r="AJ743" s="4" t="s">
        <v>7479</v>
      </c>
      <c r="AL743" s="4" t="s">
        <v>7480</v>
      </c>
      <c r="AM743" s="4" t="s">
        <v>3939</v>
      </c>
      <c r="AN743" s="4" t="s">
        <v>399</v>
      </c>
      <c r="AO743" s="4" t="s">
        <v>400</v>
      </c>
      <c r="AP743" s="4" t="s">
        <v>3939</v>
      </c>
      <c r="AQ743" s="4" t="s">
        <v>422</v>
      </c>
      <c r="AR743" s="4" t="s">
        <v>423</v>
      </c>
      <c r="AS743" s="4" t="s">
        <v>3939</v>
      </c>
      <c r="AV743" s="4" t="s">
        <v>7475</v>
      </c>
      <c r="AW743" s="4" t="s">
        <v>7481</v>
      </c>
      <c r="AX743" s="4" t="s">
        <v>405</v>
      </c>
      <c r="BI743" s="4" t="s">
        <v>7472</v>
      </c>
      <c r="BJ743" s="4" t="s">
        <v>7474</v>
      </c>
      <c r="BK743" s="4" t="s">
        <v>382</v>
      </c>
      <c r="BN743" s="4" t="s">
        <v>7472</v>
      </c>
    </row>
    <row r="744" spans="1:66" x14ac:dyDescent="0.25">
      <c r="A744" s="4" t="s">
        <v>7482</v>
      </c>
      <c r="B744" s="4" t="str">
        <f>VLOOKUP('Bron VKBO'!A744,'Bron VSBaut'!A:B,2,FALSE)</f>
        <v>waasmunster.be/eprior</v>
      </c>
      <c r="C744" s="4" t="s">
        <v>426</v>
      </c>
      <c r="D744" s="4" t="s">
        <v>427</v>
      </c>
      <c r="E744" s="4" t="s">
        <v>381</v>
      </c>
      <c r="H744" s="4" t="s">
        <v>382</v>
      </c>
      <c r="I744" s="4" t="s">
        <v>383</v>
      </c>
      <c r="J744" s="4" t="s">
        <v>7483</v>
      </c>
      <c r="K744" s="4" t="s">
        <v>385</v>
      </c>
      <c r="L744" s="4" t="s">
        <v>386</v>
      </c>
      <c r="M744" s="4" t="s">
        <v>7484</v>
      </c>
      <c r="N744" s="4" t="s">
        <v>386</v>
      </c>
      <c r="O744" s="4" t="s">
        <v>7485</v>
      </c>
      <c r="P744" s="4" t="s">
        <v>431</v>
      </c>
      <c r="W744" s="4" t="s">
        <v>386</v>
      </c>
      <c r="X744" s="4" t="s">
        <v>435</v>
      </c>
      <c r="Y744" s="4" t="s">
        <v>7486</v>
      </c>
      <c r="Z744" s="4" t="s">
        <v>385</v>
      </c>
      <c r="AB744" s="13" t="s">
        <v>7487</v>
      </c>
      <c r="AC744" s="4" t="str">
        <f>VLOOKUP(Tabel2[[#This Row],[NISCODE]],'Bron niscode'!A:C,3,FALSE)</f>
        <v>Provincie Oost-Vlaanderen</v>
      </c>
      <c r="AD744" s="4" t="s">
        <v>7488</v>
      </c>
      <c r="AE744" s="4" t="s">
        <v>7489</v>
      </c>
      <c r="AG744" s="4" t="s">
        <v>396</v>
      </c>
      <c r="AH744" s="4" t="s">
        <v>397</v>
      </c>
      <c r="AM744" s="4" t="s">
        <v>562</v>
      </c>
      <c r="AN744" s="4" t="s">
        <v>399</v>
      </c>
      <c r="AO744" s="4" t="s">
        <v>400</v>
      </c>
      <c r="AP744" s="4" t="s">
        <v>431</v>
      </c>
      <c r="AQ744" s="4" t="s">
        <v>401</v>
      </c>
      <c r="AR744" s="4" t="s">
        <v>402</v>
      </c>
      <c r="AS744" s="4" t="s">
        <v>431</v>
      </c>
      <c r="AV744" s="4" t="s">
        <v>7490</v>
      </c>
      <c r="AW744" s="4" t="s">
        <v>7491</v>
      </c>
      <c r="AX744" s="4" t="s">
        <v>405</v>
      </c>
      <c r="BI744" s="4" t="s">
        <v>7482</v>
      </c>
      <c r="BJ744" s="4" t="s">
        <v>427</v>
      </c>
      <c r="BK744" s="4" t="s">
        <v>382</v>
      </c>
      <c r="BN744" s="4" t="s">
        <v>7482</v>
      </c>
    </row>
    <row r="745" spans="1:66" x14ac:dyDescent="0.25">
      <c r="A745" s="4" t="s">
        <v>7492</v>
      </c>
      <c r="B745" s="4" t="str">
        <f>VLOOKUP('Bron VKBO'!A745,'Bron VSBaut'!A:B,2,FALSE)</f>
        <v>waasmunster.be/eprior</v>
      </c>
      <c r="C745" s="4" t="s">
        <v>426</v>
      </c>
      <c r="D745" s="4" t="s">
        <v>427</v>
      </c>
      <c r="E745" s="4" t="s">
        <v>381</v>
      </c>
      <c r="H745" s="4" t="s">
        <v>382</v>
      </c>
      <c r="I745" s="4" t="s">
        <v>383</v>
      </c>
      <c r="J745" s="4" t="s">
        <v>7453</v>
      </c>
      <c r="K745" s="4" t="s">
        <v>385</v>
      </c>
      <c r="L745" s="4" t="s">
        <v>386</v>
      </c>
      <c r="M745" s="4" t="s">
        <v>7493</v>
      </c>
      <c r="N745" s="4" t="s">
        <v>386</v>
      </c>
      <c r="O745" s="4" t="s">
        <v>7494</v>
      </c>
      <c r="P745" s="4" t="s">
        <v>444</v>
      </c>
      <c r="Q745" s="4" t="s">
        <v>386</v>
      </c>
      <c r="R745" s="4" t="s">
        <v>445</v>
      </c>
      <c r="S745" s="4" t="s">
        <v>444</v>
      </c>
      <c r="W745" s="4" t="s">
        <v>386</v>
      </c>
      <c r="X745" s="4" t="s">
        <v>1469</v>
      </c>
      <c r="Y745" s="4" t="s">
        <v>6794</v>
      </c>
      <c r="Z745" s="4" t="s">
        <v>1601</v>
      </c>
      <c r="AB745" s="13" t="s">
        <v>7487</v>
      </c>
      <c r="AC745" s="4" t="str">
        <f>VLOOKUP(Tabel2[[#This Row],[NISCODE]],'Bron niscode'!A:C,3,FALSE)</f>
        <v>Provincie Oost-Vlaanderen</v>
      </c>
      <c r="AD745" s="4" t="s">
        <v>7488</v>
      </c>
      <c r="AE745" s="4" t="s">
        <v>7489</v>
      </c>
      <c r="AG745" s="4" t="s">
        <v>396</v>
      </c>
      <c r="AH745" s="4" t="s">
        <v>397</v>
      </c>
      <c r="AM745" s="4" t="s">
        <v>894</v>
      </c>
      <c r="AN745" s="4" t="s">
        <v>399</v>
      </c>
      <c r="AO745" s="4" t="s">
        <v>400</v>
      </c>
      <c r="AP745" s="4" t="s">
        <v>431</v>
      </c>
      <c r="AQ745" s="4" t="s">
        <v>412</v>
      </c>
      <c r="AR745" s="4" t="s">
        <v>413</v>
      </c>
      <c r="AS745" s="4" t="s">
        <v>431</v>
      </c>
      <c r="AV745" s="4" t="s">
        <v>478</v>
      </c>
      <c r="AW745" s="4" t="s">
        <v>7495</v>
      </c>
      <c r="AX745" s="4" t="s">
        <v>405</v>
      </c>
      <c r="BI745" s="4" t="s">
        <v>7492</v>
      </c>
      <c r="BJ745" s="4" t="s">
        <v>427</v>
      </c>
      <c r="BK745" s="4" t="s">
        <v>382</v>
      </c>
      <c r="BN745" s="4" t="s">
        <v>7492</v>
      </c>
    </row>
    <row r="746" spans="1:66" x14ac:dyDescent="0.25">
      <c r="A746" s="4" t="s">
        <v>7496</v>
      </c>
      <c r="B746" s="4" t="str">
        <f>VLOOKUP('Bron VKBO'!A746,'Bron VSBaut'!A:B,2,FALSE)</f>
        <v>waregem.be/eprior</v>
      </c>
      <c r="C746" s="4" t="s">
        <v>426</v>
      </c>
      <c r="D746" s="4" t="s">
        <v>427</v>
      </c>
      <c r="E746" s="4" t="s">
        <v>381</v>
      </c>
      <c r="H746" s="4" t="s">
        <v>382</v>
      </c>
      <c r="I746" s="4" t="s">
        <v>383</v>
      </c>
      <c r="J746" s="4" t="s">
        <v>1342</v>
      </c>
      <c r="K746" s="4" t="s">
        <v>385</v>
      </c>
      <c r="L746" s="4" t="s">
        <v>386</v>
      </c>
      <c r="M746" s="4" t="s">
        <v>7497</v>
      </c>
      <c r="N746" s="4" t="s">
        <v>386</v>
      </c>
      <c r="O746" s="4" t="s">
        <v>7498</v>
      </c>
      <c r="P746" s="4" t="s">
        <v>2763</v>
      </c>
      <c r="W746" s="4" t="s">
        <v>386</v>
      </c>
      <c r="X746" s="4" t="s">
        <v>7499</v>
      </c>
      <c r="Y746" s="4" t="s">
        <v>815</v>
      </c>
      <c r="Z746" s="4" t="s">
        <v>386</v>
      </c>
      <c r="AB746" s="13" t="s">
        <v>7500</v>
      </c>
      <c r="AC746" s="4" t="str">
        <f>VLOOKUP(Tabel2[[#This Row],[NISCODE]],'Bron niscode'!A:C,3,FALSE)</f>
        <v>Provincie West-Vlaanderen</v>
      </c>
      <c r="AD746" s="4" t="s">
        <v>7501</v>
      </c>
      <c r="AE746" s="4" t="s">
        <v>7502</v>
      </c>
      <c r="AG746" s="4" t="s">
        <v>396</v>
      </c>
      <c r="AH746" s="4" t="s">
        <v>397</v>
      </c>
      <c r="AM746" s="4" t="s">
        <v>467</v>
      </c>
      <c r="AN746" s="4" t="s">
        <v>399</v>
      </c>
      <c r="AO746" s="4" t="s">
        <v>400</v>
      </c>
      <c r="AP746" s="4" t="s">
        <v>431</v>
      </c>
      <c r="AQ746" s="4" t="s">
        <v>401</v>
      </c>
      <c r="AR746" s="4" t="s">
        <v>402</v>
      </c>
      <c r="AS746" s="4" t="s">
        <v>431</v>
      </c>
      <c r="AV746" s="4" t="s">
        <v>7503</v>
      </c>
      <c r="AW746" s="4" t="s">
        <v>7504</v>
      </c>
      <c r="AX746" s="4" t="s">
        <v>405</v>
      </c>
      <c r="BI746" s="4" t="s">
        <v>7496</v>
      </c>
      <c r="BJ746" s="4" t="s">
        <v>427</v>
      </c>
      <c r="BK746" s="4" t="s">
        <v>382</v>
      </c>
      <c r="BN746" s="4" t="s">
        <v>7496</v>
      </c>
    </row>
    <row r="747" spans="1:66" x14ac:dyDescent="0.25">
      <c r="A747" s="4" t="s">
        <v>7505</v>
      </c>
      <c r="B747" s="4" t="str">
        <f>VLOOKUP('Bron VKBO'!A747,'Bron VSBaut'!A:B,2,FALSE)</f>
        <v>waregem.be/eprior</v>
      </c>
      <c r="C747" s="4" t="s">
        <v>426</v>
      </c>
      <c r="D747" s="4" t="s">
        <v>427</v>
      </c>
      <c r="E747" s="4" t="s">
        <v>381</v>
      </c>
      <c r="H747" s="4" t="s">
        <v>382</v>
      </c>
      <c r="I747" s="4" t="s">
        <v>383</v>
      </c>
      <c r="J747" s="4" t="s">
        <v>7506</v>
      </c>
      <c r="K747" s="4" t="s">
        <v>385</v>
      </c>
      <c r="L747" s="4" t="s">
        <v>386</v>
      </c>
      <c r="M747" s="4" t="s">
        <v>7507</v>
      </c>
      <c r="N747" s="4" t="s">
        <v>386</v>
      </c>
      <c r="O747" s="4" t="s">
        <v>7508</v>
      </c>
      <c r="P747" s="4" t="s">
        <v>444</v>
      </c>
      <c r="Q747" s="4" t="s">
        <v>386</v>
      </c>
      <c r="R747" s="4" t="s">
        <v>445</v>
      </c>
      <c r="S747" s="4" t="s">
        <v>444</v>
      </c>
      <c r="W747" s="4" t="s">
        <v>386</v>
      </c>
      <c r="X747" s="4" t="s">
        <v>7509</v>
      </c>
      <c r="Y747" s="4" t="s">
        <v>7510</v>
      </c>
      <c r="Z747" s="4" t="s">
        <v>1601</v>
      </c>
      <c r="AB747" s="13" t="s">
        <v>7500</v>
      </c>
      <c r="AC747" s="4" t="str">
        <f>VLOOKUP(Tabel2[[#This Row],[NISCODE]],'Bron niscode'!A:C,3,FALSE)</f>
        <v>Provincie West-Vlaanderen</v>
      </c>
      <c r="AD747" s="4" t="s">
        <v>7501</v>
      </c>
      <c r="AE747" s="4" t="s">
        <v>7502</v>
      </c>
      <c r="AG747" s="4" t="s">
        <v>396</v>
      </c>
      <c r="AH747" s="4" t="s">
        <v>397</v>
      </c>
      <c r="AM747" s="4" t="s">
        <v>7511</v>
      </c>
      <c r="AN747" s="4" t="s">
        <v>399</v>
      </c>
      <c r="AO747" s="4" t="s">
        <v>400</v>
      </c>
      <c r="AP747" s="4" t="s">
        <v>431</v>
      </c>
      <c r="AQ747" s="4" t="s">
        <v>412</v>
      </c>
      <c r="AR747" s="4" t="s">
        <v>413</v>
      </c>
      <c r="AS747" s="4" t="s">
        <v>431</v>
      </c>
      <c r="AV747" s="4" t="s">
        <v>478</v>
      </c>
      <c r="AW747" s="4" t="s">
        <v>7512</v>
      </c>
      <c r="AX747" s="4" t="s">
        <v>405</v>
      </c>
      <c r="BI747" s="4" t="s">
        <v>7505</v>
      </c>
      <c r="BJ747" s="4" t="s">
        <v>427</v>
      </c>
      <c r="BK747" s="4" t="s">
        <v>382</v>
      </c>
      <c r="BN747" s="4" t="s">
        <v>7505</v>
      </c>
    </row>
    <row r="748" spans="1:66" x14ac:dyDescent="0.25">
      <c r="A748" s="4" t="s">
        <v>7513</v>
      </c>
      <c r="B748" s="4" t="str">
        <f>VLOOKUP('Bron VKBO'!A748,'Bron VSBaut'!A:B,2,FALSE)</f>
        <v>watergroep.be/eprior</v>
      </c>
      <c r="C748" s="4" t="s">
        <v>426</v>
      </c>
      <c r="D748" s="4" t="s">
        <v>7514</v>
      </c>
      <c r="E748" s="4" t="s">
        <v>381</v>
      </c>
      <c r="H748" s="4" t="s">
        <v>382</v>
      </c>
      <c r="I748" s="4" t="s">
        <v>383</v>
      </c>
      <c r="J748" s="4" t="s">
        <v>7515</v>
      </c>
      <c r="K748" s="4" t="s">
        <v>385</v>
      </c>
      <c r="L748" s="4" t="s">
        <v>386</v>
      </c>
      <c r="M748" s="4" t="s">
        <v>7516</v>
      </c>
      <c r="N748" s="4" t="s">
        <v>386</v>
      </c>
      <c r="O748" s="4" t="s">
        <v>7517</v>
      </c>
      <c r="P748" s="4" t="s">
        <v>7518</v>
      </c>
      <c r="Q748" s="4" t="s">
        <v>386</v>
      </c>
      <c r="R748" s="4" t="s">
        <v>7519</v>
      </c>
      <c r="S748" s="4" t="s">
        <v>7518</v>
      </c>
      <c r="T748" s="4" t="s">
        <v>386</v>
      </c>
      <c r="U748" s="4" t="s">
        <v>7520</v>
      </c>
      <c r="V748" s="4" t="s">
        <v>1873</v>
      </c>
      <c r="W748" s="4" t="s">
        <v>386</v>
      </c>
      <c r="X748" s="4" t="s">
        <v>7521</v>
      </c>
      <c r="Y748" s="4" t="s">
        <v>7522</v>
      </c>
      <c r="Z748" s="4" t="s">
        <v>7523</v>
      </c>
      <c r="AB748" s="13" t="s">
        <v>1384</v>
      </c>
      <c r="AC748" s="4" t="str">
        <f>VLOOKUP(Tabel2[[#This Row],[NISCODE]],'Bron niscode'!A:C,3,FALSE)</f>
        <v>Arrondissement Brussel Hoofdstad</v>
      </c>
      <c r="AD748" s="4" t="s">
        <v>1385</v>
      </c>
      <c r="AE748" s="4" t="s">
        <v>1386</v>
      </c>
      <c r="AG748" s="4" t="s">
        <v>396</v>
      </c>
      <c r="AH748" s="4" t="s">
        <v>397</v>
      </c>
      <c r="AM748" s="4" t="s">
        <v>7524</v>
      </c>
      <c r="AN748" s="4" t="s">
        <v>399</v>
      </c>
      <c r="AO748" s="4" t="s">
        <v>400</v>
      </c>
      <c r="AP748" s="4" t="s">
        <v>7518</v>
      </c>
      <c r="AQ748" s="4" t="s">
        <v>7525</v>
      </c>
      <c r="AR748" s="4" t="s">
        <v>7526</v>
      </c>
      <c r="AS748" s="4" t="s">
        <v>7527</v>
      </c>
      <c r="AV748" s="4" t="s">
        <v>7528</v>
      </c>
      <c r="AW748" s="4" t="s">
        <v>7529</v>
      </c>
      <c r="AX748" s="4" t="s">
        <v>405</v>
      </c>
      <c r="BI748" s="4" t="s">
        <v>7513</v>
      </c>
      <c r="BJ748" s="4" t="s">
        <v>7514</v>
      </c>
      <c r="BK748" s="4" t="s">
        <v>382</v>
      </c>
      <c r="BN748" s="4" t="s">
        <v>7513</v>
      </c>
    </row>
    <row r="749" spans="1:66" x14ac:dyDescent="0.25">
      <c r="A749" s="4" t="s">
        <v>7530</v>
      </c>
      <c r="B749" s="4" t="str">
        <f>VLOOKUP('Bron VKBO'!A749,'Bron VSBaut'!A:B,2,FALSE)</f>
        <v>wemmel.be/eprior</v>
      </c>
      <c r="C749" s="4" t="s">
        <v>426</v>
      </c>
      <c r="D749" s="4" t="s">
        <v>427</v>
      </c>
      <c r="E749" s="4" t="s">
        <v>381</v>
      </c>
      <c r="H749" s="4" t="s">
        <v>382</v>
      </c>
      <c r="I749" s="4" t="s">
        <v>383</v>
      </c>
      <c r="J749" s="4" t="s">
        <v>1995</v>
      </c>
      <c r="K749" s="4" t="s">
        <v>385</v>
      </c>
      <c r="L749" s="4" t="s">
        <v>386</v>
      </c>
      <c r="M749" s="4" t="s">
        <v>7531</v>
      </c>
      <c r="N749" s="4" t="s">
        <v>386</v>
      </c>
      <c r="O749" s="4" t="s">
        <v>7532</v>
      </c>
      <c r="P749" s="4" t="s">
        <v>431</v>
      </c>
      <c r="W749" s="4" t="s">
        <v>386</v>
      </c>
      <c r="X749" s="4" t="s">
        <v>7533</v>
      </c>
      <c r="Y749" s="4" t="s">
        <v>7534</v>
      </c>
      <c r="Z749" s="4" t="s">
        <v>5507</v>
      </c>
      <c r="AB749" s="13" t="s">
        <v>7535</v>
      </c>
      <c r="AC749" s="4" t="str">
        <f>VLOOKUP(Tabel2[[#This Row],[NISCODE]],'Bron niscode'!A:C,3,FALSE)</f>
        <v>Provincie Vlaams-Brabant</v>
      </c>
      <c r="AD749" s="4" t="s">
        <v>6760</v>
      </c>
      <c r="AE749" s="4" t="s">
        <v>7536</v>
      </c>
      <c r="AG749" s="4" t="s">
        <v>396</v>
      </c>
      <c r="AH749" s="4" t="s">
        <v>397</v>
      </c>
      <c r="AM749" s="4" t="s">
        <v>562</v>
      </c>
      <c r="AN749" s="4" t="s">
        <v>399</v>
      </c>
      <c r="AO749" s="4" t="s">
        <v>400</v>
      </c>
      <c r="AP749" s="4" t="s">
        <v>431</v>
      </c>
      <c r="AQ749" s="4" t="s">
        <v>401</v>
      </c>
      <c r="AR749" s="4" t="s">
        <v>402</v>
      </c>
      <c r="AS749" s="4" t="s">
        <v>431</v>
      </c>
      <c r="AV749" s="4" t="s">
        <v>7537</v>
      </c>
      <c r="AW749" s="4" t="s">
        <v>7538</v>
      </c>
      <c r="AX749" s="4" t="s">
        <v>405</v>
      </c>
      <c r="BI749" s="4" t="s">
        <v>7530</v>
      </c>
      <c r="BJ749" s="4" t="s">
        <v>427</v>
      </c>
      <c r="BK749" s="4" t="s">
        <v>382</v>
      </c>
      <c r="BN749" s="4" t="s">
        <v>7530</v>
      </c>
    </row>
    <row r="750" spans="1:66" x14ac:dyDescent="0.25">
      <c r="A750" s="4" t="s">
        <v>7539</v>
      </c>
      <c r="B750" s="4" t="str">
        <f>VLOOKUP('Bron VKBO'!A750,'Bron VSBaut'!A:B,2,FALSE)</f>
        <v>wemmel.be/eprior</v>
      </c>
      <c r="C750" s="4" t="s">
        <v>426</v>
      </c>
      <c r="D750" s="4" t="s">
        <v>427</v>
      </c>
      <c r="E750" s="4" t="s">
        <v>381</v>
      </c>
      <c r="H750" s="4" t="s">
        <v>382</v>
      </c>
      <c r="I750" s="4" t="s">
        <v>383</v>
      </c>
      <c r="J750" s="4" t="s">
        <v>7540</v>
      </c>
      <c r="K750" s="4" t="s">
        <v>385</v>
      </c>
      <c r="L750" s="4" t="s">
        <v>386</v>
      </c>
      <c r="M750" s="4" t="s">
        <v>7541</v>
      </c>
      <c r="N750" s="4" t="s">
        <v>386</v>
      </c>
      <c r="O750" s="4" t="s">
        <v>7542</v>
      </c>
      <c r="P750" s="4" t="s">
        <v>444</v>
      </c>
      <c r="Q750" s="4" t="s">
        <v>386</v>
      </c>
      <c r="R750" s="4" t="s">
        <v>445</v>
      </c>
      <c r="S750" s="4" t="s">
        <v>444</v>
      </c>
      <c r="W750" s="4" t="s">
        <v>386</v>
      </c>
      <c r="X750" s="4" t="s">
        <v>7543</v>
      </c>
      <c r="Y750" s="4" t="s">
        <v>7544</v>
      </c>
      <c r="Z750" s="4" t="s">
        <v>7545</v>
      </c>
      <c r="AB750" s="13" t="s">
        <v>7535</v>
      </c>
      <c r="AC750" s="4" t="str">
        <f>VLOOKUP(Tabel2[[#This Row],[NISCODE]],'Bron niscode'!A:C,3,FALSE)</f>
        <v>Provincie Vlaams-Brabant</v>
      </c>
      <c r="AD750" s="4" t="s">
        <v>6760</v>
      </c>
      <c r="AE750" s="4" t="s">
        <v>7536</v>
      </c>
      <c r="AG750" s="4" t="s">
        <v>396</v>
      </c>
      <c r="AH750" s="4" t="s">
        <v>397</v>
      </c>
      <c r="AJ750" s="4" t="s">
        <v>7546</v>
      </c>
      <c r="AM750" s="4" t="s">
        <v>7547</v>
      </c>
      <c r="AN750" s="4" t="s">
        <v>399</v>
      </c>
      <c r="AO750" s="4" t="s">
        <v>400</v>
      </c>
      <c r="AP750" s="4" t="s">
        <v>431</v>
      </c>
      <c r="AQ750" s="4" t="s">
        <v>412</v>
      </c>
      <c r="AR750" s="4" t="s">
        <v>413</v>
      </c>
      <c r="AS750" s="4" t="s">
        <v>431</v>
      </c>
      <c r="AV750" s="4" t="s">
        <v>478</v>
      </c>
      <c r="AW750" s="4" t="s">
        <v>7548</v>
      </c>
      <c r="AX750" s="4" t="s">
        <v>405</v>
      </c>
      <c r="BI750" s="4" t="s">
        <v>7539</v>
      </c>
      <c r="BJ750" s="4" t="s">
        <v>427</v>
      </c>
      <c r="BK750" s="4" t="s">
        <v>382</v>
      </c>
      <c r="BN750" s="4" t="s">
        <v>7539</v>
      </c>
    </row>
    <row r="751" spans="1:66" x14ac:dyDescent="0.25">
      <c r="A751" s="4" t="s">
        <v>7549</v>
      </c>
      <c r="B751" s="4" t="str">
        <f>VLOOKUP('Bron VKBO'!A751,'Bron VSBaut'!A:B,2,FALSE)</f>
        <v>wervik.be/eprior</v>
      </c>
      <c r="C751" s="4" t="s">
        <v>426</v>
      </c>
      <c r="D751" s="4" t="s">
        <v>427</v>
      </c>
      <c r="E751" s="4" t="s">
        <v>381</v>
      </c>
      <c r="H751" s="4" t="s">
        <v>382</v>
      </c>
      <c r="I751" s="4" t="s">
        <v>383</v>
      </c>
      <c r="J751" s="4" t="s">
        <v>4971</v>
      </c>
      <c r="K751" s="4" t="s">
        <v>385</v>
      </c>
      <c r="L751" s="4" t="s">
        <v>386</v>
      </c>
      <c r="M751" s="4" t="s">
        <v>7550</v>
      </c>
      <c r="N751" s="4" t="s">
        <v>386</v>
      </c>
      <c r="O751" s="4" t="s">
        <v>7551</v>
      </c>
      <c r="P751" s="4" t="s">
        <v>431</v>
      </c>
      <c r="W751" s="4" t="s">
        <v>386</v>
      </c>
      <c r="X751" s="4" t="s">
        <v>1159</v>
      </c>
      <c r="Y751" s="4" t="s">
        <v>2468</v>
      </c>
      <c r="Z751" s="4" t="s">
        <v>1130</v>
      </c>
      <c r="AB751" s="13" t="s">
        <v>7552</v>
      </c>
      <c r="AC751" s="4" t="str">
        <f>VLOOKUP(Tabel2[[#This Row],[NISCODE]],'Bron niscode'!A:C,3,FALSE)</f>
        <v>Provincie West-Vlaanderen</v>
      </c>
      <c r="AD751" s="4" t="s">
        <v>7553</v>
      </c>
      <c r="AE751" s="4" t="s">
        <v>7554</v>
      </c>
      <c r="AG751" s="4" t="s">
        <v>396</v>
      </c>
      <c r="AH751" s="4" t="s">
        <v>397</v>
      </c>
      <c r="AM751" s="4" t="s">
        <v>562</v>
      </c>
      <c r="AN751" s="4" t="s">
        <v>399</v>
      </c>
      <c r="AO751" s="4" t="s">
        <v>400</v>
      </c>
      <c r="AP751" s="4" t="s">
        <v>431</v>
      </c>
      <c r="AQ751" s="4" t="s">
        <v>401</v>
      </c>
      <c r="AR751" s="4" t="s">
        <v>402</v>
      </c>
      <c r="AS751" s="4" t="s">
        <v>431</v>
      </c>
      <c r="AV751" s="4" t="s">
        <v>7555</v>
      </c>
      <c r="AW751" s="4" t="s">
        <v>7556</v>
      </c>
      <c r="AX751" s="4" t="s">
        <v>405</v>
      </c>
      <c r="BI751" s="4" t="s">
        <v>7549</v>
      </c>
      <c r="BJ751" s="4" t="s">
        <v>427</v>
      </c>
      <c r="BK751" s="4" t="s">
        <v>382</v>
      </c>
      <c r="BN751" s="4" t="s">
        <v>7549</v>
      </c>
    </row>
    <row r="752" spans="1:66" x14ac:dyDescent="0.25">
      <c r="A752" s="4" t="s">
        <v>7557</v>
      </c>
      <c r="B752" s="4" t="str">
        <f>VLOOKUP('Bron VKBO'!A752,'Bron VSBaut'!A:B,2,FALSE)</f>
        <v>wervik.be/eprior</v>
      </c>
      <c r="C752" s="4" t="s">
        <v>426</v>
      </c>
      <c r="D752" s="4" t="s">
        <v>427</v>
      </c>
      <c r="E752" s="4" t="s">
        <v>381</v>
      </c>
      <c r="H752" s="4" t="s">
        <v>382</v>
      </c>
      <c r="I752" s="4" t="s">
        <v>383</v>
      </c>
      <c r="J752" s="4" t="s">
        <v>7540</v>
      </c>
      <c r="K752" s="4" t="s">
        <v>385</v>
      </c>
      <c r="L752" s="4" t="s">
        <v>386</v>
      </c>
      <c r="M752" s="4" t="s">
        <v>7558</v>
      </c>
      <c r="N752" s="4" t="s">
        <v>386</v>
      </c>
      <c r="O752" s="4" t="s">
        <v>7559</v>
      </c>
      <c r="P752" s="4" t="s">
        <v>444</v>
      </c>
      <c r="Q752" s="4" t="s">
        <v>386</v>
      </c>
      <c r="R752" s="4" t="s">
        <v>445</v>
      </c>
      <c r="S752" s="4" t="s">
        <v>444</v>
      </c>
      <c r="W752" s="4" t="s">
        <v>386</v>
      </c>
      <c r="X752" s="4" t="s">
        <v>1159</v>
      </c>
      <c r="Y752" s="4" t="s">
        <v>2468</v>
      </c>
      <c r="Z752" s="4" t="s">
        <v>1130</v>
      </c>
      <c r="AB752" s="13" t="s">
        <v>7552</v>
      </c>
      <c r="AC752" s="4" t="str">
        <f>VLOOKUP(Tabel2[[#This Row],[NISCODE]],'Bron niscode'!A:C,3,FALSE)</f>
        <v>Provincie West-Vlaanderen</v>
      </c>
      <c r="AD752" s="4" t="s">
        <v>7553</v>
      </c>
      <c r="AE752" s="4" t="s">
        <v>7554</v>
      </c>
      <c r="AG752" s="4" t="s">
        <v>396</v>
      </c>
      <c r="AH752" s="4" t="s">
        <v>397</v>
      </c>
      <c r="AM752" s="4" t="s">
        <v>398</v>
      </c>
      <c r="AN752" s="4" t="s">
        <v>399</v>
      </c>
      <c r="AO752" s="4" t="s">
        <v>400</v>
      </c>
      <c r="AP752" s="4" t="s">
        <v>431</v>
      </c>
      <c r="AQ752" s="4" t="s">
        <v>412</v>
      </c>
      <c r="AR752" s="4" t="s">
        <v>413</v>
      </c>
      <c r="AS752" s="4" t="s">
        <v>431</v>
      </c>
      <c r="AV752" s="4" t="s">
        <v>7560</v>
      </c>
      <c r="AW752" s="4" t="s">
        <v>7561</v>
      </c>
      <c r="AX752" s="4" t="s">
        <v>405</v>
      </c>
      <c r="BI752" s="4" t="s">
        <v>7557</v>
      </c>
      <c r="BJ752" s="4" t="s">
        <v>427</v>
      </c>
      <c r="BK752" s="4" t="s">
        <v>382</v>
      </c>
      <c r="BN752" s="4" t="s">
        <v>7557</v>
      </c>
    </row>
    <row r="753" spans="1:66" x14ac:dyDescent="0.25">
      <c r="A753" s="4" t="s">
        <v>7562</v>
      </c>
      <c r="B753" s="4" t="str">
        <f>VLOOKUP('Bron VKBO'!A753,'Bron VSBaut'!A:B,2,FALSE)</f>
        <v>wervik.be/eprior</v>
      </c>
      <c r="C753" s="4" t="s">
        <v>7563</v>
      </c>
      <c r="D753" s="4" t="s">
        <v>7563</v>
      </c>
      <c r="E753" s="4" t="s">
        <v>381</v>
      </c>
      <c r="H753" s="4" t="s">
        <v>382</v>
      </c>
      <c r="I753" s="4" t="s">
        <v>383</v>
      </c>
      <c r="J753" s="4" t="s">
        <v>7564</v>
      </c>
      <c r="K753" s="4" t="s">
        <v>385</v>
      </c>
      <c r="L753" s="4" t="s">
        <v>386</v>
      </c>
      <c r="M753" s="4" t="s">
        <v>7565</v>
      </c>
      <c r="N753" s="4" t="s">
        <v>386</v>
      </c>
      <c r="O753" s="4" t="s">
        <v>7566</v>
      </c>
      <c r="P753" s="4" t="s">
        <v>7567</v>
      </c>
      <c r="W753" s="4" t="s">
        <v>386</v>
      </c>
      <c r="X753" s="4" t="s">
        <v>7568</v>
      </c>
      <c r="Y753" s="4" t="s">
        <v>7569</v>
      </c>
      <c r="Z753" s="4" t="s">
        <v>1682</v>
      </c>
      <c r="AB753" s="13" t="s">
        <v>7552</v>
      </c>
      <c r="AC753" s="4" t="str">
        <f>VLOOKUP(Tabel2[[#This Row],[NISCODE]],'Bron niscode'!A:C,3,FALSE)</f>
        <v>Provincie West-Vlaanderen</v>
      </c>
      <c r="AD753" s="4" t="s">
        <v>7553</v>
      </c>
      <c r="AE753" s="4" t="s">
        <v>7554</v>
      </c>
      <c r="AG753" s="4" t="s">
        <v>396</v>
      </c>
      <c r="AH753" s="4" t="s">
        <v>397</v>
      </c>
      <c r="AJ753" s="4" t="s">
        <v>7570</v>
      </c>
      <c r="AL753" s="4" t="s">
        <v>7571</v>
      </c>
      <c r="AM753" s="4" t="s">
        <v>7567</v>
      </c>
      <c r="AN753" s="4" t="s">
        <v>399</v>
      </c>
      <c r="AO753" s="4" t="s">
        <v>400</v>
      </c>
      <c r="AP753" s="4" t="s">
        <v>7567</v>
      </c>
      <c r="AQ753" s="4" t="s">
        <v>619</v>
      </c>
      <c r="AR753" s="4" t="s">
        <v>620</v>
      </c>
      <c r="AS753" s="4" t="s">
        <v>7567</v>
      </c>
      <c r="AV753" s="4" t="s">
        <v>7564</v>
      </c>
      <c r="AW753" s="4" t="s">
        <v>7572</v>
      </c>
      <c r="AX753" s="4" t="s">
        <v>405</v>
      </c>
      <c r="BI753" s="4" t="s">
        <v>7562</v>
      </c>
      <c r="BJ753" s="4" t="s">
        <v>7563</v>
      </c>
      <c r="BK753" s="4" t="s">
        <v>382</v>
      </c>
      <c r="BN753" s="4" t="s">
        <v>7562</v>
      </c>
    </row>
    <row r="754" spans="1:66" x14ac:dyDescent="0.25">
      <c r="A754" s="4" t="s">
        <v>7573</v>
      </c>
      <c r="B754" s="4" t="str">
        <f>VLOOKUP('Bron VKBO'!A754,'Bron VSBaut'!A:B,2,FALSE)</f>
        <v>westerlo.be/eprior</v>
      </c>
      <c r="C754" s="4" t="s">
        <v>426</v>
      </c>
      <c r="D754" s="4" t="s">
        <v>427</v>
      </c>
      <c r="E754" s="4" t="s">
        <v>381</v>
      </c>
      <c r="H754" s="4" t="s">
        <v>382</v>
      </c>
      <c r="I754" s="4" t="s">
        <v>383</v>
      </c>
      <c r="J754" s="4" t="s">
        <v>745</v>
      </c>
      <c r="K754" s="4" t="s">
        <v>385</v>
      </c>
      <c r="L754" s="4" t="s">
        <v>386</v>
      </c>
      <c r="M754" s="4" t="s">
        <v>7574</v>
      </c>
      <c r="N754" s="4" t="s">
        <v>386</v>
      </c>
      <c r="O754" s="4" t="s">
        <v>7575</v>
      </c>
      <c r="P754" s="4" t="s">
        <v>431</v>
      </c>
      <c r="W754" s="4" t="s">
        <v>386</v>
      </c>
      <c r="X754" s="4" t="s">
        <v>7576</v>
      </c>
      <c r="Y754" s="4" t="s">
        <v>7577</v>
      </c>
      <c r="Z754" s="4" t="s">
        <v>5862</v>
      </c>
      <c r="AB754" s="13" t="s">
        <v>6462</v>
      </c>
      <c r="AC754" s="4" t="str">
        <f>VLOOKUP(Tabel2[[#This Row],[NISCODE]],'Bron niscode'!A:C,3,FALSE)</f>
        <v>Provincie Antwerpen</v>
      </c>
      <c r="AD754" s="4" t="s">
        <v>6463</v>
      </c>
      <c r="AE754" s="4" t="s">
        <v>6464</v>
      </c>
      <c r="AG754" s="4" t="s">
        <v>396</v>
      </c>
      <c r="AH754" s="4" t="s">
        <v>397</v>
      </c>
      <c r="AM754" s="4" t="s">
        <v>562</v>
      </c>
      <c r="AN754" s="4" t="s">
        <v>399</v>
      </c>
      <c r="AO754" s="4" t="s">
        <v>400</v>
      </c>
      <c r="AP754" s="4" t="s">
        <v>431</v>
      </c>
      <c r="AQ754" s="4" t="s">
        <v>401</v>
      </c>
      <c r="AR754" s="4" t="s">
        <v>402</v>
      </c>
      <c r="AS754" s="4" t="s">
        <v>431</v>
      </c>
      <c r="AV754" s="4" t="s">
        <v>7578</v>
      </c>
      <c r="AW754" s="4" t="s">
        <v>7579</v>
      </c>
      <c r="AX754" s="4" t="s">
        <v>405</v>
      </c>
      <c r="BI754" s="4" t="s">
        <v>7573</v>
      </c>
      <c r="BJ754" s="4" t="s">
        <v>427</v>
      </c>
      <c r="BK754" s="4" t="s">
        <v>382</v>
      </c>
      <c r="BN754" s="4" t="s">
        <v>7573</v>
      </c>
    </row>
    <row r="755" spans="1:66" x14ac:dyDescent="0.25">
      <c r="A755" s="4" t="s">
        <v>7580</v>
      </c>
      <c r="B755" s="4" t="str">
        <f>VLOOKUP('Bron VKBO'!A755,'Bron VSBaut'!A:B,2,FALSE)</f>
        <v>westerlo.be/eprior</v>
      </c>
      <c r="C755" s="4" t="s">
        <v>426</v>
      </c>
      <c r="D755" s="4" t="s">
        <v>427</v>
      </c>
      <c r="E755" s="4" t="s">
        <v>381</v>
      </c>
      <c r="H755" s="4" t="s">
        <v>382</v>
      </c>
      <c r="I755" s="4" t="s">
        <v>383</v>
      </c>
      <c r="J755" s="4" t="s">
        <v>7540</v>
      </c>
      <c r="K755" s="4" t="s">
        <v>385</v>
      </c>
      <c r="L755" s="4" t="s">
        <v>386</v>
      </c>
      <c r="M755" s="4" t="s">
        <v>7581</v>
      </c>
      <c r="N755" s="4" t="s">
        <v>386</v>
      </c>
      <c r="O755" s="4" t="s">
        <v>7582</v>
      </c>
      <c r="P755" s="4" t="s">
        <v>444</v>
      </c>
      <c r="Q755" s="4" t="s">
        <v>386</v>
      </c>
      <c r="R755" s="4" t="s">
        <v>445</v>
      </c>
      <c r="S755" s="4" t="s">
        <v>444</v>
      </c>
      <c r="W755" s="4" t="s">
        <v>386</v>
      </c>
      <c r="X755" s="4" t="s">
        <v>7583</v>
      </c>
      <c r="Y755" s="4" t="s">
        <v>7584</v>
      </c>
      <c r="Z755" s="4" t="s">
        <v>392</v>
      </c>
      <c r="AB755" s="13" t="s">
        <v>6462</v>
      </c>
      <c r="AC755" s="4" t="str">
        <f>VLOOKUP(Tabel2[[#This Row],[NISCODE]],'Bron niscode'!A:C,3,FALSE)</f>
        <v>Provincie Antwerpen</v>
      </c>
      <c r="AD755" s="4" t="s">
        <v>6463</v>
      </c>
      <c r="AE755" s="4" t="s">
        <v>6464</v>
      </c>
      <c r="AG755" s="4" t="s">
        <v>396</v>
      </c>
      <c r="AH755" s="4" t="s">
        <v>397</v>
      </c>
      <c r="AM755" s="4" t="s">
        <v>894</v>
      </c>
      <c r="AN755" s="4" t="s">
        <v>399</v>
      </c>
      <c r="AO755" s="4" t="s">
        <v>400</v>
      </c>
      <c r="AP755" s="4" t="s">
        <v>431</v>
      </c>
      <c r="AQ755" s="4" t="s">
        <v>412</v>
      </c>
      <c r="AR755" s="4" t="s">
        <v>413</v>
      </c>
      <c r="AS755" s="4" t="s">
        <v>431</v>
      </c>
      <c r="AV755" s="4" t="s">
        <v>478</v>
      </c>
      <c r="AW755" s="4" t="s">
        <v>7585</v>
      </c>
      <c r="AX755" s="4" t="s">
        <v>405</v>
      </c>
      <c r="BI755" s="4" t="s">
        <v>7580</v>
      </c>
      <c r="BJ755" s="4" t="s">
        <v>427</v>
      </c>
      <c r="BK755" s="4" t="s">
        <v>382</v>
      </c>
      <c r="BN755" s="4" t="s">
        <v>7580</v>
      </c>
    </row>
    <row r="756" spans="1:66" x14ac:dyDescent="0.25">
      <c r="A756" s="4" t="s">
        <v>7586</v>
      </c>
      <c r="B756" s="4" t="str">
        <f>VLOOKUP('Bron VKBO'!A756,'Bron VSBaut'!A:B,2,FALSE)</f>
        <v>westerlo.be/eprior</v>
      </c>
      <c r="C756" s="4" t="s">
        <v>7587</v>
      </c>
      <c r="D756" s="4" t="s">
        <v>7588</v>
      </c>
      <c r="E756" s="4" t="s">
        <v>381</v>
      </c>
      <c r="H756" s="4" t="s">
        <v>382</v>
      </c>
      <c r="I756" s="4" t="s">
        <v>383</v>
      </c>
      <c r="J756" s="4" t="s">
        <v>7589</v>
      </c>
      <c r="K756" s="4" t="s">
        <v>385</v>
      </c>
      <c r="L756" s="4" t="s">
        <v>386</v>
      </c>
      <c r="M756" s="4" t="s">
        <v>7590</v>
      </c>
      <c r="N756" s="4" t="s">
        <v>386</v>
      </c>
      <c r="O756" s="4" t="s">
        <v>7591</v>
      </c>
      <c r="P756" s="4" t="s">
        <v>1424</v>
      </c>
      <c r="Q756" s="4" t="s">
        <v>386</v>
      </c>
      <c r="R756" s="4" t="s">
        <v>7592</v>
      </c>
      <c r="S756" s="4" t="s">
        <v>1424</v>
      </c>
      <c r="W756" s="4" t="s">
        <v>386</v>
      </c>
      <c r="X756" s="4" t="s">
        <v>1480</v>
      </c>
      <c r="Y756" s="4" t="s">
        <v>7593</v>
      </c>
      <c r="Z756" s="4" t="s">
        <v>1938</v>
      </c>
      <c r="AB756" s="13" t="s">
        <v>6462</v>
      </c>
      <c r="AC756" s="4" t="str">
        <f>VLOOKUP(Tabel2[[#This Row],[NISCODE]],'Bron niscode'!A:C,3,FALSE)</f>
        <v>Provincie Antwerpen</v>
      </c>
      <c r="AD756" s="4" t="s">
        <v>6463</v>
      </c>
      <c r="AE756" s="4" t="s">
        <v>6464</v>
      </c>
      <c r="AG756" s="4" t="s">
        <v>396</v>
      </c>
      <c r="AH756" s="4" t="s">
        <v>397</v>
      </c>
      <c r="AJ756" s="4" t="s">
        <v>7594</v>
      </c>
      <c r="AK756" s="4" t="s">
        <v>7595</v>
      </c>
      <c r="AL756" s="4" t="s">
        <v>7596</v>
      </c>
      <c r="AM756" s="4" t="s">
        <v>1424</v>
      </c>
      <c r="AN756" s="4" t="s">
        <v>399</v>
      </c>
      <c r="AO756" s="4" t="s">
        <v>400</v>
      </c>
      <c r="AP756" s="4" t="s">
        <v>1424</v>
      </c>
      <c r="AQ756" s="4" t="s">
        <v>422</v>
      </c>
      <c r="AR756" s="4" t="s">
        <v>423</v>
      </c>
      <c r="AS756" s="4" t="s">
        <v>1424</v>
      </c>
      <c r="AV756" s="4" t="s">
        <v>7589</v>
      </c>
      <c r="AW756" s="4" t="s">
        <v>7597</v>
      </c>
      <c r="AX756" s="4" t="s">
        <v>405</v>
      </c>
      <c r="BI756" s="4" t="s">
        <v>7586</v>
      </c>
      <c r="BJ756" s="4" t="s">
        <v>7588</v>
      </c>
      <c r="BK756" s="4" t="s">
        <v>382</v>
      </c>
      <c r="BN756" s="4" t="s">
        <v>7586</v>
      </c>
    </row>
    <row r="757" spans="1:66" x14ac:dyDescent="0.25">
      <c r="A757" s="4" t="s">
        <v>7598</v>
      </c>
      <c r="B757" s="4" t="str">
        <f>VLOOKUP('Bron VKBO'!A757,'Bron VSBaut'!A:B,2,FALSE)</f>
        <v>west-vlaamse-intercommunale.be/eprior</v>
      </c>
      <c r="C757" s="4" t="s">
        <v>426</v>
      </c>
      <c r="D757" s="4" t="s">
        <v>7599</v>
      </c>
      <c r="E757" s="4" t="s">
        <v>381</v>
      </c>
      <c r="H757" s="4" t="s">
        <v>382</v>
      </c>
      <c r="I757" s="4" t="s">
        <v>383</v>
      </c>
      <c r="J757" s="4" t="s">
        <v>7600</v>
      </c>
      <c r="K757" s="4" t="s">
        <v>385</v>
      </c>
      <c r="L757" s="4" t="s">
        <v>386</v>
      </c>
      <c r="M757" s="4" t="s">
        <v>7601</v>
      </c>
      <c r="N757" s="4" t="s">
        <v>386</v>
      </c>
      <c r="O757" s="4" t="s">
        <v>7602</v>
      </c>
      <c r="P757" s="4" t="s">
        <v>7603</v>
      </c>
      <c r="Q757" s="4" t="s">
        <v>386</v>
      </c>
      <c r="R757" s="4" t="s">
        <v>7604</v>
      </c>
      <c r="S757" s="4" t="s">
        <v>7605</v>
      </c>
      <c r="W757" s="4" t="s">
        <v>386</v>
      </c>
      <c r="X757" s="4" t="s">
        <v>6834</v>
      </c>
      <c r="Y757" s="4" t="s">
        <v>7606</v>
      </c>
      <c r="Z757" s="4" t="s">
        <v>2487</v>
      </c>
      <c r="AB757" s="13" t="s">
        <v>1369</v>
      </c>
      <c r="AC757" s="4" t="str">
        <f>VLOOKUP(Tabel2[[#This Row],[NISCODE]],'Bron niscode'!A:C,3,FALSE)</f>
        <v>Provincie West-Vlaanderen</v>
      </c>
      <c r="AD757" s="4" t="s">
        <v>7607</v>
      </c>
      <c r="AE757" s="4" t="s">
        <v>1371</v>
      </c>
      <c r="AG757" s="4" t="s">
        <v>396</v>
      </c>
      <c r="AH757" s="4" t="s">
        <v>397</v>
      </c>
      <c r="AM757" s="4" t="s">
        <v>7605</v>
      </c>
      <c r="AN757" s="4" t="s">
        <v>399</v>
      </c>
      <c r="AO757" s="4" t="s">
        <v>400</v>
      </c>
      <c r="AP757" s="4" t="s">
        <v>7608</v>
      </c>
      <c r="AQ757" s="4" t="s">
        <v>4424</v>
      </c>
      <c r="AR757" s="4" t="s">
        <v>4425</v>
      </c>
      <c r="AS757" s="4" t="s">
        <v>7609</v>
      </c>
      <c r="AV757" s="4" t="s">
        <v>7600</v>
      </c>
      <c r="AW757" s="4" t="s">
        <v>7610</v>
      </c>
      <c r="AX757" s="4" t="s">
        <v>405</v>
      </c>
      <c r="BI757" s="4" t="s">
        <v>7598</v>
      </c>
      <c r="BJ757" s="4" t="s">
        <v>7599</v>
      </c>
      <c r="BK757" s="4" t="s">
        <v>382</v>
      </c>
      <c r="BN757" s="4" t="s">
        <v>7598</v>
      </c>
    </row>
    <row r="758" spans="1:66" x14ac:dyDescent="0.25">
      <c r="A758" s="4" t="s">
        <v>7611</v>
      </c>
      <c r="B758" s="4" t="str">
        <f>VLOOKUP('Bron VKBO'!A758,'Bron VSBaut'!A:B,2,FALSE)</f>
        <v>west-vlaanderen.be/eprior</v>
      </c>
      <c r="C758" s="4" t="s">
        <v>426</v>
      </c>
      <c r="D758" s="4" t="s">
        <v>427</v>
      </c>
      <c r="E758" s="4" t="s">
        <v>381</v>
      </c>
      <c r="H758" s="4" t="s">
        <v>382</v>
      </c>
      <c r="I758" s="4" t="s">
        <v>383</v>
      </c>
      <c r="J758" s="4" t="s">
        <v>2809</v>
      </c>
      <c r="K758" s="4" t="s">
        <v>385</v>
      </c>
      <c r="L758" s="4" t="s">
        <v>386</v>
      </c>
      <c r="M758" s="4" t="s">
        <v>7612</v>
      </c>
      <c r="N758" s="4" t="s">
        <v>386</v>
      </c>
      <c r="O758" s="4" t="s">
        <v>7613</v>
      </c>
      <c r="P758" s="4" t="s">
        <v>7614</v>
      </c>
      <c r="W758" s="4" t="s">
        <v>386</v>
      </c>
      <c r="X758" s="4" t="s">
        <v>7615</v>
      </c>
      <c r="Y758" s="4" t="s">
        <v>7616</v>
      </c>
      <c r="Z758" s="4" t="s">
        <v>1601</v>
      </c>
      <c r="AB758" s="13" t="s">
        <v>1369</v>
      </c>
      <c r="AC758" s="4" t="str">
        <f>VLOOKUP(Tabel2[[#This Row],[NISCODE]],'Bron niscode'!A:C,3,FALSE)</f>
        <v>Provincie West-Vlaanderen</v>
      </c>
      <c r="AD758" s="4" t="s">
        <v>4123</v>
      </c>
      <c r="AE758" s="4" t="s">
        <v>1371</v>
      </c>
      <c r="AG758" s="4" t="s">
        <v>396</v>
      </c>
      <c r="AH758" s="4" t="s">
        <v>397</v>
      </c>
      <c r="AM758" s="4" t="s">
        <v>7617</v>
      </c>
      <c r="AN758" s="4" t="s">
        <v>399</v>
      </c>
      <c r="AO758" s="4" t="s">
        <v>400</v>
      </c>
      <c r="AP758" s="4" t="s">
        <v>431</v>
      </c>
      <c r="AQ758" s="4" t="s">
        <v>6330</v>
      </c>
      <c r="AR758" s="4" t="s">
        <v>6331</v>
      </c>
      <c r="AS758" s="4" t="s">
        <v>431</v>
      </c>
      <c r="AV758" s="4" t="s">
        <v>7618</v>
      </c>
      <c r="AW758" s="4" t="s">
        <v>7619</v>
      </c>
      <c r="AX758" s="4" t="s">
        <v>405</v>
      </c>
      <c r="BI758" s="4" t="s">
        <v>7611</v>
      </c>
      <c r="BJ758" s="4" t="s">
        <v>427</v>
      </c>
      <c r="BK758" s="4" t="s">
        <v>382</v>
      </c>
      <c r="BN758" s="4" t="s">
        <v>7611</v>
      </c>
    </row>
    <row r="759" spans="1:66" x14ac:dyDescent="0.25">
      <c r="A759" s="4" t="s">
        <v>7620</v>
      </c>
      <c r="B759" s="4" t="str">
        <f>VLOOKUP('Bron VKBO'!A759,'Bron VSBaut'!A:B,2,FALSE)</f>
        <v>wetteren.be/eprior</v>
      </c>
      <c r="C759" s="4" t="s">
        <v>426</v>
      </c>
      <c r="D759" s="4" t="s">
        <v>427</v>
      </c>
      <c r="E759" s="4" t="s">
        <v>381</v>
      </c>
      <c r="H759" s="4" t="s">
        <v>382</v>
      </c>
      <c r="I759" s="4" t="s">
        <v>383</v>
      </c>
      <c r="J759" s="4" t="s">
        <v>7483</v>
      </c>
      <c r="K759" s="4" t="s">
        <v>385</v>
      </c>
      <c r="L759" s="4" t="s">
        <v>386</v>
      </c>
      <c r="M759" s="4" t="s">
        <v>7621</v>
      </c>
      <c r="N759" s="4" t="s">
        <v>386</v>
      </c>
      <c r="O759" s="4" t="s">
        <v>7622</v>
      </c>
      <c r="P759" s="4" t="s">
        <v>431</v>
      </c>
      <c r="W759" s="4" t="s">
        <v>386</v>
      </c>
      <c r="X759" s="4" t="s">
        <v>7623</v>
      </c>
      <c r="Y759" s="4" t="s">
        <v>7624</v>
      </c>
      <c r="Z759" s="4" t="s">
        <v>385</v>
      </c>
      <c r="AB759" s="13" t="s">
        <v>7625</v>
      </c>
      <c r="AC759" s="4" t="str">
        <f>VLOOKUP(Tabel2[[#This Row],[NISCODE]],'Bron niscode'!A:C,3,FALSE)</f>
        <v>Provincie Oost-Vlaanderen</v>
      </c>
      <c r="AD759" s="4" t="s">
        <v>7626</v>
      </c>
      <c r="AE759" s="4" t="s">
        <v>7627</v>
      </c>
      <c r="AG759" s="4" t="s">
        <v>396</v>
      </c>
      <c r="AH759" s="4" t="s">
        <v>397</v>
      </c>
      <c r="AM759" s="4" t="s">
        <v>7628</v>
      </c>
      <c r="AN759" s="4" t="s">
        <v>399</v>
      </c>
      <c r="AO759" s="4" t="s">
        <v>400</v>
      </c>
      <c r="AP759" s="4" t="s">
        <v>431</v>
      </c>
      <c r="AQ759" s="4" t="s">
        <v>401</v>
      </c>
      <c r="AR759" s="4" t="s">
        <v>402</v>
      </c>
      <c r="AS759" s="4" t="s">
        <v>431</v>
      </c>
      <c r="AV759" s="4" t="s">
        <v>7629</v>
      </c>
      <c r="AW759" s="4" t="s">
        <v>7630</v>
      </c>
      <c r="AX759" s="4" t="s">
        <v>405</v>
      </c>
      <c r="BI759" s="4" t="s">
        <v>7620</v>
      </c>
      <c r="BJ759" s="4" t="s">
        <v>427</v>
      </c>
      <c r="BK759" s="4" t="s">
        <v>382</v>
      </c>
      <c r="BN759" s="4" t="s">
        <v>7620</v>
      </c>
    </row>
    <row r="760" spans="1:66" x14ac:dyDescent="0.25">
      <c r="A760" s="4" t="s">
        <v>7631</v>
      </c>
      <c r="B760" s="4" t="str">
        <f>VLOOKUP('Bron VKBO'!A760,'Bron VSBaut'!A:B,2,FALSE)</f>
        <v>wetteren.be/eprior</v>
      </c>
      <c r="C760" s="4" t="s">
        <v>426</v>
      </c>
      <c r="D760" s="4" t="s">
        <v>427</v>
      </c>
      <c r="E760" s="4" t="s">
        <v>381</v>
      </c>
      <c r="H760" s="4" t="s">
        <v>382</v>
      </c>
      <c r="I760" s="4" t="s">
        <v>383</v>
      </c>
      <c r="J760" s="4" t="s">
        <v>7632</v>
      </c>
      <c r="K760" s="4" t="s">
        <v>385</v>
      </c>
      <c r="L760" s="4" t="s">
        <v>386</v>
      </c>
      <c r="M760" s="4" t="s">
        <v>7633</v>
      </c>
      <c r="N760" s="4" t="s">
        <v>386</v>
      </c>
      <c r="O760" s="4" t="s">
        <v>7634</v>
      </c>
      <c r="P760" s="4" t="s">
        <v>444</v>
      </c>
      <c r="Q760" s="4" t="s">
        <v>386</v>
      </c>
      <c r="R760" s="4" t="s">
        <v>445</v>
      </c>
      <c r="S760" s="4" t="s">
        <v>444</v>
      </c>
      <c r="W760" s="4" t="s">
        <v>386</v>
      </c>
      <c r="X760" s="4" t="s">
        <v>7635</v>
      </c>
      <c r="Y760" s="4" t="s">
        <v>7636</v>
      </c>
      <c r="Z760" s="4" t="s">
        <v>1383</v>
      </c>
      <c r="AB760" s="13" t="s">
        <v>7625</v>
      </c>
      <c r="AC760" s="4" t="str">
        <f>VLOOKUP(Tabel2[[#This Row],[NISCODE]],'Bron niscode'!A:C,3,FALSE)</f>
        <v>Provincie Oost-Vlaanderen</v>
      </c>
      <c r="AD760" s="4" t="s">
        <v>7626</v>
      </c>
      <c r="AE760" s="4" t="s">
        <v>7627</v>
      </c>
      <c r="AG760" s="4" t="s">
        <v>396</v>
      </c>
      <c r="AH760" s="4" t="s">
        <v>397</v>
      </c>
      <c r="AM760" s="4" t="s">
        <v>7637</v>
      </c>
      <c r="AN760" s="4" t="s">
        <v>399</v>
      </c>
      <c r="AO760" s="4" t="s">
        <v>400</v>
      </c>
      <c r="AP760" s="4" t="s">
        <v>431</v>
      </c>
      <c r="AQ760" s="4" t="s">
        <v>412</v>
      </c>
      <c r="AR760" s="4" t="s">
        <v>413</v>
      </c>
      <c r="AS760" s="4" t="s">
        <v>431</v>
      </c>
      <c r="AV760" s="4" t="s">
        <v>7638</v>
      </c>
      <c r="AW760" s="4" t="s">
        <v>7639</v>
      </c>
      <c r="AX760" s="4" t="s">
        <v>405</v>
      </c>
      <c r="BI760" s="4" t="s">
        <v>7631</v>
      </c>
      <c r="BJ760" s="4" t="s">
        <v>427</v>
      </c>
      <c r="BK760" s="4" t="s">
        <v>382</v>
      </c>
      <c r="BN760" s="4" t="s">
        <v>7631</v>
      </c>
    </row>
    <row r="761" spans="1:66" x14ac:dyDescent="0.25">
      <c r="A761" s="4" t="s">
        <v>7640</v>
      </c>
      <c r="B761" s="4" t="str">
        <f>VLOOKUP('Bron VKBO'!A761,'Bron VSBaut'!A:B,2,FALSE)</f>
        <v>wetteren.be/eprior</v>
      </c>
      <c r="C761" s="4" t="s">
        <v>7641</v>
      </c>
      <c r="D761" s="4" t="s">
        <v>7642</v>
      </c>
      <c r="E761" s="4" t="s">
        <v>381</v>
      </c>
      <c r="H761" s="4" t="s">
        <v>382</v>
      </c>
      <c r="I761" s="4" t="s">
        <v>383</v>
      </c>
      <c r="J761" s="4" t="s">
        <v>7643</v>
      </c>
      <c r="K761" s="4" t="s">
        <v>385</v>
      </c>
      <c r="L761" s="4" t="s">
        <v>386</v>
      </c>
      <c r="M761" s="4" t="s">
        <v>7644</v>
      </c>
      <c r="N761" s="4" t="s">
        <v>385</v>
      </c>
      <c r="O761" s="4" t="s">
        <v>7645</v>
      </c>
      <c r="P761" s="4" t="s">
        <v>7646</v>
      </c>
      <c r="W761" s="4" t="s">
        <v>386</v>
      </c>
      <c r="X761" s="4" t="s">
        <v>7623</v>
      </c>
      <c r="Y761" s="4" t="s">
        <v>7624</v>
      </c>
      <c r="Z761" s="4" t="s">
        <v>385</v>
      </c>
      <c r="AB761" s="13" t="s">
        <v>7625</v>
      </c>
      <c r="AC761" s="4" t="str">
        <f>VLOOKUP(Tabel2[[#This Row],[NISCODE]],'Bron niscode'!A:C,3,FALSE)</f>
        <v>Provincie Oost-Vlaanderen</v>
      </c>
      <c r="AD761" s="4" t="s">
        <v>7626</v>
      </c>
      <c r="AE761" s="4" t="s">
        <v>7627</v>
      </c>
      <c r="AG761" s="4" t="s">
        <v>396</v>
      </c>
      <c r="AH761" s="4" t="s">
        <v>397</v>
      </c>
      <c r="AM761" s="4" t="s">
        <v>7628</v>
      </c>
      <c r="AN761" s="4" t="s">
        <v>399</v>
      </c>
      <c r="AO761" s="4" t="s">
        <v>400</v>
      </c>
      <c r="AP761" s="4" t="s">
        <v>7646</v>
      </c>
      <c r="AQ761" s="4" t="s">
        <v>422</v>
      </c>
      <c r="AR761" s="4" t="s">
        <v>423</v>
      </c>
      <c r="AS761" s="4" t="s">
        <v>7646</v>
      </c>
      <c r="AV761" s="4" t="s">
        <v>7647</v>
      </c>
      <c r="AW761" s="4" t="s">
        <v>7648</v>
      </c>
      <c r="AX761" s="4" t="s">
        <v>405</v>
      </c>
      <c r="BI761" s="4" t="s">
        <v>7640</v>
      </c>
      <c r="BJ761" s="4" t="s">
        <v>7642</v>
      </c>
      <c r="BK761" s="4" t="s">
        <v>382</v>
      </c>
      <c r="BN761" s="4" t="s">
        <v>7640</v>
      </c>
    </row>
    <row r="762" spans="1:66" x14ac:dyDescent="0.25">
      <c r="A762" s="4" t="s">
        <v>7649</v>
      </c>
      <c r="B762" s="4" t="str">
        <f>VLOOKUP('Bron VKBO'!A762,'Bron VSBaut'!A:B,2,FALSE)</f>
        <v>wevelgem.be/eprior</v>
      </c>
      <c r="C762" s="4" t="s">
        <v>426</v>
      </c>
      <c r="D762" s="4" t="s">
        <v>427</v>
      </c>
      <c r="E762" s="4" t="s">
        <v>381</v>
      </c>
      <c r="H762" s="4" t="s">
        <v>382</v>
      </c>
      <c r="I762" s="4" t="s">
        <v>383</v>
      </c>
      <c r="J762" s="4" t="s">
        <v>1427</v>
      </c>
      <c r="K762" s="4" t="s">
        <v>385</v>
      </c>
      <c r="L762" s="4" t="s">
        <v>386</v>
      </c>
      <c r="M762" s="4" t="s">
        <v>7650</v>
      </c>
      <c r="N762" s="4" t="s">
        <v>386</v>
      </c>
      <c r="O762" s="4" t="s">
        <v>7651</v>
      </c>
      <c r="P762" s="4" t="s">
        <v>431</v>
      </c>
      <c r="W762" s="4" t="s">
        <v>386</v>
      </c>
      <c r="X762" s="4" t="s">
        <v>3043</v>
      </c>
      <c r="Y762" s="4" t="s">
        <v>7652</v>
      </c>
      <c r="Z762" s="4" t="s">
        <v>1130</v>
      </c>
      <c r="AB762" s="13" t="s">
        <v>7653</v>
      </c>
      <c r="AC762" s="4" t="str">
        <f>VLOOKUP(Tabel2[[#This Row],[NISCODE]],'Bron niscode'!A:C,3,FALSE)</f>
        <v>Provincie West-Vlaanderen</v>
      </c>
      <c r="AD762" s="4" t="s">
        <v>7654</v>
      </c>
      <c r="AE762" s="4" t="s">
        <v>7655</v>
      </c>
      <c r="AG762" s="4" t="s">
        <v>396</v>
      </c>
      <c r="AH762" s="4" t="s">
        <v>397</v>
      </c>
      <c r="AM762" s="4" t="s">
        <v>562</v>
      </c>
      <c r="AN762" s="4" t="s">
        <v>399</v>
      </c>
      <c r="AO762" s="4" t="s">
        <v>400</v>
      </c>
      <c r="AP762" s="4" t="s">
        <v>431</v>
      </c>
      <c r="AQ762" s="4" t="s">
        <v>401</v>
      </c>
      <c r="AR762" s="4" t="s">
        <v>402</v>
      </c>
      <c r="AS762" s="4" t="s">
        <v>431</v>
      </c>
      <c r="AV762" s="4" t="s">
        <v>7656</v>
      </c>
      <c r="AW762" s="4" t="s">
        <v>7657</v>
      </c>
      <c r="AX762" s="4" t="s">
        <v>405</v>
      </c>
      <c r="BI762" s="4" t="s">
        <v>7649</v>
      </c>
      <c r="BJ762" s="4" t="s">
        <v>427</v>
      </c>
      <c r="BK762" s="4" t="s">
        <v>382</v>
      </c>
      <c r="BN762" s="4" t="s">
        <v>7649</v>
      </c>
    </row>
    <row r="763" spans="1:66" x14ac:dyDescent="0.25">
      <c r="A763" s="4" t="s">
        <v>7658</v>
      </c>
      <c r="B763" s="4" t="str">
        <f>VLOOKUP('Bron VKBO'!A763,'Bron VSBaut'!A:B,2,FALSE)</f>
        <v>wevelgem.be/eprior</v>
      </c>
      <c r="C763" s="4" t="s">
        <v>426</v>
      </c>
      <c r="D763" s="4" t="s">
        <v>427</v>
      </c>
      <c r="E763" s="4" t="s">
        <v>381</v>
      </c>
      <c r="H763" s="4" t="s">
        <v>382</v>
      </c>
      <c r="I763" s="4" t="s">
        <v>383</v>
      </c>
      <c r="J763" s="4" t="s">
        <v>7632</v>
      </c>
      <c r="K763" s="4" t="s">
        <v>385</v>
      </c>
      <c r="L763" s="4" t="s">
        <v>386</v>
      </c>
      <c r="M763" s="4" t="s">
        <v>7659</v>
      </c>
      <c r="N763" s="4" t="s">
        <v>386</v>
      </c>
      <c r="O763" s="4" t="s">
        <v>7660</v>
      </c>
      <c r="P763" s="4" t="s">
        <v>444</v>
      </c>
      <c r="Q763" s="4" t="s">
        <v>386</v>
      </c>
      <c r="R763" s="4" t="s">
        <v>445</v>
      </c>
      <c r="S763" s="4" t="s">
        <v>444</v>
      </c>
      <c r="W763" s="4" t="s">
        <v>386</v>
      </c>
      <c r="X763" s="4" t="s">
        <v>4907</v>
      </c>
      <c r="Y763" s="4" t="s">
        <v>7661</v>
      </c>
      <c r="Z763" s="4" t="s">
        <v>614</v>
      </c>
      <c r="AB763" s="13" t="s">
        <v>7653</v>
      </c>
      <c r="AC763" s="4" t="str">
        <f>VLOOKUP(Tabel2[[#This Row],[NISCODE]],'Bron niscode'!A:C,3,FALSE)</f>
        <v>Provincie West-Vlaanderen</v>
      </c>
      <c r="AD763" s="4" t="s">
        <v>7654</v>
      </c>
      <c r="AE763" s="4" t="s">
        <v>7655</v>
      </c>
      <c r="AG763" s="4" t="s">
        <v>396</v>
      </c>
      <c r="AH763" s="4" t="s">
        <v>397</v>
      </c>
      <c r="AM763" s="4" t="s">
        <v>894</v>
      </c>
      <c r="AN763" s="4" t="s">
        <v>399</v>
      </c>
      <c r="AO763" s="4" t="s">
        <v>400</v>
      </c>
      <c r="AP763" s="4" t="s">
        <v>431</v>
      </c>
      <c r="AQ763" s="4" t="s">
        <v>412</v>
      </c>
      <c r="AR763" s="4" t="s">
        <v>413</v>
      </c>
      <c r="AS763" s="4" t="s">
        <v>431</v>
      </c>
      <c r="AV763" s="4" t="s">
        <v>478</v>
      </c>
      <c r="AW763" s="4" t="s">
        <v>7662</v>
      </c>
      <c r="AX763" s="4" t="s">
        <v>405</v>
      </c>
      <c r="BI763" s="4" t="s">
        <v>7658</v>
      </c>
      <c r="BJ763" s="4" t="s">
        <v>427</v>
      </c>
      <c r="BK763" s="4" t="s">
        <v>382</v>
      </c>
      <c r="BN763" s="4" t="s">
        <v>7658</v>
      </c>
    </row>
    <row r="764" spans="1:66" x14ac:dyDescent="0.25">
      <c r="A764" s="4" t="s">
        <v>7663</v>
      </c>
      <c r="B764" s="4" t="str">
        <f>VLOOKUP('Bron VKBO'!A764,'Bron VSBaut'!A:B,2,FALSE)</f>
        <v>wezembeek-oppem.be/eprior</v>
      </c>
      <c r="C764" s="4" t="s">
        <v>426</v>
      </c>
      <c r="D764" s="4" t="s">
        <v>427</v>
      </c>
      <c r="E764" s="4" t="s">
        <v>381</v>
      </c>
      <c r="H764" s="4" t="s">
        <v>382</v>
      </c>
      <c r="I764" s="4" t="s">
        <v>383</v>
      </c>
      <c r="J764" s="4" t="s">
        <v>745</v>
      </c>
      <c r="K764" s="4" t="s">
        <v>385</v>
      </c>
      <c r="L764" s="4" t="s">
        <v>386</v>
      </c>
      <c r="M764" s="4" t="s">
        <v>7664</v>
      </c>
      <c r="N764" s="4" t="s">
        <v>386</v>
      </c>
      <c r="O764" s="4" t="s">
        <v>7665</v>
      </c>
      <c r="P764" s="4" t="s">
        <v>431</v>
      </c>
      <c r="W764" s="4" t="s">
        <v>386</v>
      </c>
      <c r="X764" s="4" t="s">
        <v>7666</v>
      </c>
      <c r="Y764" s="4" t="s">
        <v>7667</v>
      </c>
      <c r="Z764" s="4" t="s">
        <v>7668</v>
      </c>
      <c r="AB764" s="13" t="s">
        <v>7669</v>
      </c>
      <c r="AC764" s="4" t="str">
        <f>VLOOKUP(Tabel2[[#This Row],[NISCODE]],'Bron niscode'!A:C,3,FALSE)</f>
        <v>Provincie Vlaams-Brabant</v>
      </c>
      <c r="AD764" s="4" t="s">
        <v>7670</v>
      </c>
      <c r="AE764" s="4" t="s">
        <v>7671</v>
      </c>
      <c r="AG764" s="4" t="s">
        <v>396</v>
      </c>
      <c r="AH764" s="4" t="s">
        <v>397</v>
      </c>
      <c r="AM764" s="4" t="s">
        <v>7672</v>
      </c>
      <c r="AN764" s="4" t="s">
        <v>399</v>
      </c>
      <c r="AO764" s="4" t="s">
        <v>400</v>
      </c>
      <c r="AP764" s="4" t="s">
        <v>431</v>
      </c>
      <c r="AQ764" s="4" t="s">
        <v>401</v>
      </c>
      <c r="AR764" s="4" t="s">
        <v>402</v>
      </c>
      <c r="AS764" s="4" t="s">
        <v>431</v>
      </c>
      <c r="AV764" s="4" t="s">
        <v>7673</v>
      </c>
      <c r="AW764" s="4" t="s">
        <v>7674</v>
      </c>
      <c r="AX764" s="4" t="s">
        <v>405</v>
      </c>
      <c r="BI764" s="4" t="s">
        <v>7663</v>
      </c>
      <c r="BJ764" s="4" t="s">
        <v>427</v>
      </c>
      <c r="BK764" s="4" t="s">
        <v>382</v>
      </c>
      <c r="BN764" s="4" t="s">
        <v>7663</v>
      </c>
    </row>
    <row r="765" spans="1:66" x14ac:dyDescent="0.25">
      <c r="A765" s="4" t="s">
        <v>7675</v>
      </c>
      <c r="B765" s="4" t="str">
        <f>VLOOKUP('Bron VKBO'!A765,'Bron VSBaut'!A:B,2,FALSE)</f>
        <v>wezembeek-oppem.be/eprior</v>
      </c>
      <c r="C765" s="4" t="s">
        <v>426</v>
      </c>
      <c r="D765" s="4" t="s">
        <v>427</v>
      </c>
      <c r="E765" s="4" t="s">
        <v>381</v>
      </c>
      <c r="H765" s="4" t="s">
        <v>382</v>
      </c>
      <c r="I765" s="4" t="s">
        <v>383</v>
      </c>
      <c r="J765" s="4" t="s">
        <v>7632</v>
      </c>
      <c r="K765" s="4" t="s">
        <v>385</v>
      </c>
      <c r="L765" s="4" t="s">
        <v>386</v>
      </c>
      <c r="M765" s="4" t="s">
        <v>7676</v>
      </c>
      <c r="N765" s="4" t="s">
        <v>386</v>
      </c>
      <c r="O765" s="4" t="s">
        <v>7677</v>
      </c>
      <c r="P765" s="4" t="s">
        <v>444</v>
      </c>
      <c r="Q765" s="4" t="s">
        <v>386</v>
      </c>
      <c r="R765" s="4" t="s">
        <v>445</v>
      </c>
      <c r="S765" s="4" t="s">
        <v>444</v>
      </c>
      <c r="W765" s="4" t="s">
        <v>386</v>
      </c>
      <c r="X765" s="4" t="s">
        <v>2656</v>
      </c>
      <c r="Y765" s="4" t="s">
        <v>7678</v>
      </c>
      <c r="Z765" s="4" t="s">
        <v>722</v>
      </c>
      <c r="AB765" s="13" t="s">
        <v>7669</v>
      </c>
      <c r="AC765" s="4" t="str">
        <f>VLOOKUP(Tabel2[[#This Row],[NISCODE]],'Bron niscode'!A:C,3,FALSE)</f>
        <v>Provincie Vlaams-Brabant</v>
      </c>
      <c r="AD765" s="4" t="s">
        <v>7670</v>
      </c>
      <c r="AE765" s="4" t="s">
        <v>7671</v>
      </c>
      <c r="AG765" s="4" t="s">
        <v>396</v>
      </c>
      <c r="AH765" s="4" t="s">
        <v>397</v>
      </c>
      <c r="AM765" s="4" t="s">
        <v>7679</v>
      </c>
      <c r="AN765" s="4" t="s">
        <v>399</v>
      </c>
      <c r="AO765" s="4" t="s">
        <v>400</v>
      </c>
      <c r="AP765" s="4" t="s">
        <v>431</v>
      </c>
      <c r="AQ765" s="4" t="s">
        <v>412</v>
      </c>
      <c r="AR765" s="4" t="s">
        <v>413</v>
      </c>
      <c r="AS765" s="4" t="s">
        <v>431</v>
      </c>
      <c r="AV765" s="4" t="s">
        <v>478</v>
      </c>
      <c r="AW765" s="4" t="s">
        <v>7680</v>
      </c>
      <c r="AX765" s="4" t="s">
        <v>405</v>
      </c>
      <c r="BI765" s="4" t="s">
        <v>7675</v>
      </c>
      <c r="BJ765" s="4" t="s">
        <v>427</v>
      </c>
      <c r="BK765" s="4" t="s">
        <v>382</v>
      </c>
      <c r="BN765" s="4" t="s">
        <v>7675</v>
      </c>
    </row>
    <row r="766" spans="1:66" x14ac:dyDescent="0.25">
      <c r="A766" s="4" t="s">
        <v>7681</v>
      </c>
      <c r="B766" s="4" t="str">
        <f>VLOOKUP('Bron VKBO'!A766,'Bron VSBaut'!A:B,2,FALSE)</f>
        <v>wijnegem.be/eprior</v>
      </c>
      <c r="C766" s="4" t="s">
        <v>426</v>
      </c>
      <c r="D766" s="4" t="s">
        <v>427</v>
      </c>
      <c r="E766" s="4" t="s">
        <v>381</v>
      </c>
      <c r="H766" s="4" t="s">
        <v>382</v>
      </c>
      <c r="I766" s="4" t="s">
        <v>383</v>
      </c>
      <c r="J766" s="4" t="s">
        <v>1995</v>
      </c>
      <c r="K766" s="4" t="s">
        <v>385</v>
      </c>
      <c r="L766" s="4" t="s">
        <v>386</v>
      </c>
      <c r="M766" s="4" t="s">
        <v>7682</v>
      </c>
      <c r="N766" s="4" t="s">
        <v>386</v>
      </c>
      <c r="O766" s="4" t="s">
        <v>7683</v>
      </c>
      <c r="P766" s="4" t="s">
        <v>431</v>
      </c>
      <c r="W766" s="4" t="s">
        <v>386</v>
      </c>
      <c r="X766" s="4" t="s">
        <v>7684</v>
      </c>
      <c r="Y766" s="4" t="s">
        <v>678</v>
      </c>
      <c r="Z766" s="4" t="s">
        <v>636</v>
      </c>
      <c r="AB766" s="13" t="s">
        <v>7685</v>
      </c>
      <c r="AC766" s="4" t="str">
        <f>VLOOKUP(Tabel2[[#This Row],[NISCODE]],'Bron niscode'!A:C,3,FALSE)</f>
        <v>Provincie Antwerpen</v>
      </c>
      <c r="AD766" s="4" t="s">
        <v>7686</v>
      </c>
      <c r="AE766" s="4" t="s">
        <v>7687</v>
      </c>
      <c r="AG766" s="4" t="s">
        <v>396</v>
      </c>
      <c r="AH766" s="4" t="s">
        <v>397</v>
      </c>
      <c r="AM766" s="4" t="s">
        <v>467</v>
      </c>
      <c r="AN766" s="4" t="s">
        <v>399</v>
      </c>
      <c r="AO766" s="4" t="s">
        <v>400</v>
      </c>
      <c r="AP766" s="4" t="s">
        <v>431</v>
      </c>
      <c r="AQ766" s="4" t="s">
        <v>401</v>
      </c>
      <c r="AR766" s="4" t="s">
        <v>402</v>
      </c>
      <c r="AS766" s="4" t="s">
        <v>431</v>
      </c>
      <c r="AV766" s="4" t="s">
        <v>7688</v>
      </c>
      <c r="AW766" s="4" t="s">
        <v>7689</v>
      </c>
      <c r="AX766" s="4" t="s">
        <v>405</v>
      </c>
      <c r="BI766" s="4" t="s">
        <v>7681</v>
      </c>
      <c r="BJ766" s="4" t="s">
        <v>427</v>
      </c>
      <c r="BK766" s="4" t="s">
        <v>382</v>
      </c>
      <c r="BN766" s="4" t="s">
        <v>7681</v>
      </c>
    </row>
    <row r="767" spans="1:66" x14ac:dyDescent="0.25">
      <c r="A767" s="4" t="s">
        <v>7690</v>
      </c>
      <c r="B767" s="4" t="str">
        <f>VLOOKUP('Bron VKBO'!A767,'Bron VSBaut'!A:B,2,FALSE)</f>
        <v>wijnegem.be/eprior</v>
      </c>
      <c r="C767" s="4" t="s">
        <v>426</v>
      </c>
      <c r="D767" s="4" t="s">
        <v>427</v>
      </c>
      <c r="E767" s="4" t="s">
        <v>381</v>
      </c>
      <c r="H767" s="4" t="s">
        <v>382</v>
      </c>
      <c r="I767" s="4" t="s">
        <v>383</v>
      </c>
      <c r="J767" s="4" t="s">
        <v>7691</v>
      </c>
      <c r="K767" s="4" t="s">
        <v>385</v>
      </c>
      <c r="L767" s="4" t="s">
        <v>386</v>
      </c>
      <c r="M767" s="4" t="s">
        <v>7692</v>
      </c>
      <c r="N767" s="4" t="s">
        <v>386</v>
      </c>
      <c r="O767" s="4" t="s">
        <v>7693</v>
      </c>
      <c r="P767" s="4" t="s">
        <v>444</v>
      </c>
      <c r="Q767" s="4" t="s">
        <v>386</v>
      </c>
      <c r="R767" s="4" t="s">
        <v>445</v>
      </c>
      <c r="S767" s="4" t="s">
        <v>444</v>
      </c>
      <c r="W767" s="4" t="s">
        <v>386</v>
      </c>
      <c r="X767" s="4" t="s">
        <v>7694</v>
      </c>
      <c r="Y767" s="4" t="s">
        <v>7695</v>
      </c>
      <c r="Z767" s="4" t="s">
        <v>5786</v>
      </c>
      <c r="AB767" s="13" t="s">
        <v>7685</v>
      </c>
      <c r="AC767" s="4" t="str">
        <f>VLOOKUP(Tabel2[[#This Row],[NISCODE]],'Bron niscode'!A:C,3,FALSE)</f>
        <v>Provincie Antwerpen</v>
      </c>
      <c r="AD767" s="4" t="s">
        <v>7686</v>
      </c>
      <c r="AE767" s="4" t="s">
        <v>7687</v>
      </c>
      <c r="AG767" s="4" t="s">
        <v>396</v>
      </c>
      <c r="AH767" s="4" t="s">
        <v>397</v>
      </c>
      <c r="AM767" s="4" t="s">
        <v>467</v>
      </c>
      <c r="AN767" s="4" t="s">
        <v>399</v>
      </c>
      <c r="AO767" s="4" t="s">
        <v>400</v>
      </c>
      <c r="AP767" s="4" t="s">
        <v>431</v>
      </c>
      <c r="AQ767" s="4" t="s">
        <v>412</v>
      </c>
      <c r="AR767" s="4" t="s">
        <v>413</v>
      </c>
      <c r="AS767" s="4" t="s">
        <v>431</v>
      </c>
      <c r="AV767" s="4" t="s">
        <v>478</v>
      </c>
      <c r="AW767" s="4" t="s">
        <v>7696</v>
      </c>
      <c r="AX767" s="4" t="s">
        <v>405</v>
      </c>
      <c r="BI767" s="4" t="s">
        <v>7690</v>
      </c>
      <c r="BJ767" s="4" t="s">
        <v>427</v>
      </c>
      <c r="BK767" s="4" t="s">
        <v>382</v>
      </c>
      <c r="BN767" s="4" t="s">
        <v>7690</v>
      </c>
    </row>
    <row r="768" spans="1:66" x14ac:dyDescent="0.25">
      <c r="A768" s="4" t="s">
        <v>7697</v>
      </c>
      <c r="B768" s="4" t="str">
        <f>VLOOKUP('Bron VKBO'!A768,'Bron VSBaut'!A:B,2,FALSE)</f>
        <v>willebroek.be/eprior</v>
      </c>
      <c r="C768" s="4" t="s">
        <v>426</v>
      </c>
      <c r="D768" s="4" t="s">
        <v>427</v>
      </c>
      <c r="E768" s="4" t="s">
        <v>381</v>
      </c>
      <c r="H768" s="4" t="s">
        <v>382</v>
      </c>
      <c r="I768" s="4" t="s">
        <v>383</v>
      </c>
      <c r="J768" s="4" t="s">
        <v>1322</v>
      </c>
      <c r="K768" s="4" t="s">
        <v>385</v>
      </c>
      <c r="L768" s="4" t="s">
        <v>386</v>
      </c>
      <c r="M768" s="4" t="s">
        <v>7698</v>
      </c>
      <c r="N768" s="4" t="s">
        <v>386</v>
      </c>
      <c r="O768" s="4" t="s">
        <v>7699</v>
      </c>
      <c r="P768" s="4" t="s">
        <v>431</v>
      </c>
      <c r="W768" s="4" t="s">
        <v>386</v>
      </c>
      <c r="X768" s="4" t="s">
        <v>7164</v>
      </c>
      <c r="Y768" s="4" t="s">
        <v>2029</v>
      </c>
      <c r="Z768" s="4" t="s">
        <v>385</v>
      </c>
      <c r="AB768" s="13" t="s">
        <v>4165</v>
      </c>
      <c r="AC768" s="4" t="str">
        <f>VLOOKUP(Tabel2[[#This Row],[NISCODE]],'Bron niscode'!A:C,3,FALSE)</f>
        <v>Provincie Antwerpen</v>
      </c>
      <c r="AD768" s="4" t="s">
        <v>4166</v>
      </c>
      <c r="AE768" s="4" t="s">
        <v>4167</v>
      </c>
      <c r="AG768" s="4" t="s">
        <v>396</v>
      </c>
      <c r="AH768" s="4" t="s">
        <v>397</v>
      </c>
      <c r="AM768" s="4" t="s">
        <v>7700</v>
      </c>
      <c r="AN768" s="4" t="s">
        <v>399</v>
      </c>
      <c r="AO768" s="4" t="s">
        <v>400</v>
      </c>
      <c r="AP768" s="4" t="s">
        <v>431</v>
      </c>
      <c r="AQ768" s="4" t="s">
        <v>401</v>
      </c>
      <c r="AR768" s="4" t="s">
        <v>402</v>
      </c>
      <c r="AS768" s="4" t="s">
        <v>431</v>
      </c>
      <c r="AV768" s="4" t="s">
        <v>7701</v>
      </c>
      <c r="AW768" s="4" t="s">
        <v>7702</v>
      </c>
      <c r="AX768" s="4" t="s">
        <v>405</v>
      </c>
      <c r="BI768" s="4" t="s">
        <v>7697</v>
      </c>
      <c r="BJ768" s="4" t="s">
        <v>427</v>
      </c>
      <c r="BK768" s="4" t="s">
        <v>382</v>
      </c>
      <c r="BN768" s="4" t="s">
        <v>7697</v>
      </c>
    </row>
    <row r="769" spans="1:66" x14ac:dyDescent="0.25">
      <c r="A769" s="4" t="s">
        <v>7703</v>
      </c>
      <c r="B769" s="4" t="str">
        <f>VLOOKUP('Bron VKBO'!A769,'Bron VSBaut'!A:B,2,FALSE)</f>
        <v>willebroek.be/eprior</v>
      </c>
      <c r="C769" s="4" t="s">
        <v>426</v>
      </c>
      <c r="D769" s="4" t="s">
        <v>427</v>
      </c>
      <c r="E769" s="4" t="s">
        <v>381</v>
      </c>
      <c r="H769" s="4" t="s">
        <v>382</v>
      </c>
      <c r="I769" s="4" t="s">
        <v>383</v>
      </c>
      <c r="J769" s="4" t="s">
        <v>7691</v>
      </c>
      <c r="K769" s="4" t="s">
        <v>385</v>
      </c>
      <c r="L769" s="4" t="s">
        <v>386</v>
      </c>
      <c r="M769" s="4" t="s">
        <v>7704</v>
      </c>
      <c r="N769" s="4" t="s">
        <v>386</v>
      </c>
      <c r="O769" s="4" t="s">
        <v>7705</v>
      </c>
      <c r="P769" s="4" t="s">
        <v>444</v>
      </c>
      <c r="Q769" s="4" t="s">
        <v>386</v>
      </c>
      <c r="R769" s="4" t="s">
        <v>7706</v>
      </c>
      <c r="S769" s="4" t="s">
        <v>444</v>
      </c>
      <c r="W769" s="4" t="s">
        <v>386</v>
      </c>
      <c r="X769" s="4" t="s">
        <v>7164</v>
      </c>
      <c r="Y769" s="4" t="s">
        <v>2029</v>
      </c>
      <c r="Z769" s="4" t="s">
        <v>385</v>
      </c>
      <c r="AB769" s="13" t="s">
        <v>4165</v>
      </c>
      <c r="AC769" s="4" t="str">
        <f>VLOOKUP(Tabel2[[#This Row],[NISCODE]],'Bron niscode'!A:C,3,FALSE)</f>
        <v>Provincie Antwerpen</v>
      </c>
      <c r="AD769" s="4" t="s">
        <v>4166</v>
      </c>
      <c r="AE769" s="4" t="s">
        <v>4167</v>
      </c>
      <c r="AG769" s="4" t="s">
        <v>396</v>
      </c>
      <c r="AH769" s="4" t="s">
        <v>397</v>
      </c>
      <c r="AM769" s="4" t="s">
        <v>7700</v>
      </c>
      <c r="AN769" s="4" t="s">
        <v>399</v>
      </c>
      <c r="AO769" s="4" t="s">
        <v>400</v>
      </c>
      <c r="AP769" s="4" t="s">
        <v>431</v>
      </c>
      <c r="AQ769" s="4" t="s">
        <v>412</v>
      </c>
      <c r="AR769" s="4" t="s">
        <v>413</v>
      </c>
      <c r="AS769" s="4" t="s">
        <v>431</v>
      </c>
      <c r="AV769" s="4" t="s">
        <v>478</v>
      </c>
      <c r="AW769" s="4" t="s">
        <v>7707</v>
      </c>
      <c r="AX769" s="4" t="s">
        <v>405</v>
      </c>
      <c r="BI769" s="4" t="s">
        <v>7703</v>
      </c>
      <c r="BJ769" s="4" t="s">
        <v>427</v>
      </c>
      <c r="BK769" s="4" t="s">
        <v>382</v>
      </c>
      <c r="BN769" s="4" t="s">
        <v>7703</v>
      </c>
    </row>
    <row r="770" spans="1:66" x14ac:dyDescent="0.25">
      <c r="A770" s="4" t="s">
        <v>7708</v>
      </c>
      <c r="B770" s="4" t="str">
        <f>VLOOKUP('Bron VKBO'!A770,'Bron VSBaut'!A:B,2,FALSE)</f>
        <v>willebroek.be/eprior</v>
      </c>
      <c r="C770" s="4" t="s">
        <v>7709</v>
      </c>
      <c r="D770" s="4" t="s">
        <v>7710</v>
      </c>
      <c r="E770" s="4" t="s">
        <v>381</v>
      </c>
      <c r="H770" s="4" t="s">
        <v>382</v>
      </c>
      <c r="I770" s="4" t="s">
        <v>383</v>
      </c>
      <c r="J770" s="4" t="s">
        <v>7711</v>
      </c>
      <c r="K770" s="4" t="s">
        <v>385</v>
      </c>
      <c r="L770" s="4" t="s">
        <v>386</v>
      </c>
      <c r="M770" s="4" t="s">
        <v>7712</v>
      </c>
      <c r="N770" s="4" t="s">
        <v>386</v>
      </c>
      <c r="O770" s="4" t="s">
        <v>7713</v>
      </c>
      <c r="P770" s="4" t="s">
        <v>7714</v>
      </c>
      <c r="Q770" s="4" t="s">
        <v>386</v>
      </c>
      <c r="R770" s="4" t="s">
        <v>7715</v>
      </c>
      <c r="S770" s="4" t="s">
        <v>7714</v>
      </c>
      <c r="W770" s="4" t="s">
        <v>386</v>
      </c>
      <c r="X770" s="4" t="s">
        <v>7164</v>
      </c>
      <c r="Y770" s="4" t="s">
        <v>2029</v>
      </c>
      <c r="Z770" s="4" t="s">
        <v>385</v>
      </c>
      <c r="AB770" s="13" t="s">
        <v>4165</v>
      </c>
      <c r="AC770" s="4" t="str">
        <f>VLOOKUP(Tabel2[[#This Row],[NISCODE]],'Bron niscode'!A:C,3,FALSE)</f>
        <v>Provincie Antwerpen</v>
      </c>
      <c r="AD770" s="4" t="s">
        <v>4166</v>
      </c>
      <c r="AE770" s="4" t="s">
        <v>4167</v>
      </c>
      <c r="AG770" s="4" t="s">
        <v>396</v>
      </c>
      <c r="AH770" s="4" t="s">
        <v>397</v>
      </c>
      <c r="AJ770" s="4" t="s">
        <v>7716</v>
      </c>
      <c r="AL770" s="4" t="s">
        <v>7717</v>
      </c>
      <c r="AM770" s="4" t="s">
        <v>7714</v>
      </c>
      <c r="AN770" s="4" t="s">
        <v>399</v>
      </c>
      <c r="AO770" s="4" t="s">
        <v>400</v>
      </c>
      <c r="AP770" s="4" t="s">
        <v>7714</v>
      </c>
      <c r="AQ770" s="4" t="s">
        <v>422</v>
      </c>
      <c r="AR770" s="4" t="s">
        <v>423</v>
      </c>
      <c r="AS770" s="4" t="s">
        <v>7714</v>
      </c>
      <c r="AV770" s="4" t="s">
        <v>7711</v>
      </c>
      <c r="AW770" s="4" t="s">
        <v>7718</v>
      </c>
      <c r="AX770" s="4" t="s">
        <v>405</v>
      </c>
      <c r="BI770" s="4" t="s">
        <v>7708</v>
      </c>
      <c r="BJ770" s="4" t="s">
        <v>7710</v>
      </c>
      <c r="BK770" s="4" t="s">
        <v>382</v>
      </c>
      <c r="BN770" s="4" t="s">
        <v>7708</v>
      </c>
    </row>
    <row r="771" spans="1:66" x14ac:dyDescent="0.25">
      <c r="A771" s="4" t="s">
        <v>7719</v>
      </c>
      <c r="B771" s="4" t="str">
        <f>VLOOKUP('Bron VKBO'!A771,'Bron VSBaut'!A:B,2,FALSE)</f>
        <v>wingene.be/eprior</v>
      </c>
      <c r="C771" s="4" t="s">
        <v>426</v>
      </c>
      <c r="D771" s="4" t="s">
        <v>5808</v>
      </c>
      <c r="E771" s="4" t="s">
        <v>381</v>
      </c>
      <c r="H771" s="4" t="s">
        <v>382</v>
      </c>
      <c r="I771" s="4" t="s">
        <v>383</v>
      </c>
      <c r="J771" s="4" t="s">
        <v>5044</v>
      </c>
      <c r="K771" s="4" t="s">
        <v>385</v>
      </c>
      <c r="L771" s="4" t="s">
        <v>386</v>
      </c>
      <c r="M771" s="4" t="s">
        <v>7720</v>
      </c>
      <c r="N771" s="4" t="s">
        <v>386</v>
      </c>
      <c r="O771" s="4" t="s">
        <v>7721</v>
      </c>
      <c r="P771" s="4" t="s">
        <v>5811</v>
      </c>
      <c r="W771" s="4" t="s">
        <v>386</v>
      </c>
      <c r="X771" s="4" t="s">
        <v>3627</v>
      </c>
      <c r="Y771" s="4" t="s">
        <v>7722</v>
      </c>
      <c r="Z771" s="4" t="s">
        <v>1982</v>
      </c>
      <c r="AB771" s="13" t="s">
        <v>7723</v>
      </c>
      <c r="AC771" s="4" t="str">
        <f>VLOOKUP(Tabel2[[#This Row],[NISCODE]],'Bron niscode'!A:C,3,FALSE)</f>
        <v>Provincie West-Vlaanderen</v>
      </c>
      <c r="AD771" s="4" t="s">
        <v>7724</v>
      </c>
      <c r="AE771" s="4" t="s">
        <v>7725</v>
      </c>
      <c r="AG771" s="4" t="s">
        <v>396</v>
      </c>
      <c r="AH771" s="4" t="s">
        <v>397</v>
      </c>
      <c r="AJ771" s="4" t="s">
        <v>7726</v>
      </c>
      <c r="AK771" s="4" t="s">
        <v>7727</v>
      </c>
      <c r="AL771" s="4" t="s">
        <v>7728</v>
      </c>
      <c r="AM771" s="4" t="s">
        <v>562</v>
      </c>
      <c r="AN771" s="4" t="s">
        <v>399</v>
      </c>
      <c r="AO771" s="4" t="s">
        <v>400</v>
      </c>
      <c r="AP771" s="4" t="s">
        <v>5811</v>
      </c>
      <c r="AQ771" s="4" t="s">
        <v>401</v>
      </c>
      <c r="AR771" s="4" t="s">
        <v>402</v>
      </c>
      <c r="AS771" s="4" t="s">
        <v>5811</v>
      </c>
      <c r="AV771" s="4" t="s">
        <v>7729</v>
      </c>
      <c r="AW771" s="4" t="s">
        <v>7730</v>
      </c>
      <c r="AX771" s="4" t="s">
        <v>405</v>
      </c>
      <c r="BI771" s="4" t="s">
        <v>7719</v>
      </c>
      <c r="BJ771" s="4" t="s">
        <v>5808</v>
      </c>
      <c r="BK771" s="4" t="s">
        <v>382</v>
      </c>
      <c r="BN771" s="4" t="s">
        <v>7719</v>
      </c>
    </row>
    <row r="772" spans="1:66" x14ac:dyDescent="0.25">
      <c r="A772" s="4" t="s">
        <v>7731</v>
      </c>
      <c r="B772" s="4" t="str">
        <f>VLOOKUP('Bron VKBO'!A772,'Bron VSBaut'!A:B,2,FALSE)</f>
        <v>wingene.be/eprior</v>
      </c>
      <c r="C772" s="4" t="s">
        <v>7732</v>
      </c>
      <c r="D772" s="4" t="s">
        <v>5416</v>
      </c>
      <c r="E772" s="4" t="s">
        <v>381</v>
      </c>
      <c r="H772" s="4" t="s">
        <v>382</v>
      </c>
      <c r="I772" s="4" t="s">
        <v>383</v>
      </c>
      <c r="J772" s="4" t="s">
        <v>7733</v>
      </c>
      <c r="K772" s="4" t="s">
        <v>385</v>
      </c>
      <c r="L772" s="4" t="s">
        <v>386</v>
      </c>
      <c r="M772" s="4" t="s">
        <v>7734</v>
      </c>
      <c r="N772" s="4" t="s">
        <v>386</v>
      </c>
      <c r="O772" s="4" t="s">
        <v>7735</v>
      </c>
      <c r="P772" s="4" t="s">
        <v>5427</v>
      </c>
      <c r="W772" s="4" t="s">
        <v>386</v>
      </c>
      <c r="X772" s="4" t="s">
        <v>3627</v>
      </c>
      <c r="Y772" s="4" t="s">
        <v>7722</v>
      </c>
      <c r="Z772" s="4" t="s">
        <v>1982</v>
      </c>
      <c r="AB772" s="13" t="s">
        <v>7723</v>
      </c>
      <c r="AC772" s="4" t="str">
        <f>VLOOKUP(Tabel2[[#This Row],[NISCODE]],'Bron niscode'!A:C,3,FALSE)</f>
        <v>Provincie West-Vlaanderen</v>
      </c>
      <c r="AD772" s="4" t="s">
        <v>7724</v>
      </c>
      <c r="AE772" s="4" t="s">
        <v>7725</v>
      </c>
      <c r="AG772" s="4" t="s">
        <v>396</v>
      </c>
      <c r="AH772" s="4" t="s">
        <v>397</v>
      </c>
      <c r="AM772" s="4" t="s">
        <v>5427</v>
      </c>
      <c r="AN772" s="4" t="s">
        <v>399</v>
      </c>
      <c r="AO772" s="4" t="s">
        <v>400</v>
      </c>
      <c r="AP772" s="4" t="s">
        <v>5427</v>
      </c>
      <c r="AQ772" s="4" t="s">
        <v>422</v>
      </c>
      <c r="AR772" s="4" t="s">
        <v>423</v>
      </c>
      <c r="AS772" s="4" t="s">
        <v>5427</v>
      </c>
      <c r="AV772" s="4" t="s">
        <v>7736</v>
      </c>
      <c r="AW772" s="4" t="s">
        <v>7737</v>
      </c>
      <c r="AX772" s="4" t="s">
        <v>405</v>
      </c>
      <c r="BI772" s="4" t="s">
        <v>7731</v>
      </c>
      <c r="BJ772" s="4" t="s">
        <v>5416</v>
      </c>
      <c r="BK772" s="4" t="s">
        <v>382</v>
      </c>
      <c r="BN772" s="4" t="s">
        <v>7731</v>
      </c>
    </row>
    <row r="773" spans="1:66" x14ac:dyDescent="0.25">
      <c r="A773" s="4" t="s">
        <v>7738</v>
      </c>
      <c r="B773" s="4" t="str">
        <f>VLOOKUP('Bron VKBO'!A773,'Bron VSBaut'!A:B,2,FALSE)</f>
        <v>wommelgem.be/eprior</v>
      </c>
      <c r="C773" s="4" t="s">
        <v>426</v>
      </c>
      <c r="D773" s="4" t="s">
        <v>427</v>
      </c>
      <c r="E773" s="4" t="s">
        <v>381</v>
      </c>
      <c r="H773" s="4" t="s">
        <v>382</v>
      </c>
      <c r="I773" s="4" t="s">
        <v>383</v>
      </c>
      <c r="J773" s="4" t="s">
        <v>3562</v>
      </c>
      <c r="K773" s="4" t="s">
        <v>385</v>
      </c>
      <c r="L773" s="4" t="s">
        <v>386</v>
      </c>
      <c r="M773" s="4" t="s">
        <v>7739</v>
      </c>
      <c r="N773" s="4" t="s">
        <v>386</v>
      </c>
      <c r="O773" s="4" t="s">
        <v>7740</v>
      </c>
      <c r="P773" s="4" t="s">
        <v>431</v>
      </c>
      <c r="W773" s="4" t="s">
        <v>386</v>
      </c>
      <c r="X773" s="4" t="s">
        <v>7741</v>
      </c>
      <c r="Y773" s="4" t="s">
        <v>7742</v>
      </c>
      <c r="Z773" s="4" t="s">
        <v>386</v>
      </c>
      <c r="AB773" s="13" t="s">
        <v>7743</v>
      </c>
      <c r="AC773" s="4" t="str">
        <f>VLOOKUP(Tabel2[[#This Row],[NISCODE]],'Bron niscode'!A:C,3,FALSE)</f>
        <v>Provincie Antwerpen</v>
      </c>
      <c r="AD773" s="4" t="s">
        <v>7744</v>
      </c>
      <c r="AE773" s="4" t="s">
        <v>7745</v>
      </c>
      <c r="AG773" s="4" t="s">
        <v>396</v>
      </c>
      <c r="AH773" s="4" t="s">
        <v>397</v>
      </c>
      <c r="AM773" s="4" t="s">
        <v>562</v>
      </c>
      <c r="AN773" s="4" t="s">
        <v>399</v>
      </c>
      <c r="AO773" s="4" t="s">
        <v>400</v>
      </c>
      <c r="AP773" s="4" t="s">
        <v>431</v>
      </c>
      <c r="AQ773" s="4" t="s">
        <v>401</v>
      </c>
      <c r="AR773" s="4" t="s">
        <v>402</v>
      </c>
      <c r="AS773" s="4" t="s">
        <v>431</v>
      </c>
      <c r="AV773" s="4" t="s">
        <v>7746</v>
      </c>
      <c r="AW773" s="4" t="s">
        <v>7747</v>
      </c>
      <c r="AX773" s="4" t="s">
        <v>405</v>
      </c>
      <c r="BI773" s="4" t="s">
        <v>7738</v>
      </c>
      <c r="BJ773" s="4" t="s">
        <v>427</v>
      </c>
      <c r="BK773" s="4" t="s">
        <v>382</v>
      </c>
      <c r="BN773" s="4" t="s">
        <v>7738</v>
      </c>
    </row>
    <row r="774" spans="1:66" x14ac:dyDescent="0.25">
      <c r="A774" s="4" t="s">
        <v>7748</v>
      </c>
      <c r="B774" s="4" t="str">
        <f>VLOOKUP('Bron VKBO'!A774,'Bron VSBaut'!A:B,2,FALSE)</f>
        <v>woonhavenantwerpen.be/eprior</v>
      </c>
      <c r="C774" s="4" t="s">
        <v>426</v>
      </c>
      <c r="D774" s="4" t="s">
        <v>3416</v>
      </c>
      <c r="E774" s="4" t="s">
        <v>381</v>
      </c>
      <c r="H774" s="4" t="s">
        <v>382</v>
      </c>
      <c r="I774" s="4" t="s">
        <v>383</v>
      </c>
      <c r="J774" s="4" t="s">
        <v>7749</v>
      </c>
      <c r="K774" s="4" t="s">
        <v>385</v>
      </c>
      <c r="L774" s="4" t="s">
        <v>386</v>
      </c>
      <c r="M774" s="4" t="s">
        <v>7750</v>
      </c>
      <c r="N774" s="4" t="s">
        <v>386</v>
      </c>
      <c r="O774" s="4" t="s">
        <v>7751</v>
      </c>
      <c r="P774" s="4" t="s">
        <v>7752</v>
      </c>
      <c r="Q774" s="4" t="s">
        <v>386</v>
      </c>
      <c r="R774" s="4" t="s">
        <v>7753</v>
      </c>
      <c r="S774" s="4" t="s">
        <v>7754</v>
      </c>
      <c r="W774" s="4" t="s">
        <v>386</v>
      </c>
      <c r="X774" s="4" t="s">
        <v>7755</v>
      </c>
      <c r="Y774" s="4" t="s">
        <v>7756</v>
      </c>
      <c r="Z774" s="4" t="s">
        <v>3412</v>
      </c>
      <c r="AB774" s="13" t="s">
        <v>581</v>
      </c>
      <c r="AC774" s="4" t="str">
        <f>VLOOKUP(Tabel2[[#This Row],[NISCODE]],'Bron niscode'!A:C,3,FALSE)</f>
        <v>Provincie Antwerpen</v>
      </c>
      <c r="AD774" s="4" t="s">
        <v>1185</v>
      </c>
      <c r="AE774" s="4" t="s">
        <v>583</v>
      </c>
      <c r="AG774" s="4" t="s">
        <v>396</v>
      </c>
      <c r="AH774" s="4" t="s">
        <v>397</v>
      </c>
      <c r="AJ774" s="4" t="s">
        <v>7757</v>
      </c>
      <c r="AM774" s="4" t="s">
        <v>7758</v>
      </c>
      <c r="AN774" s="4" t="s">
        <v>399</v>
      </c>
      <c r="AO774" s="4" t="s">
        <v>400</v>
      </c>
      <c r="AP774" s="4" t="s">
        <v>3419</v>
      </c>
      <c r="AQ774" s="4" t="s">
        <v>3348</v>
      </c>
      <c r="AR774" s="4" t="s">
        <v>3349</v>
      </c>
      <c r="AS774" s="4" t="s">
        <v>7759</v>
      </c>
      <c r="AV774" s="4" t="s">
        <v>7749</v>
      </c>
      <c r="AW774" s="4" t="s">
        <v>7760</v>
      </c>
      <c r="AX774" s="4" t="s">
        <v>405</v>
      </c>
      <c r="BI774" s="4" t="s">
        <v>7748</v>
      </c>
      <c r="BJ774" s="4" t="s">
        <v>3416</v>
      </c>
      <c r="BK774" s="4" t="s">
        <v>382</v>
      </c>
      <c r="BN774" s="4" t="s">
        <v>7748</v>
      </c>
    </row>
    <row r="775" spans="1:66" x14ac:dyDescent="0.25">
      <c r="A775" s="4" t="s">
        <v>7761</v>
      </c>
      <c r="B775" s="4" t="str">
        <f>VLOOKUP('Bron VKBO'!A775,'Bron VSBaut'!A:B,2,FALSE)</f>
        <v>woonpuntmechelen.be/eprior</v>
      </c>
      <c r="C775" s="4" t="s">
        <v>426</v>
      </c>
      <c r="D775" s="4" t="s">
        <v>427</v>
      </c>
      <c r="E775" s="4" t="s">
        <v>381</v>
      </c>
      <c r="H775" s="4" t="s">
        <v>382</v>
      </c>
      <c r="I775" s="4" t="s">
        <v>383</v>
      </c>
      <c r="J775" s="4" t="s">
        <v>7762</v>
      </c>
      <c r="K775" s="4" t="s">
        <v>385</v>
      </c>
      <c r="L775" s="4" t="s">
        <v>386</v>
      </c>
      <c r="M775" s="4" t="s">
        <v>7763</v>
      </c>
      <c r="N775" s="4" t="s">
        <v>386</v>
      </c>
      <c r="O775" s="4" t="s">
        <v>7764</v>
      </c>
      <c r="P775" s="4" t="s">
        <v>3096</v>
      </c>
      <c r="W775" s="4" t="s">
        <v>386</v>
      </c>
      <c r="X775" s="4" t="s">
        <v>7765</v>
      </c>
      <c r="Y775" s="4" t="s">
        <v>7766</v>
      </c>
      <c r="Z775" s="4" t="s">
        <v>1938</v>
      </c>
      <c r="AB775" s="13" t="s">
        <v>1468</v>
      </c>
      <c r="AC775" s="4" t="str">
        <f>VLOOKUP(Tabel2[[#This Row],[NISCODE]],'Bron niscode'!A:C,3,FALSE)</f>
        <v>Provincie Antwerpen</v>
      </c>
      <c r="AD775" s="4" t="s">
        <v>1469</v>
      </c>
      <c r="AE775" s="4" t="s">
        <v>1470</v>
      </c>
      <c r="AG775" s="4" t="s">
        <v>396</v>
      </c>
      <c r="AH775" s="4" t="s">
        <v>397</v>
      </c>
      <c r="AM775" s="4" t="s">
        <v>7767</v>
      </c>
      <c r="AN775" s="4" t="s">
        <v>399</v>
      </c>
      <c r="AO775" s="4" t="s">
        <v>400</v>
      </c>
      <c r="AP775" s="4" t="s">
        <v>431</v>
      </c>
      <c r="AQ775" s="4" t="s">
        <v>3348</v>
      </c>
      <c r="AR775" s="4" t="s">
        <v>3349</v>
      </c>
      <c r="AS775" s="4" t="s">
        <v>7768</v>
      </c>
      <c r="AV775" s="4" t="s">
        <v>7762</v>
      </c>
      <c r="AW775" s="4" t="s">
        <v>7769</v>
      </c>
      <c r="AX775" s="4" t="s">
        <v>405</v>
      </c>
      <c r="BI775" s="4" t="s">
        <v>7761</v>
      </c>
      <c r="BJ775" s="4" t="s">
        <v>427</v>
      </c>
      <c r="BK775" s="4" t="s">
        <v>382</v>
      </c>
      <c r="BN775" s="4" t="s">
        <v>7761</v>
      </c>
    </row>
    <row r="776" spans="1:66" x14ac:dyDescent="0.25">
      <c r="A776" s="4" t="s">
        <v>7770</v>
      </c>
      <c r="B776" s="4" t="str">
        <f>VLOOKUP('Bron VKBO'!A776,'Bron VSBaut'!A:B,2,FALSE)</f>
        <v>woonzorgnet-dijleland.be/eprior</v>
      </c>
      <c r="C776" s="4" t="s">
        <v>7771</v>
      </c>
      <c r="D776" s="4" t="s">
        <v>7772</v>
      </c>
      <c r="E776" s="4" t="s">
        <v>381</v>
      </c>
      <c r="H776" s="4" t="s">
        <v>382</v>
      </c>
      <c r="I776" s="4" t="s">
        <v>383</v>
      </c>
      <c r="J776" s="4" t="s">
        <v>7773</v>
      </c>
      <c r="K776" s="4" t="s">
        <v>385</v>
      </c>
      <c r="L776" s="4" t="s">
        <v>386</v>
      </c>
      <c r="M776" s="4" t="s">
        <v>7774</v>
      </c>
      <c r="N776" s="4" t="s">
        <v>386</v>
      </c>
      <c r="O776" s="4" t="s">
        <v>7775</v>
      </c>
      <c r="P776" s="4" t="s">
        <v>7776</v>
      </c>
      <c r="W776" s="4" t="s">
        <v>386</v>
      </c>
      <c r="X776" s="4" t="s">
        <v>7777</v>
      </c>
      <c r="Y776" s="4" t="s">
        <v>7778</v>
      </c>
      <c r="Z776" s="4" t="s">
        <v>1640</v>
      </c>
      <c r="AB776" s="13" t="s">
        <v>544</v>
      </c>
      <c r="AC776" s="4" t="str">
        <f>VLOOKUP(Tabel2[[#This Row],[NISCODE]],'Bron niscode'!A:C,3,FALSE)</f>
        <v>Provincie Vlaams-Brabant</v>
      </c>
      <c r="AD776" s="4" t="s">
        <v>545</v>
      </c>
      <c r="AE776" s="4" t="s">
        <v>546</v>
      </c>
      <c r="AG776" s="4" t="s">
        <v>396</v>
      </c>
      <c r="AH776" s="4" t="s">
        <v>397</v>
      </c>
      <c r="AM776" s="4" t="s">
        <v>7776</v>
      </c>
      <c r="AN776" s="4" t="s">
        <v>399</v>
      </c>
      <c r="AO776" s="4" t="s">
        <v>400</v>
      </c>
      <c r="AP776" s="4" t="s">
        <v>7776</v>
      </c>
      <c r="AQ776" s="4" t="s">
        <v>1569</v>
      </c>
      <c r="AR776" s="4" t="s">
        <v>1570</v>
      </c>
      <c r="AS776" s="4" t="s">
        <v>7776</v>
      </c>
      <c r="AV776" s="4" t="s">
        <v>7773</v>
      </c>
      <c r="AW776" s="4" t="s">
        <v>7779</v>
      </c>
      <c r="AX776" s="4" t="s">
        <v>405</v>
      </c>
      <c r="BI776" s="4" t="s">
        <v>7770</v>
      </c>
      <c r="BJ776" s="4" t="s">
        <v>7772</v>
      </c>
      <c r="BK776" s="4" t="s">
        <v>382</v>
      </c>
      <c r="BN776" s="4" t="s">
        <v>7770</v>
      </c>
    </row>
    <row r="777" spans="1:66" x14ac:dyDescent="0.25">
      <c r="A777" s="4" t="s">
        <v>7780</v>
      </c>
      <c r="B777" s="4" t="str">
        <f>VLOOKUP('Bron VKBO'!A777,'Bron VSBaut'!A:B,2,FALSE)</f>
        <v>zaventem.be/eprior</v>
      </c>
      <c r="C777" s="4" t="s">
        <v>426</v>
      </c>
      <c r="D777" s="4" t="s">
        <v>427</v>
      </c>
      <c r="E777" s="4" t="s">
        <v>381</v>
      </c>
      <c r="H777" s="4" t="s">
        <v>382</v>
      </c>
      <c r="I777" s="4" t="s">
        <v>383</v>
      </c>
      <c r="J777" s="4" t="s">
        <v>3070</v>
      </c>
      <c r="K777" s="4" t="s">
        <v>385</v>
      </c>
      <c r="L777" s="4" t="s">
        <v>386</v>
      </c>
      <c r="M777" s="4" t="s">
        <v>7781</v>
      </c>
      <c r="N777" s="4" t="s">
        <v>386</v>
      </c>
      <c r="O777" s="4" t="s">
        <v>7782</v>
      </c>
      <c r="P777" s="4" t="s">
        <v>431</v>
      </c>
      <c r="W777" s="4" t="s">
        <v>386</v>
      </c>
      <c r="X777" s="4" t="s">
        <v>1121</v>
      </c>
      <c r="Y777" s="4" t="s">
        <v>7783</v>
      </c>
      <c r="Z777" s="4" t="s">
        <v>3033</v>
      </c>
      <c r="AB777" s="13" t="s">
        <v>7784</v>
      </c>
      <c r="AC777" s="4" t="str">
        <f>VLOOKUP(Tabel2[[#This Row],[NISCODE]],'Bron niscode'!A:C,3,FALSE)</f>
        <v>Provincie Vlaams-Brabant</v>
      </c>
      <c r="AD777" s="4" t="s">
        <v>7785</v>
      </c>
      <c r="AE777" s="4" t="s">
        <v>7786</v>
      </c>
      <c r="AG777" s="4" t="s">
        <v>396</v>
      </c>
      <c r="AH777" s="4" t="s">
        <v>397</v>
      </c>
      <c r="AM777" s="4" t="s">
        <v>7787</v>
      </c>
      <c r="AN777" s="4" t="s">
        <v>399</v>
      </c>
      <c r="AO777" s="4" t="s">
        <v>400</v>
      </c>
      <c r="AP777" s="4" t="s">
        <v>431</v>
      </c>
      <c r="AQ777" s="4" t="s">
        <v>401</v>
      </c>
      <c r="AR777" s="4" t="s">
        <v>402</v>
      </c>
      <c r="AS777" s="4" t="s">
        <v>431</v>
      </c>
      <c r="AV777" s="4" t="s">
        <v>7788</v>
      </c>
      <c r="AW777" s="4" t="s">
        <v>7789</v>
      </c>
      <c r="AX777" s="4" t="s">
        <v>405</v>
      </c>
      <c r="BI777" s="4" t="s">
        <v>7780</v>
      </c>
      <c r="BJ777" s="4" t="s">
        <v>427</v>
      </c>
      <c r="BK777" s="4" t="s">
        <v>382</v>
      </c>
      <c r="BN777" s="4" t="s">
        <v>7780</v>
      </c>
    </row>
    <row r="778" spans="1:66" x14ac:dyDescent="0.25">
      <c r="A778" s="4" t="s">
        <v>7790</v>
      </c>
      <c r="B778" s="4" t="str">
        <f>VLOOKUP('Bron VKBO'!A778,'Bron VSBaut'!A:B,2,FALSE)</f>
        <v>zaventem.be/eprior</v>
      </c>
      <c r="C778" s="4" t="s">
        <v>426</v>
      </c>
      <c r="D778" s="4" t="s">
        <v>427</v>
      </c>
      <c r="E778" s="4" t="s">
        <v>381</v>
      </c>
      <c r="H778" s="4" t="s">
        <v>382</v>
      </c>
      <c r="I778" s="4" t="s">
        <v>383</v>
      </c>
      <c r="J778" s="4" t="s">
        <v>3136</v>
      </c>
      <c r="K778" s="4" t="s">
        <v>385</v>
      </c>
      <c r="L778" s="4" t="s">
        <v>386</v>
      </c>
      <c r="M778" s="4" t="s">
        <v>7791</v>
      </c>
      <c r="N778" s="4" t="s">
        <v>386</v>
      </c>
      <c r="O778" s="4" t="s">
        <v>7792</v>
      </c>
      <c r="P778" s="4" t="s">
        <v>444</v>
      </c>
      <c r="Q778" s="4" t="s">
        <v>386</v>
      </c>
      <c r="R778" s="4" t="s">
        <v>445</v>
      </c>
      <c r="S778" s="4" t="s">
        <v>444</v>
      </c>
      <c r="W778" s="4" t="s">
        <v>386</v>
      </c>
      <c r="X778" s="4" t="s">
        <v>7363</v>
      </c>
      <c r="Y778" s="4" t="s">
        <v>7793</v>
      </c>
      <c r="Z778" s="4" t="s">
        <v>385</v>
      </c>
      <c r="AB778" s="13" t="s">
        <v>7784</v>
      </c>
      <c r="AC778" s="4" t="str">
        <f>VLOOKUP(Tabel2[[#This Row],[NISCODE]],'Bron niscode'!A:C,3,FALSE)</f>
        <v>Provincie Vlaams-Brabant</v>
      </c>
      <c r="AD778" s="4" t="s">
        <v>7785</v>
      </c>
      <c r="AE778" s="4" t="s">
        <v>7786</v>
      </c>
      <c r="AG778" s="4" t="s">
        <v>396</v>
      </c>
      <c r="AH778" s="4" t="s">
        <v>397</v>
      </c>
      <c r="AM778" s="4" t="s">
        <v>7794</v>
      </c>
      <c r="AN778" s="4" t="s">
        <v>399</v>
      </c>
      <c r="AO778" s="4" t="s">
        <v>400</v>
      </c>
      <c r="AP778" s="4" t="s">
        <v>431</v>
      </c>
      <c r="AQ778" s="4" t="s">
        <v>412</v>
      </c>
      <c r="AR778" s="4" t="s">
        <v>413</v>
      </c>
      <c r="AS778" s="4" t="s">
        <v>431</v>
      </c>
      <c r="AV778" s="4" t="s">
        <v>478</v>
      </c>
      <c r="AW778" s="4" t="s">
        <v>7795</v>
      </c>
      <c r="AX778" s="4" t="s">
        <v>405</v>
      </c>
      <c r="BI778" s="4" t="s">
        <v>7790</v>
      </c>
      <c r="BJ778" s="4" t="s">
        <v>427</v>
      </c>
      <c r="BK778" s="4" t="s">
        <v>382</v>
      </c>
      <c r="BN778" s="4" t="s">
        <v>7790</v>
      </c>
    </row>
    <row r="779" spans="1:66" x14ac:dyDescent="0.25">
      <c r="A779" s="4" t="s">
        <v>7796</v>
      </c>
      <c r="B779" s="4" t="str">
        <f>VLOOKUP('Bron VKBO'!A779,'Bron VSBaut'!A:B,2,FALSE)</f>
        <v>zaventem.be/eprior</v>
      </c>
      <c r="C779" s="4" t="s">
        <v>7797</v>
      </c>
      <c r="D779" s="4" t="s">
        <v>7798</v>
      </c>
      <c r="E779" s="4" t="s">
        <v>381</v>
      </c>
      <c r="H779" s="4" t="s">
        <v>382</v>
      </c>
      <c r="I779" s="4" t="s">
        <v>383</v>
      </c>
      <c r="J779" s="4" t="s">
        <v>7799</v>
      </c>
      <c r="K779" s="4" t="s">
        <v>385</v>
      </c>
      <c r="L779" s="4" t="s">
        <v>386</v>
      </c>
      <c r="M779" s="4" t="s">
        <v>7800</v>
      </c>
      <c r="N779" s="4" t="s">
        <v>386</v>
      </c>
      <c r="O779" s="4" t="s">
        <v>7801</v>
      </c>
      <c r="P779" s="4" t="s">
        <v>7802</v>
      </c>
      <c r="Q779" s="4" t="s">
        <v>386</v>
      </c>
      <c r="R779" s="4" t="s">
        <v>7803</v>
      </c>
      <c r="S779" s="4" t="s">
        <v>7802</v>
      </c>
      <c r="W779" s="4" t="s">
        <v>386</v>
      </c>
      <c r="X779" s="4" t="s">
        <v>1121</v>
      </c>
      <c r="Y779" s="4" t="s">
        <v>7783</v>
      </c>
      <c r="Z779" s="4" t="s">
        <v>3033</v>
      </c>
      <c r="AB779" s="13" t="s">
        <v>7784</v>
      </c>
      <c r="AC779" s="4" t="str">
        <f>VLOOKUP(Tabel2[[#This Row],[NISCODE]],'Bron niscode'!A:C,3,FALSE)</f>
        <v>Provincie Vlaams-Brabant</v>
      </c>
      <c r="AD779" s="4" t="s">
        <v>7785</v>
      </c>
      <c r="AE779" s="4" t="s">
        <v>7786</v>
      </c>
      <c r="AG779" s="4" t="s">
        <v>396</v>
      </c>
      <c r="AH779" s="4" t="s">
        <v>397</v>
      </c>
      <c r="AJ779" s="4" t="s">
        <v>7804</v>
      </c>
      <c r="AK779" s="4" t="s">
        <v>7805</v>
      </c>
      <c r="AM779" s="4" t="s">
        <v>7802</v>
      </c>
      <c r="AN779" s="4" t="s">
        <v>399</v>
      </c>
      <c r="AO779" s="4" t="s">
        <v>400</v>
      </c>
      <c r="AP779" s="4" t="s">
        <v>7802</v>
      </c>
      <c r="AQ779" s="4" t="s">
        <v>422</v>
      </c>
      <c r="AR779" s="4" t="s">
        <v>423</v>
      </c>
      <c r="AS779" s="4" t="s">
        <v>7802</v>
      </c>
      <c r="AV779" s="4" t="s">
        <v>7799</v>
      </c>
      <c r="AW779" s="4" t="s">
        <v>7806</v>
      </c>
      <c r="AX779" s="4" t="s">
        <v>405</v>
      </c>
      <c r="BI779" s="4" t="s">
        <v>7796</v>
      </c>
      <c r="BJ779" s="4" t="s">
        <v>7798</v>
      </c>
      <c r="BK779" s="4" t="s">
        <v>382</v>
      </c>
      <c r="BN779" s="4" t="s">
        <v>7796</v>
      </c>
    </row>
    <row r="780" spans="1:66" x14ac:dyDescent="0.25">
      <c r="A780" s="4" t="s">
        <v>7807</v>
      </c>
      <c r="B780" s="4" t="str">
        <f>VLOOKUP('Bron VKBO'!A780,'Bron VSBaut'!A:B,2,FALSE)</f>
        <v>zaventem.be/eprior</v>
      </c>
      <c r="C780" s="4" t="s">
        <v>683</v>
      </c>
      <c r="D780" s="4" t="s">
        <v>684</v>
      </c>
      <c r="E780" s="4" t="s">
        <v>381</v>
      </c>
      <c r="H780" s="4" t="s">
        <v>382</v>
      </c>
      <c r="I780" s="4" t="s">
        <v>383</v>
      </c>
      <c r="J780" s="4" t="s">
        <v>7808</v>
      </c>
      <c r="K780" s="4" t="s">
        <v>385</v>
      </c>
      <c r="L780" s="4" t="s">
        <v>386</v>
      </c>
      <c r="M780" s="4" t="s">
        <v>7809</v>
      </c>
      <c r="N780" s="4" t="s">
        <v>386</v>
      </c>
      <c r="O780" s="4" t="s">
        <v>7810</v>
      </c>
      <c r="P780" s="4" t="s">
        <v>688</v>
      </c>
      <c r="W780" s="4" t="s">
        <v>386</v>
      </c>
      <c r="X780" s="4" t="s">
        <v>7811</v>
      </c>
      <c r="Y780" s="4" t="s">
        <v>6589</v>
      </c>
      <c r="Z780" s="4" t="s">
        <v>1467</v>
      </c>
      <c r="AB780" s="13" t="s">
        <v>7784</v>
      </c>
      <c r="AC780" s="4" t="str">
        <f>VLOOKUP(Tabel2[[#This Row],[NISCODE]],'Bron niscode'!A:C,3,FALSE)</f>
        <v>Provincie Vlaams-Brabant</v>
      </c>
      <c r="AD780" s="4" t="s">
        <v>7785</v>
      </c>
      <c r="AE780" s="4" t="s">
        <v>7786</v>
      </c>
      <c r="AG780" s="4" t="s">
        <v>396</v>
      </c>
      <c r="AH780" s="4" t="s">
        <v>397</v>
      </c>
      <c r="AM780" s="4" t="s">
        <v>7812</v>
      </c>
      <c r="AN780" s="4" t="s">
        <v>399</v>
      </c>
      <c r="AO780" s="4" t="s">
        <v>400</v>
      </c>
      <c r="AP780" s="4" t="s">
        <v>688</v>
      </c>
      <c r="AQ780" s="4" t="s">
        <v>692</v>
      </c>
      <c r="AR780" s="4" t="s">
        <v>693</v>
      </c>
      <c r="AS780" s="4" t="s">
        <v>688</v>
      </c>
      <c r="AV780" s="4" t="s">
        <v>7813</v>
      </c>
      <c r="AW780" s="4" t="s">
        <v>7814</v>
      </c>
      <c r="AX780" s="4" t="s">
        <v>405</v>
      </c>
      <c r="BI780" s="4" t="s">
        <v>7807</v>
      </c>
      <c r="BJ780" s="4" t="s">
        <v>684</v>
      </c>
      <c r="BK780" s="4" t="s">
        <v>382</v>
      </c>
      <c r="BN780" s="4" t="s">
        <v>7807</v>
      </c>
    </row>
    <row r="781" spans="1:66" x14ac:dyDescent="0.25">
      <c r="A781" s="4" t="s">
        <v>7815</v>
      </c>
      <c r="B781" s="4" t="str">
        <f>VLOOKUP('Bron VKBO'!A781,'Bron VSBaut'!A:B,2,FALSE)</f>
        <v>zele.be/cevi/eprior</v>
      </c>
      <c r="C781" s="4" t="s">
        <v>426</v>
      </c>
      <c r="D781" s="4" t="s">
        <v>427</v>
      </c>
      <c r="E781" s="4" t="s">
        <v>381</v>
      </c>
      <c r="H781" s="4" t="s">
        <v>382</v>
      </c>
      <c r="I781" s="4" t="s">
        <v>383</v>
      </c>
      <c r="J781" s="4" t="s">
        <v>7483</v>
      </c>
      <c r="K781" s="4" t="s">
        <v>385</v>
      </c>
      <c r="L781" s="4" t="s">
        <v>386</v>
      </c>
      <c r="M781" s="4" t="s">
        <v>7816</v>
      </c>
      <c r="N781" s="4" t="s">
        <v>386</v>
      </c>
      <c r="O781" s="4" t="s">
        <v>7817</v>
      </c>
      <c r="P781" s="4" t="s">
        <v>431</v>
      </c>
      <c r="W781" s="4" t="s">
        <v>386</v>
      </c>
      <c r="X781" s="4" t="s">
        <v>841</v>
      </c>
      <c r="Y781" s="4" t="s">
        <v>983</v>
      </c>
      <c r="Z781" s="4" t="s">
        <v>5948</v>
      </c>
      <c r="AB781" s="13" t="s">
        <v>7818</v>
      </c>
      <c r="AC781" s="4" t="str">
        <f>VLOOKUP(Tabel2[[#This Row],[NISCODE]],'Bron niscode'!A:C,3,FALSE)</f>
        <v>Provincie Oost-Vlaanderen</v>
      </c>
      <c r="AD781" s="4" t="s">
        <v>7819</v>
      </c>
      <c r="AE781" s="4" t="s">
        <v>7820</v>
      </c>
      <c r="AG781" s="4" t="s">
        <v>396</v>
      </c>
      <c r="AH781" s="4" t="s">
        <v>397</v>
      </c>
      <c r="AM781" s="4" t="s">
        <v>7821</v>
      </c>
      <c r="AN781" s="4" t="s">
        <v>399</v>
      </c>
      <c r="AO781" s="4" t="s">
        <v>400</v>
      </c>
      <c r="AP781" s="4" t="s">
        <v>431</v>
      </c>
      <c r="AQ781" s="4" t="s">
        <v>401</v>
      </c>
      <c r="AR781" s="4" t="s">
        <v>402</v>
      </c>
      <c r="AS781" s="4" t="s">
        <v>431</v>
      </c>
      <c r="AV781" s="4" t="s">
        <v>7822</v>
      </c>
      <c r="AW781" s="4" t="s">
        <v>7823</v>
      </c>
      <c r="AX781" s="4" t="s">
        <v>405</v>
      </c>
      <c r="BI781" s="4" t="s">
        <v>7815</v>
      </c>
      <c r="BJ781" s="4" t="s">
        <v>427</v>
      </c>
      <c r="BK781" s="4" t="s">
        <v>382</v>
      </c>
      <c r="BN781" s="4" t="s">
        <v>7815</v>
      </c>
    </row>
    <row r="782" spans="1:66" x14ac:dyDescent="0.25">
      <c r="A782" s="4" t="s">
        <v>7824</v>
      </c>
      <c r="B782" s="4" t="str">
        <f>VLOOKUP('Bron VKBO'!A782,'Bron VSBaut'!A:B,2,FALSE)</f>
        <v>zele.be/cevi/eprior</v>
      </c>
      <c r="C782" s="4" t="s">
        <v>426</v>
      </c>
      <c r="D782" s="4" t="s">
        <v>427</v>
      </c>
      <c r="E782" s="4" t="s">
        <v>381</v>
      </c>
      <c r="H782" s="4" t="s">
        <v>382</v>
      </c>
      <c r="I782" s="4" t="s">
        <v>383</v>
      </c>
      <c r="J782" s="4" t="s">
        <v>2533</v>
      </c>
      <c r="K782" s="4" t="s">
        <v>385</v>
      </c>
      <c r="L782" s="4" t="s">
        <v>386</v>
      </c>
      <c r="M782" s="4" t="s">
        <v>7825</v>
      </c>
      <c r="N782" s="4" t="s">
        <v>386</v>
      </c>
      <c r="O782" s="4" t="s">
        <v>7826</v>
      </c>
      <c r="P782" s="4" t="s">
        <v>444</v>
      </c>
      <c r="Q782" s="4" t="s">
        <v>386</v>
      </c>
      <c r="R782" s="4" t="s">
        <v>445</v>
      </c>
      <c r="S782" s="4" t="s">
        <v>444</v>
      </c>
      <c r="W782" s="4" t="s">
        <v>386</v>
      </c>
      <c r="X782" s="4" t="s">
        <v>7827</v>
      </c>
      <c r="Y782" s="4" t="s">
        <v>7828</v>
      </c>
      <c r="Z782" s="4" t="s">
        <v>1423</v>
      </c>
      <c r="AA782" s="4" t="s">
        <v>2537</v>
      </c>
      <c r="AB782" s="13" t="s">
        <v>7818</v>
      </c>
      <c r="AC782" s="4" t="str">
        <f>VLOOKUP(Tabel2[[#This Row],[NISCODE]],'Bron niscode'!A:C,3,FALSE)</f>
        <v>Provincie Oost-Vlaanderen</v>
      </c>
      <c r="AD782" s="4" t="s">
        <v>7819</v>
      </c>
      <c r="AE782" s="4" t="s">
        <v>7820</v>
      </c>
      <c r="AG782" s="4" t="s">
        <v>396</v>
      </c>
      <c r="AH782" s="4" t="s">
        <v>397</v>
      </c>
      <c r="AM782" s="4" t="s">
        <v>562</v>
      </c>
      <c r="AN782" s="4" t="s">
        <v>399</v>
      </c>
      <c r="AO782" s="4" t="s">
        <v>400</v>
      </c>
      <c r="AP782" s="4" t="s">
        <v>431</v>
      </c>
      <c r="AQ782" s="4" t="s">
        <v>412</v>
      </c>
      <c r="AR782" s="4" t="s">
        <v>413</v>
      </c>
      <c r="AS782" s="4" t="s">
        <v>431</v>
      </c>
      <c r="AV782" s="4" t="s">
        <v>478</v>
      </c>
      <c r="AW782" s="4" t="s">
        <v>7829</v>
      </c>
      <c r="AX782" s="4" t="s">
        <v>405</v>
      </c>
      <c r="BI782" s="4" t="s">
        <v>7824</v>
      </c>
      <c r="BJ782" s="4" t="s">
        <v>427</v>
      </c>
      <c r="BK782" s="4" t="s">
        <v>382</v>
      </c>
      <c r="BN782" s="4" t="s">
        <v>7824</v>
      </c>
    </row>
    <row r="783" spans="1:66" x14ac:dyDescent="0.25">
      <c r="A783" s="4" t="s">
        <v>7830</v>
      </c>
      <c r="B783" s="4" t="str">
        <f>VLOOKUP('Bron VKBO'!A783,'Bron VSBaut'!A:B,2,FALSE)</f>
        <v>zele.be/cevi/eprior</v>
      </c>
      <c r="C783" s="4" t="s">
        <v>7831</v>
      </c>
      <c r="D783" s="4" t="s">
        <v>7832</v>
      </c>
      <c r="E783" s="4" t="s">
        <v>381</v>
      </c>
      <c r="H783" s="4" t="s">
        <v>382</v>
      </c>
      <c r="I783" s="4" t="s">
        <v>383</v>
      </c>
      <c r="J783" s="4" t="s">
        <v>7833</v>
      </c>
      <c r="K783" s="4" t="s">
        <v>385</v>
      </c>
      <c r="L783" s="4" t="s">
        <v>386</v>
      </c>
      <c r="M783" s="4" t="s">
        <v>7834</v>
      </c>
      <c r="N783" s="4" t="s">
        <v>386</v>
      </c>
      <c r="O783" s="4" t="s">
        <v>7835</v>
      </c>
      <c r="P783" s="4" t="s">
        <v>4988</v>
      </c>
      <c r="Q783" s="4" t="s">
        <v>386</v>
      </c>
      <c r="R783" s="4" t="s">
        <v>7836</v>
      </c>
      <c r="S783" s="4" t="s">
        <v>4988</v>
      </c>
      <c r="W783" s="4" t="s">
        <v>386</v>
      </c>
      <c r="X783" s="4" t="s">
        <v>841</v>
      </c>
      <c r="Y783" s="4" t="s">
        <v>983</v>
      </c>
      <c r="Z783" s="4" t="s">
        <v>5948</v>
      </c>
      <c r="AB783" s="13" t="s">
        <v>7818</v>
      </c>
      <c r="AC783" s="4" t="str">
        <f>VLOOKUP(Tabel2[[#This Row],[NISCODE]],'Bron niscode'!A:C,3,FALSE)</f>
        <v>Provincie Oost-Vlaanderen</v>
      </c>
      <c r="AD783" s="4" t="s">
        <v>7819</v>
      </c>
      <c r="AE783" s="4" t="s">
        <v>7820</v>
      </c>
      <c r="AG783" s="4" t="s">
        <v>396</v>
      </c>
      <c r="AH783" s="4" t="s">
        <v>397</v>
      </c>
      <c r="AJ783" s="4" t="s">
        <v>7837</v>
      </c>
      <c r="AK783" s="4" t="s">
        <v>7838</v>
      </c>
      <c r="AL783" s="4" t="s">
        <v>7839</v>
      </c>
      <c r="AM783" s="4" t="s">
        <v>4988</v>
      </c>
      <c r="AN783" s="4" t="s">
        <v>399</v>
      </c>
      <c r="AO783" s="4" t="s">
        <v>400</v>
      </c>
      <c r="AP783" s="4" t="s">
        <v>4988</v>
      </c>
      <c r="AQ783" s="4" t="s">
        <v>422</v>
      </c>
      <c r="AR783" s="4" t="s">
        <v>423</v>
      </c>
      <c r="AS783" s="4" t="s">
        <v>4988</v>
      </c>
      <c r="AV783" s="4" t="s">
        <v>7833</v>
      </c>
      <c r="AW783" s="4" t="s">
        <v>7840</v>
      </c>
      <c r="AX783" s="4" t="s">
        <v>405</v>
      </c>
      <c r="BI783" s="4" t="s">
        <v>7830</v>
      </c>
      <c r="BJ783" s="4" t="s">
        <v>7832</v>
      </c>
      <c r="BK783" s="4" t="s">
        <v>382</v>
      </c>
      <c r="BN783" s="4" t="s">
        <v>7830</v>
      </c>
    </row>
    <row r="784" spans="1:66" x14ac:dyDescent="0.25">
      <c r="A784" s="4" t="s">
        <v>7841</v>
      </c>
      <c r="B784" s="4" t="str">
        <f>VLOOKUP('Bron VKBO'!A784,'Bron VSBaut'!A:B,2,FALSE)</f>
        <v>zoersel.be/eprior</v>
      </c>
      <c r="C784" s="4" t="s">
        <v>426</v>
      </c>
      <c r="D784" s="4" t="s">
        <v>427</v>
      </c>
      <c r="E784" s="4" t="s">
        <v>381</v>
      </c>
      <c r="H784" s="4" t="s">
        <v>382</v>
      </c>
      <c r="I784" s="4" t="s">
        <v>383</v>
      </c>
      <c r="J784" s="4" t="s">
        <v>576</v>
      </c>
      <c r="K784" s="4" t="s">
        <v>385</v>
      </c>
      <c r="L784" s="4" t="s">
        <v>386</v>
      </c>
      <c r="M784" s="4" t="s">
        <v>7842</v>
      </c>
      <c r="N784" s="4" t="s">
        <v>386</v>
      </c>
      <c r="O784" s="4" t="s">
        <v>7843</v>
      </c>
      <c r="P784" s="4" t="s">
        <v>431</v>
      </c>
      <c r="W784" s="4" t="s">
        <v>386</v>
      </c>
      <c r="X784" s="4" t="s">
        <v>7844</v>
      </c>
      <c r="Y784" s="4" t="s">
        <v>7845</v>
      </c>
      <c r="Z784" s="4" t="s">
        <v>7846</v>
      </c>
      <c r="AB784" s="13" t="s">
        <v>7847</v>
      </c>
      <c r="AC784" s="4" t="str">
        <f>VLOOKUP(Tabel2[[#This Row],[NISCODE]],'Bron niscode'!A:C,3,FALSE)</f>
        <v>Provincie Antwerpen</v>
      </c>
      <c r="AD784" s="4" t="s">
        <v>7848</v>
      </c>
      <c r="AE784" s="4" t="s">
        <v>7849</v>
      </c>
      <c r="AG784" s="4" t="s">
        <v>396</v>
      </c>
      <c r="AH784" s="4" t="s">
        <v>397</v>
      </c>
      <c r="AM784" s="4" t="s">
        <v>7850</v>
      </c>
      <c r="AN784" s="4" t="s">
        <v>399</v>
      </c>
      <c r="AO784" s="4" t="s">
        <v>400</v>
      </c>
      <c r="AP784" s="4" t="s">
        <v>431</v>
      </c>
      <c r="AQ784" s="4" t="s">
        <v>401</v>
      </c>
      <c r="AR784" s="4" t="s">
        <v>402</v>
      </c>
      <c r="AS784" s="4" t="s">
        <v>431</v>
      </c>
      <c r="AV784" s="4" t="s">
        <v>7851</v>
      </c>
      <c r="AW784" s="4" t="s">
        <v>7852</v>
      </c>
      <c r="AX784" s="4" t="s">
        <v>405</v>
      </c>
      <c r="BI784" s="4" t="s">
        <v>7841</v>
      </c>
      <c r="BJ784" s="4" t="s">
        <v>427</v>
      </c>
      <c r="BK784" s="4" t="s">
        <v>382</v>
      </c>
      <c r="BN784" s="4" t="s">
        <v>7841</v>
      </c>
    </row>
    <row r="785" spans="1:66" x14ac:dyDescent="0.25">
      <c r="A785" s="4" t="s">
        <v>7853</v>
      </c>
      <c r="B785" s="4" t="str">
        <f>VLOOKUP('Bron VKBO'!A785,'Bron VSBaut'!A:B,2,FALSE)</f>
        <v>zoersel.be/eprior</v>
      </c>
      <c r="C785" s="4" t="s">
        <v>426</v>
      </c>
      <c r="D785" s="4" t="s">
        <v>427</v>
      </c>
      <c r="E785" s="4" t="s">
        <v>381</v>
      </c>
      <c r="H785" s="4" t="s">
        <v>382</v>
      </c>
      <c r="I785" s="4" t="s">
        <v>383</v>
      </c>
      <c r="J785" s="4" t="s">
        <v>7854</v>
      </c>
      <c r="K785" s="4" t="s">
        <v>385</v>
      </c>
      <c r="L785" s="4" t="s">
        <v>386</v>
      </c>
      <c r="M785" s="4" t="s">
        <v>7855</v>
      </c>
      <c r="N785" s="4" t="s">
        <v>386</v>
      </c>
      <c r="O785" s="4" t="s">
        <v>7856</v>
      </c>
      <c r="P785" s="4" t="s">
        <v>444</v>
      </c>
      <c r="Q785" s="4" t="s">
        <v>386</v>
      </c>
      <c r="R785" s="4" t="s">
        <v>445</v>
      </c>
      <c r="S785" s="4" t="s">
        <v>444</v>
      </c>
      <c r="W785" s="4" t="s">
        <v>386</v>
      </c>
      <c r="X785" s="4" t="s">
        <v>7844</v>
      </c>
      <c r="Y785" s="4" t="s">
        <v>7845</v>
      </c>
      <c r="Z785" s="4" t="s">
        <v>7846</v>
      </c>
      <c r="AB785" s="13" t="s">
        <v>7847</v>
      </c>
      <c r="AC785" s="4" t="str">
        <f>VLOOKUP(Tabel2[[#This Row],[NISCODE]],'Bron niscode'!A:C,3,FALSE)</f>
        <v>Provincie Antwerpen</v>
      </c>
      <c r="AD785" s="4" t="s">
        <v>7848</v>
      </c>
      <c r="AE785" s="4" t="s">
        <v>7849</v>
      </c>
      <c r="AG785" s="4" t="s">
        <v>396</v>
      </c>
      <c r="AH785" s="4" t="s">
        <v>397</v>
      </c>
      <c r="AM785" s="4" t="s">
        <v>7857</v>
      </c>
      <c r="AN785" s="4" t="s">
        <v>399</v>
      </c>
      <c r="AO785" s="4" t="s">
        <v>400</v>
      </c>
      <c r="AP785" s="4" t="s">
        <v>431</v>
      </c>
      <c r="AQ785" s="4" t="s">
        <v>412</v>
      </c>
      <c r="AR785" s="4" t="s">
        <v>413</v>
      </c>
      <c r="AS785" s="4" t="s">
        <v>431</v>
      </c>
      <c r="AV785" s="4" t="s">
        <v>7858</v>
      </c>
      <c r="AW785" s="4" t="s">
        <v>7859</v>
      </c>
      <c r="AX785" s="4" t="s">
        <v>405</v>
      </c>
      <c r="BI785" s="4" t="s">
        <v>7853</v>
      </c>
      <c r="BJ785" s="4" t="s">
        <v>427</v>
      </c>
      <c r="BK785" s="4" t="s">
        <v>382</v>
      </c>
      <c r="BN785" s="4" t="s">
        <v>7853</v>
      </c>
    </row>
    <row r="786" spans="1:66" x14ac:dyDescent="0.25">
      <c r="A786" s="4" t="s">
        <v>7860</v>
      </c>
      <c r="B786" s="4" t="str">
        <f>VLOOKUP('Bron VKBO'!A786,'Bron VSBaut'!A:B,2,FALSE)</f>
        <v>zoersel.be/eprior</v>
      </c>
      <c r="C786" s="4" t="s">
        <v>7861</v>
      </c>
      <c r="D786" s="4" t="s">
        <v>7862</v>
      </c>
      <c r="E786" s="4" t="s">
        <v>381</v>
      </c>
      <c r="H786" s="4" t="s">
        <v>382</v>
      </c>
      <c r="I786" s="4" t="s">
        <v>383</v>
      </c>
      <c r="J786" s="4" t="s">
        <v>7863</v>
      </c>
      <c r="K786" s="4" t="s">
        <v>385</v>
      </c>
      <c r="L786" s="4" t="s">
        <v>386</v>
      </c>
      <c r="M786" s="4" t="s">
        <v>7864</v>
      </c>
      <c r="N786" s="4" t="s">
        <v>386</v>
      </c>
      <c r="O786" s="4" t="s">
        <v>7865</v>
      </c>
      <c r="P786" s="4" t="s">
        <v>4162</v>
      </c>
      <c r="W786" s="4" t="s">
        <v>386</v>
      </c>
      <c r="X786" s="4" t="s">
        <v>7844</v>
      </c>
      <c r="Y786" s="4" t="s">
        <v>7845</v>
      </c>
      <c r="Z786" s="4" t="s">
        <v>7846</v>
      </c>
      <c r="AB786" s="13" t="s">
        <v>7847</v>
      </c>
      <c r="AC786" s="4" t="str">
        <f>VLOOKUP(Tabel2[[#This Row],[NISCODE]],'Bron niscode'!A:C,3,FALSE)</f>
        <v>Provincie Antwerpen</v>
      </c>
      <c r="AD786" s="4" t="s">
        <v>7848</v>
      </c>
      <c r="AE786" s="4" t="s">
        <v>7849</v>
      </c>
      <c r="AG786" s="4" t="s">
        <v>396</v>
      </c>
      <c r="AH786" s="4" t="s">
        <v>397</v>
      </c>
      <c r="AM786" s="4" t="s">
        <v>4162</v>
      </c>
      <c r="AN786" s="4" t="s">
        <v>399</v>
      </c>
      <c r="AO786" s="4" t="s">
        <v>400</v>
      </c>
      <c r="AP786" s="4" t="s">
        <v>4162</v>
      </c>
      <c r="AQ786" s="4" t="s">
        <v>422</v>
      </c>
      <c r="AR786" s="4" t="s">
        <v>423</v>
      </c>
      <c r="AS786" s="4" t="s">
        <v>4162</v>
      </c>
      <c r="AV786" s="4" t="s">
        <v>7863</v>
      </c>
      <c r="AW786" s="4" t="s">
        <v>7866</v>
      </c>
      <c r="AX786" s="4" t="s">
        <v>405</v>
      </c>
      <c r="BI786" s="4" t="s">
        <v>7860</v>
      </c>
      <c r="BJ786" s="4" t="s">
        <v>7862</v>
      </c>
      <c r="BK786" s="4" t="s">
        <v>382</v>
      </c>
      <c r="BN786" s="4" t="s">
        <v>7860</v>
      </c>
    </row>
    <row r="787" spans="1:66" x14ac:dyDescent="0.25">
      <c r="A787" s="4" t="s">
        <v>7867</v>
      </c>
      <c r="B787" s="4" t="str">
        <f>VLOOKUP('Bron VKBO'!A787,'Bron VSBaut'!A:B,2,FALSE)</f>
        <v>zonhoven.be/eprior</v>
      </c>
      <c r="C787" s="4" t="s">
        <v>426</v>
      </c>
      <c r="D787" s="4" t="s">
        <v>427</v>
      </c>
      <c r="E787" s="4" t="s">
        <v>381</v>
      </c>
      <c r="H787" s="4" t="s">
        <v>382</v>
      </c>
      <c r="I787" s="4" t="s">
        <v>383</v>
      </c>
      <c r="J787" s="4" t="s">
        <v>1127</v>
      </c>
      <c r="K787" s="4" t="s">
        <v>385</v>
      </c>
      <c r="L787" s="4" t="s">
        <v>386</v>
      </c>
      <c r="M787" s="4" t="s">
        <v>7868</v>
      </c>
      <c r="N787" s="4" t="s">
        <v>386</v>
      </c>
      <c r="O787" s="4" t="s">
        <v>7869</v>
      </c>
      <c r="P787" s="4" t="s">
        <v>431</v>
      </c>
      <c r="W787" s="4" t="s">
        <v>386</v>
      </c>
      <c r="X787" s="4" t="s">
        <v>4666</v>
      </c>
      <c r="Y787" s="4" t="s">
        <v>917</v>
      </c>
      <c r="Z787" s="4" t="s">
        <v>385</v>
      </c>
      <c r="AB787" s="13" t="s">
        <v>7870</v>
      </c>
      <c r="AC787" s="4" t="str">
        <f>VLOOKUP(Tabel2[[#This Row],[NISCODE]],'Bron niscode'!A:C,3,FALSE)</f>
        <v>Provincie Limburg</v>
      </c>
      <c r="AD787" s="4" t="s">
        <v>7871</v>
      </c>
      <c r="AE787" s="4" t="s">
        <v>7872</v>
      </c>
      <c r="AG787" s="4" t="s">
        <v>396</v>
      </c>
      <c r="AH787" s="4" t="s">
        <v>397</v>
      </c>
      <c r="AM787" s="4" t="s">
        <v>467</v>
      </c>
      <c r="AN787" s="4" t="s">
        <v>399</v>
      </c>
      <c r="AO787" s="4" t="s">
        <v>400</v>
      </c>
      <c r="AP787" s="4" t="s">
        <v>431</v>
      </c>
      <c r="AQ787" s="4" t="s">
        <v>401</v>
      </c>
      <c r="AR787" s="4" t="s">
        <v>402</v>
      </c>
      <c r="AS787" s="4" t="s">
        <v>431</v>
      </c>
      <c r="AV787" s="4" t="s">
        <v>7873</v>
      </c>
      <c r="AW787" s="4" t="s">
        <v>7874</v>
      </c>
      <c r="AX787" s="4" t="s">
        <v>405</v>
      </c>
      <c r="BI787" s="4" t="s">
        <v>7867</v>
      </c>
      <c r="BJ787" s="4" t="s">
        <v>427</v>
      </c>
      <c r="BK787" s="4" t="s">
        <v>382</v>
      </c>
      <c r="BN787" s="4" t="s">
        <v>7867</v>
      </c>
    </row>
    <row r="788" spans="1:66" x14ac:dyDescent="0.25">
      <c r="A788" s="4" t="s">
        <v>7875</v>
      </c>
      <c r="B788" s="4" t="str">
        <f>VLOOKUP('Bron VKBO'!A788,'Bron VSBaut'!A:B,2,FALSE)</f>
        <v>zonhoven.be/eprior</v>
      </c>
      <c r="C788" s="4" t="s">
        <v>426</v>
      </c>
      <c r="D788" s="4" t="s">
        <v>427</v>
      </c>
      <c r="E788" s="4" t="s">
        <v>381</v>
      </c>
      <c r="H788" s="4" t="s">
        <v>382</v>
      </c>
      <c r="I788" s="4" t="s">
        <v>383</v>
      </c>
      <c r="J788" s="4" t="s">
        <v>7854</v>
      </c>
      <c r="K788" s="4" t="s">
        <v>385</v>
      </c>
      <c r="L788" s="4" t="s">
        <v>386</v>
      </c>
      <c r="M788" s="4" t="s">
        <v>7876</v>
      </c>
      <c r="N788" s="4" t="s">
        <v>386</v>
      </c>
      <c r="O788" s="4" t="s">
        <v>7877</v>
      </c>
      <c r="P788" s="4" t="s">
        <v>444</v>
      </c>
      <c r="Q788" s="4" t="s">
        <v>386</v>
      </c>
      <c r="R788" s="4" t="s">
        <v>445</v>
      </c>
      <c r="S788" s="4" t="s">
        <v>444</v>
      </c>
      <c r="W788" s="4" t="s">
        <v>386</v>
      </c>
      <c r="X788" s="4" t="s">
        <v>4666</v>
      </c>
      <c r="Y788" s="4" t="s">
        <v>917</v>
      </c>
      <c r="Z788" s="4" t="s">
        <v>893</v>
      </c>
      <c r="AB788" s="13" t="s">
        <v>7870</v>
      </c>
      <c r="AC788" s="4" t="str">
        <f>VLOOKUP(Tabel2[[#This Row],[NISCODE]],'Bron niscode'!A:C,3,FALSE)</f>
        <v>Provincie Limburg</v>
      </c>
      <c r="AD788" s="4" t="s">
        <v>7871</v>
      </c>
      <c r="AE788" s="4" t="s">
        <v>7872</v>
      </c>
      <c r="AG788" s="4" t="s">
        <v>396</v>
      </c>
      <c r="AH788" s="4" t="s">
        <v>397</v>
      </c>
      <c r="AM788" s="4" t="s">
        <v>7878</v>
      </c>
      <c r="AN788" s="4" t="s">
        <v>399</v>
      </c>
      <c r="AO788" s="4" t="s">
        <v>400</v>
      </c>
      <c r="AP788" s="4" t="s">
        <v>431</v>
      </c>
      <c r="AQ788" s="4" t="s">
        <v>412</v>
      </c>
      <c r="AR788" s="4" t="s">
        <v>413</v>
      </c>
      <c r="AS788" s="4" t="s">
        <v>431</v>
      </c>
      <c r="AV788" s="4" t="s">
        <v>478</v>
      </c>
      <c r="AW788" s="4" t="s">
        <v>7879</v>
      </c>
      <c r="AX788" s="4" t="s">
        <v>405</v>
      </c>
      <c r="BI788" s="4" t="s">
        <v>7875</v>
      </c>
      <c r="BJ788" s="4" t="s">
        <v>427</v>
      </c>
      <c r="BK788" s="4" t="s">
        <v>382</v>
      </c>
      <c r="BN788" s="4" t="s">
        <v>7875</v>
      </c>
    </row>
    <row r="789" spans="1:66" x14ac:dyDescent="0.25">
      <c r="A789" s="4" t="s">
        <v>7880</v>
      </c>
      <c r="B789" s="4" t="str">
        <f>VLOOKUP('Bron VKBO'!A789,'Bron VSBaut'!A:B,2,FALSE)</f>
        <v>zonnebeke.be/eprior</v>
      </c>
      <c r="C789" s="4" t="s">
        <v>426</v>
      </c>
      <c r="D789" s="4" t="s">
        <v>427</v>
      </c>
      <c r="E789" s="4" t="s">
        <v>381</v>
      </c>
      <c r="H789" s="4" t="s">
        <v>382</v>
      </c>
      <c r="I789" s="4" t="s">
        <v>383</v>
      </c>
      <c r="J789" s="4" t="s">
        <v>3642</v>
      </c>
      <c r="K789" s="4" t="s">
        <v>385</v>
      </c>
      <c r="L789" s="4" t="s">
        <v>386</v>
      </c>
      <c r="M789" s="4" t="s">
        <v>7881</v>
      </c>
      <c r="N789" s="4" t="s">
        <v>386</v>
      </c>
      <c r="O789" s="4" t="s">
        <v>7882</v>
      </c>
      <c r="P789" s="4" t="s">
        <v>431</v>
      </c>
      <c r="W789" s="4" t="s">
        <v>386</v>
      </c>
      <c r="X789" s="4" t="s">
        <v>7883</v>
      </c>
      <c r="Y789" s="4" t="s">
        <v>7884</v>
      </c>
      <c r="Z789" s="4" t="s">
        <v>843</v>
      </c>
      <c r="AB789" s="13" t="s">
        <v>7885</v>
      </c>
      <c r="AC789" s="4" t="str">
        <f>VLOOKUP(Tabel2[[#This Row],[NISCODE]],'Bron niscode'!A:C,3,FALSE)</f>
        <v>Provincie West-Vlaanderen</v>
      </c>
      <c r="AD789" s="4" t="s">
        <v>7886</v>
      </c>
      <c r="AE789" s="4" t="s">
        <v>7887</v>
      </c>
      <c r="AG789" s="4" t="s">
        <v>396</v>
      </c>
      <c r="AH789" s="4" t="s">
        <v>397</v>
      </c>
      <c r="AJ789" s="4" t="s">
        <v>7888</v>
      </c>
      <c r="AL789" s="4" t="s">
        <v>7889</v>
      </c>
      <c r="AM789" s="4" t="s">
        <v>562</v>
      </c>
      <c r="AN789" s="4" t="s">
        <v>399</v>
      </c>
      <c r="AO789" s="4" t="s">
        <v>400</v>
      </c>
      <c r="AP789" s="4" t="s">
        <v>431</v>
      </c>
      <c r="AQ789" s="4" t="s">
        <v>401</v>
      </c>
      <c r="AR789" s="4" t="s">
        <v>402</v>
      </c>
      <c r="AS789" s="4" t="s">
        <v>431</v>
      </c>
      <c r="AV789" s="4" t="s">
        <v>7890</v>
      </c>
      <c r="AW789" s="4" t="s">
        <v>7891</v>
      </c>
      <c r="AX789" s="4" t="s">
        <v>405</v>
      </c>
      <c r="BI789" s="4" t="s">
        <v>7880</v>
      </c>
      <c r="BJ789" s="4" t="s">
        <v>427</v>
      </c>
      <c r="BK789" s="4" t="s">
        <v>382</v>
      </c>
      <c r="BN789" s="4" t="s">
        <v>7880</v>
      </c>
    </row>
    <row r="790" spans="1:66" x14ac:dyDescent="0.25">
      <c r="A790" s="4" t="s">
        <v>7892</v>
      </c>
      <c r="B790" s="4" t="str">
        <f>VLOOKUP('Bron VKBO'!A790,'Bron VSBaut'!A:B,2,FALSE)</f>
        <v>zonnebeke.be/eprior</v>
      </c>
      <c r="C790" s="4" t="s">
        <v>426</v>
      </c>
      <c r="D790" s="4" t="s">
        <v>427</v>
      </c>
      <c r="E790" s="4" t="s">
        <v>381</v>
      </c>
      <c r="H790" s="4" t="s">
        <v>382</v>
      </c>
      <c r="I790" s="4" t="s">
        <v>383</v>
      </c>
      <c r="J790" s="4" t="s">
        <v>3190</v>
      </c>
      <c r="K790" s="4" t="s">
        <v>385</v>
      </c>
      <c r="L790" s="4" t="s">
        <v>386</v>
      </c>
      <c r="M790" s="4" t="s">
        <v>7893</v>
      </c>
      <c r="N790" s="4" t="s">
        <v>386</v>
      </c>
      <c r="O790" s="4" t="s">
        <v>7894</v>
      </c>
      <c r="P790" s="4" t="s">
        <v>444</v>
      </c>
      <c r="Q790" s="4" t="s">
        <v>386</v>
      </c>
      <c r="R790" s="4" t="s">
        <v>445</v>
      </c>
      <c r="S790" s="4" t="s">
        <v>444</v>
      </c>
      <c r="W790" s="4" t="s">
        <v>386</v>
      </c>
      <c r="X790" s="4" t="s">
        <v>7883</v>
      </c>
      <c r="Y790" s="4" t="s">
        <v>7884</v>
      </c>
      <c r="Z790" s="4" t="s">
        <v>1215</v>
      </c>
      <c r="AB790" s="13" t="s">
        <v>7885</v>
      </c>
      <c r="AC790" s="4" t="str">
        <f>VLOOKUP(Tabel2[[#This Row],[NISCODE]],'Bron niscode'!A:C,3,FALSE)</f>
        <v>Provincie West-Vlaanderen</v>
      </c>
      <c r="AD790" s="4" t="s">
        <v>7886</v>
      </c>
      <c r="AE790" s="4" t="s">
        <v>7887</v>
      </c>
      <c r="AG790" s="4" t="s">
        <v>396</v>
      </c>
      <c r="AH790" s="4" t="s">
        <v>397</v>
      </c>
      <c r="AM790" s="4" t="s">
        <v>5797</v>
      </c>
      <c r="AN790" s="4" t="s">
        <v>399</v>
      </c>
      <c r="AO790" s="4" t="s">
        <v>400</v>
      </c>
      <c r="AP790" s="4" t="s">
        <v>431</v>
      </c>
      <c r="AQ790" s="4" t="s">
        <v>412</v>
      </c>
      <c r="AR790" s="4" t="s">
        <v>413</v>
      </c>
      <c r="AS790" s="4" t="s">
        <v>431</v>
      </c>
      <c r="AV790" s="4" t="s">
        <v>7895</v>
      </c>
      <c r="AW790" s="4" t="s">
        <v>7896</v>
      </c>
      <c r="AX790" s="4" t="s">
        <v>405</v>
      </c>
      <c r="BI790" s="4" t="s">
        <v>7892</v>
      </c>
      <c r="BJ790" s="4" t="s">
        <v>427</v>
      </c>
      <c r="BK790" s="4" t="s">
        <v>382</v>
      </c>
      <c r="BN790" s="4" t="s">
        <v>7892</v>
      </c>
    </row>
    <row r="791" spans="1:66" x14ac:dyDescent="0.25">
      <c r="A791" s="4" t="s">
        <v>7897</v>
      </c>
      <c r="B791" s="4" t="str">
        <f>VLOOKUP('Bron VKBO'!A791,'Bron VSBaut'!A:B,2,FALSE)</f>
        <v>zonnebeke.be/eprior</v>
      </c>
      <c r="C791" s="4" t="s">
        <v>7898</v>
      </c>
      <c r="D791" s="4" t="s">
        <v>7899</v>
      </c>
      <c r="E791" s="4" t="s">
        <v>381</v>
      </c>
      <c r="H791" s="4" t="s">
        <v>382</v>
      </c>
      <c r="I791" s="4" t="s">
        <v>383</v>
      </c>
      <c r="J791" s="4" t="s">
        <v>7900</v>
      </c>
      <c r="K791" s="4" t="s">
        <v>385</v>
      </c>
      <c r="L791" s="4" t="s">
        <v>386</v>
      </c>
      <c r="M791" s="4" t="s">
        <v>7901</v>
      </c>
      <c r="N791" s="4" t="s">
        <v>386</v>
      </c>
      <c r="O791" s="4" t="s">
        <v>7902</v>
      </c>
      <c r="P791" s="4" t="s">
        <v>7903</v>
      </c>
      <c r="Q791" s="4" t="s">
        <v>386</v>
      </c>
      <c r="R791" s="4" t="s">
        <v>7904</v>
      </c>
      <c r="S791" s="4" t="s">
        <v>7903</v>
      </c>
      <c r="W791" s="4" t="s">
        <v>386</v>
      </c>
      <c r="X791" s="4" t="s">
        <v>1008</v>
      </c>
      <c r="Y791" s="4" t="s">
        <v>7905</v>
      </c>
      <c r="Z791" s="4" t="s">
        <v>570</v>
      </c>
      <c r="AA791" s="4" t="s">
        <v>2537</v>
      </c>
      <c r="AB791" s="13" t="s">
        <v>7885</v>
      </c>
      <c r="AC791" s="4" t="str">
        <f>VLOOKUP(Tabel2[[#This Row],[NISCODE]],'Bron niscode'!A:C,3,FALSE)</f>
        <v>Provincie West-Vlaanderen</v>
      </c>
      <c r="AD791" s="4" t="s">
        <v>7886</v>
      </c>
      <c r="AE791" s="4" t="s">
        <v>7887</v>
      </c>
      <c r="AG791" s="4" t="s">
        <v>396</v>
      </c>
      <c r="AH791" s="4" t="s">
        <v>397</v>
      </c>
      <c r="AM791" s="4" t="s">
        <v>7903</v>
      </c>
      <c r="AN791" s="4" t="s">
        <v>399</v>
      </c>
      <c r="AO791" s="4" t="s">
        <v>400</v>
      </c>
      <c r="AP791" s="4" t="s">
        <v>7903</v>
      </c>
      <c r="AQ791" s="4" t="s">
        <v>422</v>
      </c>
      <c r="AR791" s="4" t="s">
        <v>423</v>
      </c>
      <c r="AS791" s="4" t="s">
        <v>7903</v>
      </c>
      <c r="AV791" s="4" t="s">
        <v>7900</v>
      </c>
      <c r="AW791" s="4" t="s">
        <v>7906</v>
      </c>
      <c r="AX791" s="4" t="s">
        <v>405</v>
      </c>
      <c r="BI791" s="4" t="s">
        <v>7897</v>
      </c>
      <c r="BJ791" s="4" t="s">
        <v>7899</v>
      </c>
      <c r="BK791" s="4" t="s">
        <v>382</v>
      </c>
      <c r="BN791" s="4" t="s">
        <v>7897</v>
      </c>
    </row>
    <row r="792" spans="1:66" x14ac:dyDescent="0.25">
      <c r="A792" s="4" t="s">
        <v>7907</v>
      </c>
      <c r="B792" s="4" t="str">
        <f>VLOOKUP('Bron VKBO'!A792,'Bron VSBaut'!A:B,2,FALSE)</f>
        <v>zorgband-leie-en-schelde.be/eprior</v>
      </c>
      <c r="C792" s="4" t="s">
        <v>7908</v>
      </c>
      <c r="D792" s="4" t="s">
        <v>7358</v>
      </c>
      <c r="E792" s="4" t="s">
        <v>381</v>
      </c>
      <c r="H792" s="4" t="s">
        <v>382</v>
      </c>
      <c r="I792" s="4" t="s">
        <v>383</v>
      </c>
      <c r="J792" s="4" t="s">
        <v>7909</v>
      </c>
      <c r="K792" s="4" t="s">
        <v>385</v>
      </c>
      <c r="L792" s="4" t="s">
        <v>386</v>
      </c>
      <c r="M792" s="4" t="s">
        <v>7910</v>
      </c>
      <c r="N792" s="4" t="s">
        <v>386</v>
      </c>
      <c r="O792" s="4" t="s">
        <v>7911</v>
      </c>
      <c r="P792" s="4" t="s">
        <v>7362</v>
      </c>
      <c r="Q792" s="4" t="s">
        <v>386</v>
      </c>
      <c r="R792" s="4" t="s">
        <v>7912</v>
      </c>
      <c r="S792" s="4" t="s">
        <v>7362</v>
      </c>
      <c r="W792" s="4" t="s">
        <v>386</v>
      </c>
      <c r="X792" s="4" t="s">
        <v>7913</v>
      </c>
      <c r="Y792" s="4" t="s">
        <v>7914</v>
      </c>
      <c r="Z792" s="4" t="s">
        <v>759</v>
      </c>
      <c r="AB792" s="13" t="s">
        <v>5534</v>
      </c>
      <c r="AC792" s="4" t="str">
        <f>VLOOKUP(Tabel2[[#This Row],[NISCODE]],'Bron niscode'!A:C,3,FALSE)</f>
        <v>Provincie Oost-Vlaanderen</v>
      </c>
      <c r="AD792" s="4" t="s">
        <v>5535</v>
      </c>
      <c r="AE792" s="4" t="s">
        <v>5536</v>
      </c>
      <c r="AG792" s="4" t="s">
        <v>396</v>
      </c>
      <c r="AH792" s="4" t="s">
        <v>397</v>
      </c>
      <c r="AJ792" s="4" t="s">
        <v>7915</v>
      </c>
      <c r="AM792" s="4" t="s">
        <v>7362</v>
      </c>
      <c r="AN792" s="4" t="s">
        <v>399</v>
      </c>
      <c r="AO792" s="4" t="s">
        <v>400</v>
      </c>
      <c r="AP792" s="4" t="s">
        <v>7362</v>
      </c>
      <c r="AQ792" s="4" t="s">
        <v>619</v>
      </c>
      <c r="AR792" s="4" t="s">
        <v>620</v>
      </c>
      <c r="AS792" s="4" t="s">
        <v>7362</v>
      </c>
      <c r="AV792" s="4" t="s">
        <v>7916</v>
      </c>
      <c r="AW792" s="4" t="s">
        <v>7917</v>
      </c>
      <c r="AX792" s="4" t="s">
        <v>405</v>
      </c>
      <c r="BI792" s="4" t="s">
        <v>7907</v>
      </c>
      <c r="BJ792" s="4" t="s">
        <v>7358</v>
      </c>
      <c r="BK792" s="4" t="s">
        <v>382</v>
      </c>
      <c r="BN792" s="4" t="s">
        <v>7907</v>
      </c>
    </row>
    <row r="793" spans="1:66" x14ac:dyDescent="0.25">
      <c r="A793" s="4" t="s">
        <v>7918</v>
      </c>
      <c r="B793" s="4" t="str">
        <f>VLOOKUP('Bron VKBO'!A793,'Bron VSBaut'!A:B,2,FALSE)</f>
        <v>zorgbedrijf-harelbeke.be/eprior</v>
      </c>
      <c r="C793" s="4" t="s">
        <v>7919</v>
      </c>
      <c r="D793" s="4" t="s">
        <v>7919</v>
      </c>
      <c r="E793" s="4" t="s">
        <v>381</v>
      </c>
      <c r="H793" s="4" t="s">
        <v>382</v>
      </c>
      <c r="I793" s="4" t="s">
        <v>383</v>
      </c>
      <c r="J793" s="4" t="s">
        <v>7920</v>
      </c>
      <c r="K793" s="4" t="s">
        <v>385</v>
      </c>
      <c r="L793" s="4" t="s">
        <v>386</v>
      </c>
      <c r="M793" s="4" t="s">
        <v>7921</v>
      </c>
      <c r="N793" s="4" t="s">
        <v>386</v>
      </c>
      <c r="O793" s="4" t="s">
        <v>7922</v>
      </c>
      <c r="P793" s="4" t="s">
        <v>7923</v>
      </c>
      <c r="W793" s="4" t="s">
        <v>386</v>
      </c>
      <c r="X793" s="4" t="s">
        <v>7924</v>
      </c>
      <c r="Y793" s="4" t="s">
        <v>7925</v>
      </c>
      <c r="Z793" s="4" t="s">
        <v>570</v>
      </c>
      <c r="AB793" s="13" t="s">
        <v>4351</v>
      </c>
      <c r="AC793" s="4" t="str">
        <f>VLOOKUP(Tabel2[[#This Row],[NISCODE]],'Bron niscode'!A:C,3,FALSE)</f>
        <v>Provincie West-Vlaanderen</v>
      </c>
      <c r="AD793" s="4" t="s">
        <v>4352</v>
      </c>
      <c r="AE793" s="4" t="s">
        <v>4353</v>
      </c>
      <c r="AG793" s="4" t="s">
        <v>396</v>
      </c>
      <c r="AH793" s="4" t="s">
        <v>397</v>
      </c>
      <c r="AJ793" s="4" t="s">
        <v>7926</v>
      </c>
      <c r="AL793" s="4" t="s">
        <v>7927</v>
      </c>
      <c r="AM793" s="4" t="s">
        <v>7923</v>
      </c>
      <c r="AN793" s="4" t="s">
        <v>399</v>
      </c>
      <c r="AO793" s="4" t="s">
        <v>400</v>
      </c>
      <c r="AP793" s="4" t="s">
        <v>7923</v>
      </c>
      <c r="AQ793" s="4" t="s">
        <v>619</v>
      </c>
      <c r="AR793" s="4" t="s">
        <v>620</v>
      </c>
      <c r="AS793" s="4" t="s">
        <v>7923</v>
      </c>
      <c r="AV793" s="4" t="s">
        <v>7928</v>
      </c>
      <c r="AW793" s="4" t="s">
        <v>7929</v>
      </c>
      <c r="AX793" s="4" t="s">
        <v>405</v>
      </c>
      <c r="BI793" s="4" t="s">
        <v>7918</v>
      </c>
      <c r="BJ793" s="4" t="s">
        <v>7919</v>
      </c>
      <c r="BK793" s="4" t="s">
        <v>382</v>
      </c>
      <c r="BN793" s="4" t="s">
        <v>7918</v>
      </c>
    </row>
    <row r="794" spans="1:66" x14ac:dyDescent="0.25">
      <c r="A794" s="4" t="s">
        <v>7930</v>
      </c>
      <c r="B794" s="4" t="str">
        <f>VLOOKUP('Bron VKBO'!A794,'Bron VSBaut'!A:B,2,FALSE)</f>
        <v>zorgbedrijf-meetjesland.be/eprior</v>
      </c>
      <c r="C794" s="4" t="s">
        <v>7931</v>
      </c>
      <c r="D794" s="4" t="s">
        <v>7932</v>
      </c>
      <c r="E794" s="4" t="s">
        <v>381</v>
      </c>
      <c r="H794" s="4" t="s">
        <v>382</v>
      </c>
      <c r="I794" s="4" t="s">
        <v>383</v>
      </c>
      <c r="J794" s="4" t="s">
        <v>7933</v>
      </c>
      <c r="K794" s="4" t="s">
        <v>385</v>
      </c>
      <c r="L794" s="4" t="s">
        <v>386</v>
      </c>
      <c r="M794" s="4" t="s">
        <v>7934</v>
      </c>
      <c r="N794" s="4" t="s">
        <v>386</v>
      </c>
      <c r="O794" s="4" t="s">
        <v>7935</v>
      </c>
      <c r="P794" s="4" t="s">
        <v>7936</v>
      </c>
      <c r="W794" s="4" t="s">
        <v>386</v>
      </c>
      <c r="X794" s="4" t="s">
        <v>7937</v>
      </c>
      <c r="Y794" s="4" t="s">
        <v>7938</v>
      </c>
      <c r="Z794" s="4" t="s">
        <v>5262</v>
      </c>
      <c r="AB794" s="13" t="s">
        <v>3220</v>
      </c>
      <c r="AC794" s="4" t="str">
        <f>VLOOKUP(Tabel2[[#This Row],[NISCODE]],'Bron niscode'!A:C,3,FALSE)</f>
        <v>Provincie Oost-Vlaanderen</v>
      </c>
      <c r="AD794" s="4" t="s">
        <v>3221</v>
      </c>
      <c r="AE794" s="4" t="s">
        <v>3222</v>
      </c>
      <c r="AG794" s="4" t="s">
        <v>396</v>
      </c>
      <c r="AH794" s="4" t="s">
        <v>397</v>
      </c>
      <c r="AL794" s="4" t="s">
        <v>7939</v>
      </c>
      <c r="AM794" s="4" t="s">
        <v>7936</v>
      </c>
      <c r="AN794" s="4" t="s">
        <v>399</v>
      </c>
      <c r="AO794" s="4" t="s">
        <v>400</v>
      </c>
      <c r="AP794" s="4" t="s">
        <v>7936</v>
      </c>
      <c r="AQ794" s="4" t="s">
        <v>619</v>
      </c>
      <c r="AR794" s="4" t="s">
        <v>620</v>
      </c>
      <c r="AS794" s="4" t="s">
        <v>7936</v>
      </c>
      <c r="AV794" s="4" t="s">
        <v>7933</v>
      </c>
      <c r="AW794" s="4" t="s">
        <v>7940</v>
      </c>
      <c r="AX794" s="4" t="s">
        <v>405</v>
      </c>
      <c r="BI794" s="4" t="s">
        <v>7930</v>
      </c>
      <c r="BJ794" s="4" t="s">
        <v>7932</v>
      </c>
      <c r="BK794" s="4" t="s">
        <v>382</v>
      </c>
      <c r="BN794" s="4" t="s">
        <v>7930</v>
      </c>
    </row>
    <row r="795" spans="1:66" x14ac:dyDescent="0.25">
      <c r="A795" s="4" t="s">
        <v>7941</v>
      </c>
      <c r="B795" s="4" t="str">
        <f>VLOOKUP('Bron VKBO'!A795,'Bron VSBaut'!A:B,2,FALSE)</f>
        <v>zorgleuven.be/eprior</v>
      </c>
      <c r="C795" s="4" t="s">
        <v>7942</v>
      </c>
      <c r="D795" s="4" t="s">
        <v>6574</v>
      </c>
      <c r="E795" s="4" t="s">
        <v>381</v>
      </c>
      <c r="H795" s="4" t="s">
        <v>382</v>
      </c>
      <c r="I795" s="4" t="s">
        <v>383</v>
      </c>
      <c r="J795" s="4" t="s">
        <v>7943</v>
      </c>
      <c r="K795" s="4" t="s">
        <v>385</v>
      </c>
      <c r="L795" s="4" t="s">
        <v>386</v>
      </c>
      <c r="M795" s="4" t="s">
        <v>7944</v>
      </c>
      <c r="N795" s="4" t="s">
        <v>386</v>
      </c>
      <c r="O795" s="4" t="s">
        <v>7945</v>
      </c>
      <c r="P795" s="4" t="s">
        <v>7946</v>
      </c>
      <c r="W795" s="4" t="s">
        <v>386</v>
      </c>
      <c r="X795" s="4" t="s">
        <v>5210</v>
      </c>
      <c r="Y795" s="4" t="s">
        <v>5211</v>
      </c>
      <c r="Z795" s="4" t="s">
        <v>2570</v>
      </c>
      <c r="AA795" s="4" t="s">
        <v>385</v>
      </c>
      <c r="AB795" s="13" t="s">
        <v>544</v>
      </c>
      <c r="AC795" s="4" t="str">
        <f>VLOOKUP(Tabel2[[#This Row],[NISCODE]],'Bron niscode'!A:C,3,FALSE)</f>
        <v>Provincie Vlaams-Brabant</v>
      </c>
      <c r="AD795" s="4" t="s">
        <v>545</v>
      </c>
      <c r="AE795" s="4" t="s">
        <v>546</v>
      </c>
      <c r="AG795" s="4" t="s">
        <v>396</v>
      </c>
      <c r="AH795" s="4" t="s">
        <v>397</v>
      </c>
      <c r="AJ795" s="4" t="s">
        <v>7947</v>
      </c>
      <c r="AL795" s="4" t="s">
        <v>7948</v>
      </c>
      <c r="AM795" s="4" t="s">
        <v>7946</v>
      </c>
      <c r="AN795" s="4" t="s">
        <v>399</v>
      </c>
      <c r="AO795" s="4" t="s">
        <v>400</v>
      </c>
      <c r="AP795" s="4" t="s">
        <v>7946</v>
      </c>
      <c r="AQ795" s="4" t="s">
        <v>619</v>
      </c>
      <c r="AR795" s="4" t="s">
        <v>620</v>
      </c>
      <c r="AS795" s="4" t="s">
        <v>7946</v>
      </c>
      <c r="AV795" s="4" t="s">
        <v>7949</v>
      </c>
      <c r="AW795" s="4" t="s">
        <v>7950</v>
      </c>
      <c r="AX795" s="4" t="s">
        <v>405</v>
      </c>
      <c r="BI795" s="4" t="s">
        <v>7941</v>
      </c>
      <c r="BJ795" s="4" t="s">
        <v>6574</v>
      </c>
      <c r="BK795" s="4" t="s">
        <v>382</v>
      </c>
      <c r="BN795" s="4" t="s">
        <v>7941</v>
      </c>
    </row>
    <row r="796" spans="1:66" x14ac:dyDescent="0.25">
      <c r="A796" s="4" t="s">
        <v>7951</v>
      </c>
      <c r="B796" s="4" t="str">
        <f>VLOOKUP('Bron VKBO'!A796,'Bron VSBaut'!A:B,2,FALSE)</f>
        <v>zottegem.be/eprior</v>
      </c>
      <c r="C796" s="4" t="s">
        <v>426</v>
      </c>
      <c r="D796" s="4" t="s">
        <v>427</v>
      </c>
      <c r="E796" s="4" t="s">
        <v>381</v>
      </c>
      <c r="H796" s="4" t="s">
        <v>382</v>
      </c>
      <c r="I796" s="4" t="s">
        <v>383</v>
      </c>
      <c r="J796" s="4" t="s">
        <v>7952</v>
      </c>
      <c r="K796" s="4" t="s">
        <v>385</v>
      </c>
      <c r="L796" s="4" t="s">
        <v>386</v>
      </c>
      <c r="M796" s="4" t="s">
        <v>7953</v>
      </c>
      <c r="N796" s="4" t="s">
        <v>386</v>
      </c>
      <c r="O796" s="4" t="s">
        <v>7954</v>
      </c>
      <c r="P796" s="4" t="s">
        <v>431</v>
      </c>
      <c r="W796" s="4" t="s">
        <v>386</v>
      </c>
      <c r="X796" s="4" t="s">
        <v>3310</v>
      </c>
      <c r="Y796" s="4" t="s">
        <v>983</v>
      </c>
      <c r="Z796" s="4" t="s">
        <v>385</v>
      </c>
      <c r="AB796" s="13" t="s">
        <v>7955</v>
      </c>
      <c r="AC796" s="4" t="str">
        <f>VLOOKUP(Tabel2[[#This Row],[NISCODE]],'Bron niscode'!A:C,3,FALSE)</f>
        <v>Provincie Oost-Vlaanderen</v>
      </c>
      <c r="AD796" s="4" t="s">
        <v>7956</v>
      </c>
      <c r="AE796" s="4" t="s">
        <v>7957</v>
      </c>
      <c r="AG796" s="4" t="s">
        <v>396</v>
      </c>
      <c r="AH796" s="4" t="s">
        <v>397</v>
      </c>
      <c r="AJ796" s="4" t="s">
        <v>7958</v>
      </c>
      <c r="AM796" s="4" t="s">
        <v>467</v>
      </c>
      <c r="AN796" s="4" t="s">
        <v>399</v>
      </c>
      <c r="AO796" s="4" t="s">
        <v>400</v>
      </c>
      <c r="AP796" s="4" t="s">
        <v>431</v>
      </c>
      <c r="AQ796" s="4" t="s">
        <v>401</v>
      </c>
      <c r="AR796" s="4" t="s">
        <v>402</v>
      </c>
      <c r="AS796" s="4" t="s">
        <v>431</v>
      </c>
      <c r="AV796" s="4" t="s">
        <v>7959</v>
      </c>
      <c r="AW796" s="4" t="s">
        <v>7960</v>
      </c>
      <c r="AX796" s="4" t="s">
        <v>405</v>
      </c>
      <c r="BI796" s="4" t="s">
        <v>7951</v>
      </c>
      <c r="BJ796" s="4" t="s">
        <v>427</v>
      </c>
      <c r="BK796" s="4" t="s">
        <v>382</v>
      </c>
      <c r="BN796" s="4" t="s">
        <v>7951</v>
      </c>
    </row>
    <row r="797" spans="1:66" x14ac:dyDescent="0.25">
      <c r="A797" s="4" t="s">
        <v>7961</v>
      </c>
      <c r="B797" s="4" t="str">
        <f>VLOOKUP('Bron VKBO'!A797,'Bron VSBaut'!A:B,2,FALSE)</f>
        <v>zottegem.be/eprior</v>
      </c>
      <c r="C797" s="4" t="s">
        <v>426</v>
      </c>
      <c r="D797" s="4" t="s">
        <v>427</v>
      </c>
      <c r="E797" s="4" t="s">
        <v>381</v>
      </c>
      <c r="H797" s="4" t="s">
        <v>382</v>
      </c>
      <c r="I797" s="4" t="s">
        <v>383</v>
      </c>
      <c r="J797" s="4" t="s">
        <v>3190</v>
      </c>
      <c r="K797" s="4" t="s">
        <v>385</v>
      </c>
      <c r="L797" s="4" t="s">
        <v>386</v>
      </c>
      <c r="M797" s="4" t="s">
        <v>7962</v>
      </c>
      <c r="N797" s="4" t="s">
        <v>386</v>
      </c>
      <c r="O797" s="4" t="s">
        <v>7963</v>
      </c>
      <c r="P797" s="4" t="s">
        <v>444</v>
      </c>
      <c r="Q797" s="4" t="s">
        <v>386</v>
      </c>
      <c r="R797" s="4" t="s">
        <v>445</v>
      </c>
      <c r="S797" s="4" t="s">
        <v>444</v>
      </c>
      <c r="W797" s="4" t="s">
        <v>386</v>
      </c>
      <c r="X797" s="4" t="s">
        <v>5564</v>
      </c>
      <c r="Y797" s="4" t="s">
        <v>7964</v>
      </c>
      <c r="Z797" s="4" t="s">
        <v>3412</v>
      </c>
      <c r="AB797" s="13" t="s">
        <v>7955</v>
      </c>
      <c r="AC797" s="4" t="str">
        <f>VLOOKUP(Tabel2[[#This Row],[NISCODE]],'Bron niscode'!A:C,3,FALSE)</f>
        <v>Provincie Oost-Vlaanderen</v>
      </c>
      <c r="AD797" s="4" t="s">
        <v>7956</v>
      </c>
      <c r="AE797" s="4" t="s">
        <v>7957</v>
      </c>
      <c r="AG797" s="4" t="s">
        <v>396</v>
      </c>
      <c r="AH797" s="4" t="s">
        <v>397</v>
      </c>
      <c r="AM797" s="4" t="s">
        <v>467</v>
      </c>
      <c r="AN797" s="4" t="s">
        <v>399</v>
      </c>
      <c r="AO797" s="4" t="s">
        <v>400</v>
      </c>
      <c r="AP797" s="4" t="s">
        <v>431</v>
      </c>
      <c r="AQ797" s="4" t="s">
        <v>412</v>
      </c>
      <c r="AR797" s="4" t="s">
        <v>413</v>
      </c>
      <c r="AS797" s="4" t="s">
        <v>431</v>
      </c>
      <c r="AV797" s="4" t="s">
        <v>478</v>
      </c>
      <c r="AW797" s="4" t="s">
        <v>7965</v>
      </c>
      <c r="AX797" s="4" t="s">
        <v>405</v>
      </c>
      <c r="BI797" s="4" t="s">
        <v>7961</v>
      </c>
      <c r="BJ797" s="4" t="s">
        <v>427</v>
      </c>
      <c r="BK797" s="4" t="s">
        <v>382</v>
      </c>
      <c r="BN797" s="4" t="s">
        <v>7961</v>
      </c>
    </row>
    <row r="798" spans="1:66" x14ac:dyDescent="0.25">
      <c r="A798" s="4" t="s">
        <v>7966</v>
      </c>
      <c r="B798" s="4" t="str">
        <f>VLOOKUP('Bron VKBO'!A798,'Bron VSBaut'!A:B,2,FALSE)</f>
        <v>zottegem.be/eprior</v>
      </c>
      <c r="C798" s="4" t="s">
        <v>1144</v>
      </c>
      <c r="D798" s="4" t="s">
        <v>7967</v>
      </c>
      <c r="E798" s="4" t="s">
        <v>381</v>
      </c>
      <c r="H798" s="4" t="s">
        <v>382</v>
      </c>
      <c r="I798" s="4" t="s">
        <v>383</v>
      </c>
      <c r="J798" s="4" t="s">
        <v>7968</v>
      </c>
      <c r="K798" s="4" t="s">
        <v>385</v>
      </c>
      <c r="L798" s="4" t="s">
        <v>386</v>
      </c>
      <c r="M798" s="4" t="s">
        <v>7969</v>
      </c>
      <c r="N798" s="4" t="s">
        <v>386</v>
      </c>
      <c r="O798" s="4" t="s">
        <v>7970</v>
      </c>
      <c r="P798" s="4" t="s">
        <v>7971</v>
      </c>
      <c r="W798" s="4" t="s">
        <v>386</v>
      </c>
      <c r="X798" s="4" t="s">
        <v>3310</v>
      </c>
      <c r="Y798" s="4" t="s">
        <v>983</v>
      </c>
      <c r="Z798" s="4" t="s">
        <v>385</v>
      </c>
      <c r="AB798" s="13" t="s">
        <v>7955</v>
      </c>
      <c r="AC798" s="4" t="str">
        <f>VLOOKUP(Tabel2[[#This Row],[NISCODE]],'Bron niscode'!A:C,3,FALSE)</f>
        <v>Provincie Oost-Vlaanderen</v>
      </c>
      <c r="AD798" s="4" t="s">
        <v>7956</v>
      </c>
      <c r="AE798" s="4" t="s">
        <v>7957</v>
      </c>
      <c r="AG798" s="4" t="s">
        <v>396</v>
      </c>
      <c r="AH798" s="4" t="s">
        <v>397</v>
      </c>
      <c r="AM798" s="4" t="s">
        <v>7971</v>
      </c>
      <c r="AN798" s="4" t="s">
        <v>399</v>
      </c>
      <c r="AO798" s="4" t="s">
        <v>400</v>
      </c>
      <c r="AP798" s="4" t="s">
        <v>7971</v>
      </c>
      <c r="AQ798" s="4" t="s">
        <v>422</v>
      </c>
      <c r="AR798" s="4" t="s">
        <v>423</v>
      </c>
      <c r="AS798" s="4" t="s">
        <v>7971</v>
      </c>
      <c r="AV798" s="4" t="s">
        <v>7968</v>
      </c>
      <c r="AW798" s="4" t="s">
        <v>7972</v>
      </c>
      <c r="AX798" s="4" t="s">
        <v>405</v>
      </c>
      <c r="BI798" s="4" t="s">
        <v>7966</v>
      </c>
      <c r="BJ798" s="4" t="s">
        <v>7967</v>
      </c>
      <c r="BK798" s="4" t="s">
        <v>382</v>
      </c>
      <c r="BN798" s="4" t="s">
        <v>7966</v>
      </c>
    </row>
    <row r="799" spans="1:66" x14ac:dyDescent="0.25">
      <c r="A799" s="4" t="s">
        <v>7973</v>
      </c>
      <c r="B799" s="4" t="str">
        <f>VLOOKUP('Bron VKBO'!A799,'Bron VSBaut'!A:B,2,FALSE)</f>
        <v>zoutleeuw.be/eprior</v>
      </c>
      <c r="C799" s="4" t="s">
        <v>426</v>
      </c>
      <c r="D799" s="4" t="s">
        <v>427</v>
      </c>
      <c r="E799" s="4" t="s">
        <v>381</v>
      </c>
      <c r="H799" s="4" t="s">
        <v>382</v>
      </c>
      <c r="I799" s="4" t="s">
        <v>383</v>
      </c>
      <c r="J799" s="4" t="s">
        <v>7974</v>
      </c>
      <c r="K799" s="4" t="s">
        <v>385</v>
      </c>
      <c r="L799" s="4" t="s">
        <v>386</v>
      </c>
      <c r="M799" s="4" t="s">
        <v>7975</v>
      </c>
      <c r="N799" s="4" t="s">
        <v>386</v>
      </c>
      <c r="O799" s="4" t="s">
        <v>7976</v>
      </c>
      <c r="P799" s="4" t="s">
        <v>431</v>
      </c>
      <c r="W799" s="4" t="s">
        <v>386</v>
      </c>
      <c r="X799" s="4" t="s">
        <v>7977</v>
      </c>
      <c r="Y799" s="4" t="s">
        <v>7978</v>
      </c>
      <c r="Z799" s="4" t="s">
        <v>385</v>
      </c>
      <c r="AB799" s="13" t="s">
        <v>7979</v>
      </c>
      <c r="AC799" s="4" t="str">
        <f>VLOOKUP(Tabel2[[#This Row],[NISCODE]],'Bron niscode'!A:C,3,FALSE)</f>
        <v>Provincie Vlaams-Brabant</v>
      </c>
      <c r="AD799" s="4" t="s">
        <v>7980</v>
      </c>
      <c r="AE799" s="4" t="s">
        <v>7981</v>
      </c>
      <c r="AG799" s="4" t="s">
        <v>396</v>
      </c>
      <c r="AH799" s="4" t="s">
        <v>397</v>
      </c>
      <c r="AM799" s="4" t="s">
        <v>1072</v>
      </c>
      <c r="AN799" s="4" t="s">
        <v>399</v>
      </c>
      <c r="AO799" s="4" t="s">
        <v>400</v>
      </c>
      <c r="AP799" s="4" t="s">
        <v>431</v>
      </c>
      <c r="AQ799" s="4" t="s">
        <v>401</v>
      </c>
      <c r="AR799" s="4" t="s">
        <v>402</v>
      </c>
      <c r="AS799" s="4" t="s">
        <v>431</v>
      </c>
      <c r="AV799" s="4" t="s">
        <v>7982</v>
      </c>
      <c r="AW799" s="4" t="s">
        <v>7983</v>
      </c>
      <c r="AX799" s="4" t="s">
        <v>405</v>
      </c>
      <c r="BI799" s="4" t="s">
        <v>7973</v>
      </c>
      <c r="BJ799" s="4" t="s">
        <v>427</v>
      </c>
      <c r="BK799" s="4" t="s">
        <v>382</v>
      </c>
      <c r="BN799" s="4" t="s">
        <v>7973</v>
      </c>
    </row>
    <row r="800" spans="1:66" x14ac:dyDescent="0.25">
      <c r="A800" s="4" t="s">
        <v>7984</v>
      </c>
      <c r="B800" s="4" t="str">
        <f>VLOOKUP('Bron VKBO'!A800,'Bron VSBaut'!A:B,2,FALSE)</f>
        <v>zoutleeuw.be/eprior</v>
      </c>
      <c r="C800" s="4" t="s">
        <v>426</v>
      </c>
      <c r="D800" s="4" t="s">
        <v>427</v>
      </c>
      <c r="E800" s="4" t="s">
        <v>381</v>
      </c>
      <c r="H800" s="4" t="s">
        <v>382</v>
      </c>
      <c r="I800" s="4" t="s">
        <v>383</v>
      </c>
      <c r="J800" s="4" t="s">
        <v>3190</v>
      </c>
      <c r="K800" s="4" t="s">
        <v>385</v>
      </c>
      <c r="L800" s="4" t="s">
        <v>386</v>
      </c>
      <c r="M800" s="4" t="s">
        <v>7985</v>
      </c>
      <c r="N800" s="4" t="s">
        <v>386</v>
      </c>
      <c r="O800" s="4" t="s">
        <v>7986</v>
      </c>
      <c r="P800" s="4" t="s">
        <v>444</v>
      </c>
      <c r="Q800" s="4" t="s">
        <v>386</v>
      </c>
      <c r="R800" s="4" t="s">
        <v>445</v>
      </c>
      <c r="S800" s="4" t="s">
        <v>444</v>
      </c>
      <c r="W800" s="4" t="s">
        <v>386</v>
      </c>
      <c r="X800" s="4" t="s">
        <v>2456</v>
      </c>
      <c r="Y800" s="4" t="s">
        <v>7987</v>
      </c>
      <c r="Z800" s="4" t="s">
        <v>2960</v>
      </c>
      <c r="AB800" s="13" t="s">
        <v>7979</v>
      </c>
      <c r="AC800" s="4" t="str">
        <f>VLOOKUP(Tabel2[[#This Row],[NISCODE]],'Bron niscode'!A:C,3,FALSE)</f>
        <v>Provincie Vlaams-Brabant</v>
      </c>
      <c r="AD800" s="4" t="s">
        <v>7980</v>
      </c>
      <c r="AE800" s="4" t="s">
        <v>7981</v>
      </c>
      <c r="AG800" s="4" t="s">
        <v>396</v>
      </c>
      <c r="AH800" s="4" t="s">
        <v>397</v>
      </c>
      <c r="AM800" s="4" t="s">
        <v>7988</v>
      </c>
      <c r="AN800" s="4" t="s">
        <v>399</v>
      </c>
      <c r="AO800" s="4" t="s">
        <v>400</v>
      </c>
      <c r="AP800" s="4" t="s">
        <v>431</v>
      </c>
      <c r="AQ800" s="4" t="s">
        <v>412</v>
      </c>
      <c r="AR800" s="4" t="s">
        <v>413</v>
      </c>
      <c r="AS800" s="4" t="s">
        <v>431</v>
      </c>
      <c r="AV800" s="4" t="s">
        <v>7989</v>
      </c>
      <c r="AW800" s="4" t="s">
        <v>7990</v>
      </c>
      <c r="AX800" s="4" t="s">
        <v>405</v>
      </c>
      <c r="BI800" s="4" t="s">
        <v>7984</v>
      </c>
      <c r="BJ800" s="4" t="s">
        <v>427</v>
      </c>
      <c r="BK800" s="4" t="s">
        <v>382</v>
      </c>
      <c r="BN800" s="4" t="s">
        <v>7984</v>
      </c>
    </row>
    <row r="801" spans="1:66" x14ac:dyDescent="0.25">
      <c r="A801" s="4" t="s">
        <v>7991</v>
      </c>
      <c r="B801" s="4" t="str">
        <f>VLOOKUP('Bron VKBO'!A801,'Bron VSBaut'!A:B,2,FALSE)</f>
        <v>zwalm.be/eprior</v>
      </c>
      <c r="C801" s="4" t="s">
        <v>426</v>
      </c>
      <c r="D801" s="4" t="s">
        <v>715</v>
      </c>
      <c r="E801" s="4" t="s">
        <v>381</v>
      </c>
      <c r="H801" s="4" t="s">
        <v>382</v>
      </c>
      <c r="I801" s="4" t="s">
        <v>383</v>
      </c>
      <c r="J801" s="4" t="s">
        <v>2302</v>
      </c>
      <c r="K801" s="4" t="s">
        <v>385</v>
      </c>
      <c r="L801" s="4" t="s">
        <v>386</v>
      </c>
      <c r="M801" s="4" t="s">
        <v>7992</v>
      </c>
      <c r="N801" s="4" t="s">
        <v>386</v>
      </c>
      <c r="O801" s="4" t="s">
        <v>7993</v>
      </c>
      <c r="P801" s="4" t="s">
        <v>719</v>
      </c>
      <c r="W801" s="4" t="s">
        <v>386</v>
      </c>
      <c r="X801" s="4" t="s">
        <v>7994</v>
      </c>
      <c r="Y801" s="4" t="s">
        <v>7995</v>
      </c>
      <c r="Z801" s="4" t="s">
        <v>3931</v>
      </c>
      <c r="AB801" s="13" t="s">
        <v>7996</v>
      </c>
      <c r="AC801" s="4" t="str">
        <f>VLOOKUP(Tabel2[[#This Row],[NISCODE]],'Bron niscode'!A:C,3,FALSE)</f>
        <v>Provincie Oost-Vlaanderen</v>
      </c>
      <c r="AD801" s="4" t="s">
        <v>7997</v>
      </c>
      <c r="AE801" s="4" t="s">
        <v>7998</v>
      </c>
      <c r="AG801" s="4" t="s">
        <v>396</v>
      </c>
      <c r="AH801" s="4" t="s">
        <v>397</v>
      </c>
      <c r="AJ801" s="4" t="s">
        <v>7999</v>
      </c>
      <c r="AM801" s="4" t="s">
        <v>719</v>
      </c>
      <c r="AN801" s="4" t="s">
        <v>399</v>
      </c>
      <c r="AO801" s="4" t="s">
        <v>400</v>
      </c>
      <c r="AP801" s="4" t="s">
        <v>719</v>
      </c>
      <c r="AQ801" s="4" t="s">
        <v>401</v>
      </c>
      <c r="AR801" s="4" t="s">
        <v>402</v>
      </c>
      <c r="AS801" s="4" t="s">
        <v>719</v>
      </c>
      <c r="AV801" s="4" t="s">
        <v>8000</v>
      </c>
      <c r="AW801" s="4" t="s">
        <v>8001</v>
      </c>
      <c r="AX801" s="4" t="s">
        <v>405</v>
      </c>
      <c r="BI801" s="4" t="s">
        <v>7991</v>
      </c>
      <c r="BJ801" s="4" t="s">
        <v>715</v>
      </c>
      <c r="BK801" s="4" t="s">
        <v>382</v>
      </c>
      <c r="BN801" s="4" t="s">
        <v>7991</v>
      </c>
    </row>
    <row r="802" spans="1:66" x14ac:dyDescent="0.25">
      <c r="A802" s="4" t="s">
        <v>8002</v>
      </c>
      <c r="B802" s="4" t="str">
        <f>VLOOKUP('Bron VKBO'!A802,'Bron VSBaut'!A:B,2,FALSE)</f>
        <v>zwalm.be/eprior</v>
      </c>
      <c r="C802" s="4" t="s">
        <v>426</v>
      </c>
      <c r="D802" s="4" t="s">
        <v>730</v>
      </c>
      <c r="E802" s="4" t="s">
        <v>381</v>
      </c>
      <c r="H802" s="4" t="s">
        <v>382</v>
      </c>
      <c r="I802" s="4" t="s">
        <v>383</v>
      </c>
      <c r="J802" s="4" t="s">
        <v>2302</v>
      </c>
      <c r="K802" s="4" t="s">
        <v>385</v>
      </c>
      <c r="L802" s="4" t="s">
        <v>386</v>
      </c>
      <c r="M802" s="4" t="s">
        <v>8003</v>
      </c>
      <c r="N802" s="4" t="s">
        <v>386</v>
      </c>
      <c r="O802" s="4" t="s">
        <v>8004</v>
      </c>
      <c r="P802" s="4" t="s">
        <v>444</v>
      </c>
      <c r="Q802" s="4" t="s">
        <v>386</v>
      </c>
      <c r="R802" s="4" t="s">
        <v>8005</v>
      </c>
      <c r="S802" s="4" t="s">
        <v>444</v>
      </c>
      <c r="W802" s="4" t="s">
        <v>386</v>
      </c>
      <c r="X802" s="4" t="s">
        <v>7994</v>
      </c>
      <c r="Y802" s="4" t="s">
        <v>7995</v>
      </c>
      <c r="Z802" s="4" t="s">
        <v>3931</v>
      </c>
      <c r="AB802" s="13" t="s">
        <v>7996</v>
      </c>
      <c r="AC802" s="4" t="str">
        <f>VLOOKUP(Tabel2[[#This Row],[NISCODE]],'Bron niscode'!A:C,3,FALSE)</f>
        <v>Provincie Oost-Vlaanderen</v>
      </c>
      <c r="AD802" s="4" t="s">
        <v>7997</v>
      </c>
      <c r="AE802" s="4" t="s">
        <v>7998</v>
      </c>
      <c r="AG802" s="4" t="s">
        <v>396</v>
      </c>
      <c r="AH802" s="4" t="s">
        <v>397</v>
      </c>
      <c r="AM802" s="4" t="s">
        <v>3302</v>
      </c>
      <c r="AN802" s="4" t="s">
        <v>399</v>
      </c>
      <c r="AO802" s="4" t="s">
        <v>400</v>
      </c>
      <c r="AP802" s="4" t="s">
        <v>444</v>
      </c>
      <c r="AQ802" s="4" t="s">
        <v>412</v>
      </c>
      <c r="AR802" s="4" t="s">
        <v>413</v>
      </c>
      <c r="AS802" s="4" t="s">
        <v>444</v>
      </c>
      <c r="AV802" s="4" t="s">
        <v>8006</v>
      </c>
      <c r="AW802" s="4" t="s">
        <v>8007</v>
      </c>
      <c r="AX802" s="4" t="s">
        <v>405</v>
      </c>
      <c r="BI802" s="4" t="s">
        <v>8002</v>
      </c>
      <c r="BJ802" s="4" t="s">
        <v>730</v>
      </c>
      <c r="BK802" s="4" t="s">
        <v>382</v>
      </c>
      <c r="BN802" s="4" t="s">
        <v>8002</v>
      </c>
    </row>
    <row r="803" spans="1:66" x14ac:dyDescent="0.25">
      <c r="A803" s="4" t="s">
        <v>8008</v>
      </c>
      <c r="B803" s="4" t="str">
        <f>VLOOKUP('Bron VKBO'!A803,'Bron VSBaut'!A:B,2,FALSE)</f>
        <v>zwevegem.be/eprior</v>
      </c>
      <c r="C803" s="4" t="s">
        <v>426</v>
      </c>
      <c r="D803" s="4" t="s">
        <v>427</v>
      </c>
      <c r="E803" s="4" t="s">
        <v>381</v>
      </c>
      <c r="H803" s="4" t="s">
        <v>382</v>
      </c>
      <c r="I803" s="4" t="s">
        <v>383</v>
      </c>
      <c r="J803" s="4" t="s">
        <v>697</v>
      </c>
      <c r="K803" s="4" t="s">
        <v>385</v>
      </c>
      <c r="L803" s="4" t="s">
        <v>386</v>
      </c>
      <c r="M803" s="4" t="s">
        <v>8009</v>
      </c>
      <c r="N803" s="4" t="s">
        <v>386</v>
      </c>
      <c r="O803" s="4" t="s">
        <v>8010</v>
      </c>
      <c r="P803" s="4" t="s">
        <v>431</v>
      </c>
      <c r="W803" s="4" t="s">
        <v>386</v>
      </c>
      <c r="X803" s="4" t="s">
        <v>8011</v>
      </c>
      <c r="Y803" s="4" t="s">
        <v>8012</v>
      </c>
      <c r="Z803" s="4" t="s">
        <v>749</v>
      </c>
      <c r="AA803" s="4" t="s">
        <v>385</v>
      </c>
      <c r="AB803" s="13" t="s">
        <v>8013</v>
      </c>
      <c r="AC803" s="4" t="str">
        <f>VLOOKUP(Tabel2[[#This Row],[NISCODE]],'Bron niscode'!A:C,3,FALSE)</f>
        <v>Provincie West-Vlaanderen</v>
      </c>
      <c r="AD803" s="4" t="s">
        <v>8014</v>
      </c>
      <c r="AE803" s="4" t="s">
        <v>8015</v>
      </c>
      <c r="AG803" s="4" t="s">
        <v>396</v>
      </c>
      <c r="AH803" s="4" t="s">
        <v>397</v>
      </c>
      <c r="AM803" s="4" t="s">
        <v>6725</v>
      </c>
      <c r="AN803" s="4" t="s">
        <v>399</v>
      </c>
      <c r="AO803" s="4" t="s">
        <v>400</v>
      </c>
      <c r="AP803" s="4" t="s">
        <v>431</v>
      </c>
      <c r="AQ803" s="4" t="s">
        <v>401</v>
      </c>
      <c r="AR803" s="4" t="s">
        <v>402</v>
      </c>
      <c r="AS803" s="4" t="s">
        <v>431</v>
      </c>
      <c r="AV803" s="4" t="s">
        <v>8016</v>
      </c>
      <c r="AW803" s="4" t="s">
        <v>8017</v>
      </c>
      <c r="AX803" s="4" t="s">
        <v>405</v>
      </c>
      <c r="BI803" s="4" t="s">
        <v>8008</v>
      </c>
      <c r="BJ803" s="4" t="s">
        <v>427</v>
      </c>
      <c r="BK803" s="4" t="s">
        <v>382</v>
      </c>
      <c r="BN803" s="4" t="s">
        <v>8008</v>
      </c>
    </row>
    <row r="804" spans="1:66" x14ac:dyDescent="0.25">
      <c r="A804" s="4" t="s">
        <v>8018</v>
      </c>
      <c r="B804" s="4" t="str">
        <f>VLOOKUP('Bron VKBO'!A804,'Bron VSBaut'!A:B,2,FALSE)</f>
        <v>zwevegem.be/eprior</v>
      </c>
      <c r="C804" s="4" t="s">
        <v>426</v>
      </c>
      <c r="D804" s="4" t="s">
        <v>427</v>
      </c>
      <c r="E804" s="4" t="s">
        <v>381</v>
      </c>
      <c r="H804" s="4" t="s">
        <v>382</v>
      </c>
      <c r="I804" s="4" t="s">
        <v>383</v>
      </c>
      <c r="J804" s="4" t="s">
        <v>2533</v>
      </c>
      <c r="K804" s="4" t="s">
        <v>385</v>
      </c>
      <c r="L804" s="4" t="s">
        <v>386</v>
      </c>
      <c r="M804" s="4" t="s">
        <v>8019</v>
      </c>
      <c r="N804" s="4" t="s">
        <v>386</v>
      </c>
      <c r="O804" s="4" t="s">
        <v>8020</v>
      </c>
      <c r="P804" s="4" t="s">
        <v>444</v>
      </c>
      <c r="Q804" s="4" t="s">
        <v>386</v>
      </c>
      <c r="R804" s="4" t="s">
        <v>445</v>
      </c>
      <c r="S804" s="4" t="s">
        <v>444</v>
      </c>
      <c r="W804" s="4" t="s">
        <v>386</v>
      </c>
      <c r="X804" s="4" t="s">
        <v>8011</v>
      </c>
      <c r="Y804" s="4" t="s">
        <v>8012</v>
      </c>
      <c r="Z804" s="4" t="s">
        <v>749</v>
      </c>
      <c r="AA804" s="4" t="s">
        <v>386</v>
      </c>
      <c r="AB804" s="13" t="s">
        <v>8013</v>
      </c>
      <c r="AC804" s="4" t="str">
        <f>VLOOKUP(Tabel2[[#This Row],[NISCODE]],'Bron niscode'!A:C,3,FALSE)</f>
        <v>Provincie West-Vlaanderen</v>
      </c>
      <c r="AD804" s="4" t="s">
        <v>8014</v>
      </c>
      <c r="AE804" s="4" t="s">
        <v>8015</v>
      </c>
      <c r="AG804" s="4" t="s">
        <v>396</v>
      </c>
      <c r="AH804" s="4" t="s">
        <v>397</v>
      </c>
      <c r="AM804" s="4" t="s">
        <v>8021</v>
      </c>
      <c r="AN804" s="4" t="s">
        <v>399</v>
      </c>
      <c r="AO804" s="4" t="s">
        <v>400</v>
      </c>
      <c r="AP804" s="4" t="s">
        <v>431</v>
      </c>
      <c r="AQ804" s="4" t="s">
        <v>412</v>
      </c>
      <c r="AR804" s="4" t="s">
        <v>413</v>
      </c>
      <c r="AS804" s="4" t="s">
        <v>431</v>
      </c>
      <c r="AV804" s="4" t="s">
        <v>478</v>
      </c>
      <c r="AW804" s="4" t="s">
        <v>8022</v>
      </c>
      <c r="AX804" s="4" t="s">
        <v>405</v>
      </c>
      <c r="BI804" s="4" t="s">
        <v>8018</v>
      </c>
      <c r="BJ804" s="4" t="s">
        <v>427</v>
      </c>
      <c r="BK804" s="4" t="s">
        <v>382</v>
      </c>
      <c r="BN804" s="4" t="s">
        <v>8018</v>
      </c>
    </row>
    <row r="805" spans="1:66" x14ac:dyDescent="0.25">
      <c r="A805" s="4" t="s">
        <v>8023</v>
      </c>
      <c r="B805" s="4" t="str">
        <f>VLOOKUP('Bron VKBO'!A805,'Bron VSBaut'!A:B,2,FALSE)</f>
        <v>zwevegem.be/eprior</v>
      </c>
      <c r="C805" s="4" t="s">
        <v>8024</v>
      </c>
      <c r="D805" s="4" t="s">
        <v>8025</v>
      </c>
      <c r="E805" s="4" t="s">
        <v>381</v>
      </c>
      <c r="H805" s="4" t="s">
        <v>382</v>
      </c>
      <c r="I805" s="4" t="s">
        <v>383</v>
      </c>
      <c r="J805" s="4" t="s">
        <v>8026</v>
      </c>
      <c r="K805" s="4" t="s">
        <v>385</v>
      </c>
      <c r="L805" s="4" t="s">
        <v>386</v>
      </c>
      <c r="M805" s="4" t="s">
        <v>8027</v>
      </c>
      <c r="N805" s="4" t="s">
        <v>386</v>
      </c>
      <c r="O805" s="4" t="s">
        <v>8028</v>
      </c>
      <c r="P805" s="4" t="s">
        <v>8029</v>
      </c>
      <c r="W805" s="4" t="s">
        <v>386</v>
      </c>
      <c r="X805" s="4" t="s">
        <v>8011</v>
      </c>
      <c r="Y805" s="4" t="s">
        <v>8012</v>
      </c>
      <c r="Z805" s="4" t="s">
        <v>749</v>
      </c>
      <c r="AA805" s="4" t="s">
        <v>385</v>
      </c>
      <c r="AB805" s="13" t="s">
        <v>8013</v>
      </c>
      <c r="AC805" s="4" t="str">
        <f>VLOOKUP(Tabel2[[#This Row],[NISCODE]],'Bron niscode'!A:C,3,FALSE)</f>
        <v>Provincie West-Vlaanderen</v>
      </c>
      <c r="AD805" s="4" t="s">
        <v>8014</v>
      </c>
      <c r="AE805" s="4" t="s">
        <v>8015</v>
      </c>
      <c r="AG805" s="4" t="s">
        <v>396</v>
      </c>
      <c r="AH805" s="4" t="s">
        <v>397</v>
      </c>
      <c r="AJ805" s="4" t="s">
        <v>8030</v>
      </c>
      <c r="AL805" s="4" t="s">
        <v>8031</v>
      </c>
      <c r="AM805" s="4" t="s">
        <v>8032</v>
      </c>
      <c r="AN805" s="4" t="s">
        <v>399</v>
      </c>
      <c r="AO805" s="4" t="s">
        <v>400</v>
      </c>
      <c r="AP805" s="4" t="s">
        <v>8029</v>
      </c>
      <c r="AQ805" s="4" t="s">
        <v>422</v>
      </c>
      <c r="AR805" s="4" t="s">
        <v>423</v>
      </c>
      <c r="AS805" s="4" t="s">
        <v>8029</v>
      </c>
      <c r="AV805" s="4" t="s">
        <v>8033</v>
      </c>
      <c r="AW805" s="4" t="s">
        <v>8034</v>
      </c>
      <c r="AX805" s="4" t="s">
        <v>405</v>
      </c>
      <c r="BI805" s="4" t="s">
        <v>8023</v>
      </c>
      <c r="BJ805" s="4" t="s">
        <v>8025</v>
      </c>
      <c r="BK805" s="4" t="s">
        <v>382</v>
      </c>
      <c r="BN805" s="4" t="s">
        <v>8023</v>
      </c>
    </row>
    <row r="806" spans="1:66" x14ac:dyDescent="0.25">
      <c r="B806" s="21" t="s">
        <v>9119</v>
      </c>
      <c r="M806" s="4" t="s">
        <v>9158</v>
      </c>
      <c r="N806" s="4" t="s">
        <v>386</v>
      </c>
      <c r="O806" s="4" t="s">
        <v>9158</v>
      </c>
      <c r="AB806" s="13" t="s">
        <v>8812</v>
      </c>
      <c r="AC806" s="22" t="str">
        <f>VLOOKUP(Tabel2[[#This Row],[NISCODE]],'Bron niscode'!A:C,3,FALSE)</f>
        <v>Provincie Oost-Vlaanderen</v>
      </c>
      <c r="AO806" s="4" t="s">
        <v>400</v>
      </c>
      <c r="AQ806" s="4" t="s">
        <v>401</v>
      </c>
      <c r="AR806" s="4" t="s">
        <v>402</v>
      </c>
      <c r="AX806" s="4" t="s">
        <v>405</v>
      </c>
    </row>
    <row r="807" spans="1:66" x14ac:dyDescent="0.25">
      <c r="B807" s="21" t="s">
        <v>9120</v>
      </c>
      <c r="M807" s="4" t="s">
        <v>9159</v>
      </c>
      <c r="N807" s="4" t="s">
        <v>386</v>
      </c>
      <c r="O807" s="4" t="s">
        <v>9159</v>
      </c>
      <c r="AB807" s="13" t="s">
        <v>8813</v>
      </c>
      <c r="AC807" s="22" t="str">
        <f>VLOOKUP(Tabel2[[#This Row],[NISCODE]],'Bron niscode'!A:C,3,FALSE)</f>
        <v>Provincie Oost-Vlaanderen</v>
      </c>
      <c r="AO807" s="4" t="s">
        <v>400</v>
      </c>
      <c r="AQ807" s="4" t="s">
        <v>401</v>
      </c>
      <c r="AR807" s="4" t="s">
        <v>402</v>
      </c>
      <c r="AX807" s="4" t="s">
        <v>405</v>
      </c>
    </row>
    <row r="808" spans="1:66" x14ac:dyDescent="0.25">
      <c r="B808" s="21" t="s">
        <v>9121</v>
      </c>
      <c r="M808" s="4" t="s">
        <v>9160</v>
      </c>
      <c r="N808" s="4" t="s">
        <v>386</v>
      </c>
      <c r="O808" s="4" t="s">
        <v>9160</v>
      </c>
      <c r="AB808" s="13" t="s">
        <v>8747</v>
      </c>
      <c r="AC808" s="22" t="str">
        <f>VLOOKUP(Tabel2[[#This Row],[NISCODE]],'Bron niscode'!A:C,3,FALSE)</f>
        <v>Provincie Vlaams-Brabant</v>
      </c>
      <c r="AO808" s="4" t="s">
        <v>400</v>
      </c>
      <c r="AQ808" s="4" t="s">
        <v>401</v>
      </c>
      <c r="AR808" s="4" t="s">
        <v>402</v>
      </c>
      <c r="AX808" s="4" t="s">
        <v>405</v>
      </c>
    </row>
    <row r="809" spans="1:66" x14ac:dyDescent="0.25">
      <c r="B809" s="21" t="s">
        <v>9125</v>
      </c>
      <c r="M809" s="4" t="s">
        <v>9164</v>
      </c>
      <c r="N809" s="4" t="s">
        <v>386</v>
      </c>
      <c r="O809" s="4" t="s">
        <v>9164</v>
      </c>
      <c r="AB809" s="13" t="s">
        <v>8829</v>
      </c>
      <c r="AC809" s="22" t="str">
        <f>VLOOKUP(Tabel2[[#This Row],[NISCODE]],'Bron niscode'!A:C,3,FALSE)</f>
        <v>Provincie Oost-Vlaanderen</v>
      </c>
      <c r="AO809" s="4" t="s">
        <v>400</v>
      </c>
      <c r="AQ809" s="4" t="s">
        <v>401</v>
      </c>
      <c r="AR809" s="4" t="s">
        <v>402</v>
      </c>
      <c r="AX809" s="4" t="s">
        <v>405</v>
      </c>
    </row>
    <row r="810" spans="1:66" x14ac:dyDescent="0.25">
      <c r="B810" s="21" t="s">
        <v>9140</v>
      </c>
      <c r="M810" s="4" t="s">
        <v>9161</v>
      </c>
      <c r="N810" s="4" t="s">
        <v>386</v>
      </c>
      <c r="O810" s="4" t="s">
        <v>9161</v>
      </c>
      <c r="AB810" s="13" t="s">
        <v>8824</v>
      </c>
      <c r="AC810" s="22" t="str">
        <f>VLOOKUP(Tabel2[[#This Row],[NISCODE]],'Bron niscode'!A:C,3,FALSE)</f>
        <v>Provincie Oost-Vlaanderen</v>
      </c>
      <c r="AD810" s="4">
        <v>9185</v>
      </c>
      <c r="AE810" s="4" t="s">
        <v>8412</v>
      </c>
      <c r="AG810" s="4">
        <v>150</v>
      </c>
      <c r="AH810" s="4" t="s">
        <v>397</v>
      </c>
      <c r="AO810" s="4" t="s">
        <v>400</v>
      </c>
      <c r="AQ810" s="4" t="s">
        <v>401</v>
      </c>
      <c r="AR810" s="4" t="s">
        <v>402</v>
      </c>
      <c r="AX810" s="4" t="s">
        <v>405</v>
      </c>
    </row>
    <row r="811" spans="1:66" x14ac:dyDescent="0.25">
      <c r="B811" s="21" t="s">
        <v>9145</v>
      </c>
      <c r="M811" s="4" t="s">
        <v>9162</v>
      </c>
      <c r="N811" s="4" t="s">
        <v>386</v>
      </c>
      <c r="O811" s="4" t="s">
        <v>9162</v>
      </c>
      <c r="AB811" s="13" t="s">
        <v>8806</v>
      </c>
      <c r="AC811" s="22" t="str">
        <f>VLOOKUP(Tabel2[[#This Row],[NISCODE]],'Bron niscode'!A:C,3,FALSE)</f>
        <v>Provincie West-Vlaanderen</v>
      </c>
      <c r="AO811" s="4" t="s">
        <v>400</v>
      </c>
      <c r="AQ811" s="4" t="s">
        <v>401</v>
      </c>
      <c r="AR811" s="4" t="s">
        <v>402</v>
      </c>
      <c r="AX811" s="4" t="s">
        <v>405</v>
      </c>
    </row>
    <row r="812" spans="1:66" x14ac:dyDescent="0.25">
      <c r="B812" s="21" t="s">
        <v>9148</v>
      </c>
      <c r="M812" s="4" t="s">
        <v>9163</v>
      </c>
      <c r="N812" s="4" t="s">
        <v>386</v>
      </c>
      <c r="O812" s="4" t="s">
        <v>9163</v>
      </c>
      <c r="AB812" s="13" t="s">
        <v>8794</v>
      </c>
      <c r="AC812" s="22" t="str">
        <f>VLOOKUP(Tabel2[[#This Row],[NISCODE]],'Bron niscode'!A:C,3,FALSE)</f>
        <v>Provincie West-Vlaanderen</v>
      </c>
      <c r="AO812" s="4" t="s">
        <v>400</v>
      </c>
      <c r="AQ812" s="4" t="s">
        <v>401</v>
      </c>
      <c r="AR812" s="4" t="s">
        <v>402</v>
      </c>
      <c r="AX812" s="4" t="s">
        <v>405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E02DD-0772-402B-AE12-A29531402D4D}">
  <dimension ref="A1:M815"/>
  <sheetViews>
    <sheetView topLeftCell="A508" workbookViewId="0">
      <selection activeCell="I2" sqref="I2"/>
    </sheetView>
  </sheetViews>
  <sheetFormatPr defaultRowHeight="15" x14ac:dyDescent="0.25"/>
  <cols>
    <col min="1" max="1" width="15.140625" bestFit="1" customWidth="1"/>
    <col min="2" max="2" width="45.7109375" bestFit="1" customWidth="1"/>
    <col min="3" max="3" width="13.7109375" customWidth="1"/>
    <col min="4" max="4" width="13.85546875" customWidth="1"/>
    <col min="5" max="5" width="12" customWidth="1"/>
    <col min="6" max="6" width="18.7109375" customWidth="1"/>
    <col min="7" max="7" width="15.28515625" customWidth="1"/>
    <col min="8" max="8" width="13.85546875" customWidth="1"/>
    <col min="9" max="9" width="19.28515625" customWidth="1"/>
    <col min="10" max="10" width="16.85546875" customWidth="1"/>
    <col min="11" max="11" width="41.85546875" customWidth="1"/>
    <col min="12" max="12" width="21.28515625" customWidth="1"/>
    <col min="13" max="13" width="57.140625" bestFit="1" customWidth="1"/>
  </cols>
  <sheetData>
    <row r="1" spans="1:13" x14ac:dyDescent="0.25">
      <c r="A1" t="s">
        <v>8041</v>
      </c>
      <c r="B1" t="s">
        <v>8036</v>
      </c>
      <c r="C1" t="s">
        <v>8037</v>
      </c>
      <c r="D1" t="s">
        <v>8038</v>
      </c>
      <c r="E1" t="s">
        <v>8039</v>
      </c>
      <c r="F1" t="s">
        <v>8040</v>
      </c>
      <c r="G1" t="s">
        <v>8042</v>
      </c>
      <c r="H1" t="s">
        <v>8043</v>
      </c>
      <c r="I1" t="s">
        <v>8044</v>
      </c>
      <c r="J1" t="s">
        <v>8045</v>
      </c>
      <c r="K1" t="s">
        <v>8046</v>
      </c>
      <c r="L1" t="s">
        <v>8035</v>
      </c>
      <c r="M1" t="s">
        <v>9103</v>
      </c>
    </row>
    <row r="2" spans="1:13" x14ac:dyDescent="0.25">
      <c r="A2" t="s">
        <v>378</v>
      </c>
      <c r="B2" t="s">
        <v>3</v>
      </c>
      <c r="C2" t="s">
        <v>0</v>
      </c>
      <c r="D2" t="s">
        <v>0</v>
      </c>
      <c r="E2" t="s">
        <v>8048</v>
      </c>
      <c r="F2">
        <v>697608063</v>
      </c>
      <c r="G2">
        <v>1216</v>
      </c>
      <c r="H2">
        <v>1217</v>
      </c>
      <c r="I2">
        <v>1557</v>
      </c>
      <c r="J2">
        <v>12</v>
      </c>
      <c r="K2">
        <v>12</v>
      </c>
      <c r="L2" t="s">
        <v>8047</v>
      </c>
      <c r="M2" t="str">
        <f>VLOOKUP(Tabel57[[#This Row],[afzender_uri]],'Bron VKBO'!B:ZZ,43,FALSE)</f>
        <v>Steden en gemeenten</v>
      </c>
    </row>
    <row r="3" spans="1:13" x14ac:dyDescent="0.25">
      <c r="A3" t="s">
        <v>406</v>
      </c>
      <c r="B3" t="s">
        <v>3</v>
      </c>
      <c r="C3" t="s">
        <v>0</v>
      </c>
      <c r="D3" t="s">
        <v>0</v>
      </c>
      <c r="E3" t="s">
        <v>8048</v>
      </c>
      <c r="F3">
        <v>697663491</v>
      </c>
      <c r="G3">
        <v>1216</v>
      </c>
      <c r="H3">
        <v>1217</v>
      </c>
      <c r="I3">
        <v>1558</v>
      </c>
      <c r="J3">
        <v>12</v>
      </c>
      <c r="K3">
        <v>12</v>
      </c>
      <c r="L3" t="s">
        <v>8047</v>
      </c>
      <c r="M3" t="str">
        <f>VLOOKUP(Tabel57[[#This Row],[afzender_uri]],'Bron VKBO'!B:ZZ,43,FALSE)</f>
        <v>Steden en gemeenten</v>
      </c>
    </row>
    <row r="4" spans="1:13" x14ac:dyDescent="0.25">
      <c r="A4" t="s">
        <v>415</v>
      </c>
      <c r="B4" t="s">
        <v>3</v>
      </c>
      <c r="C4" t="s">
        <v>0</v>
      </c>
      <c r="D4" t="s">
        <v>0</v>
      </c>
      <c r="E4" t="s">
        <v>8048</v>
      </c>
      <c r="F4">
        <v>891176315</v>
      </c>
      <c r="G4">
        <v>1216</v>
      </c>
      <c r="H4">
        <v>1217</v>
      </c>
      <c r="I4">
        <v>1559</v>
      </c>
      <c r="J4">
        <v>12</v>
      </c>
      <c r="K4">
        <v>12</v>
      </c>
      <c r="L4" t="s">
        <v>8047</v>
      </c>
      <c r="M4" t="str">
        <f>VLOOKUP(Tabel57[[#This Row],[afzender_uri]],'Bron VKBO'!B:ZZ,43,FALSE)</f>
        <v>Steden en gemeenten</v>
      </c>
    </row>
    <row r="5" spans="1:13" x14ac:dyDescent="0.25">
      <c r="A5" t="s">
        <v>425</v>
      </c>
      <c r="B5" t="s">
        <v>4</v>
      </c>
      <c r="C5" t="s">
        <v>0</v>
      </c>
      <c r="D5" t="s">
        <v>0</v>
      </c>
      <c r="E5" t="s">
        <v>8048</v>
      </c>
      <c r="F5">
        <v>207515464</v>
      </c>
      <c r="G5">
        <v>1342</v>
      </c>
      <c r="H5">
        <v>1345</v>
      </c>
      <c r="I5">
        <v>1857</v>
      </c>
      <c r="J5">
        <v>12</v>
      </c>
      <c r="K5">
        <v>12</v>
      </c>
      <c r="L5" t="s">
        <v>8049</v>
      </c>
      <c r="M5" t="str">
        <f>VLOOKUP(Tabel57[[#This Row],[afzender_uri]],'Bron VKBO'!B:ZZ,43,FALSE)</f>
        <v>Steden en gemeenten</v>
      </c>
    </row>
    <row r="6" spans="1:13" x14ac:dyDescent="0.25">
      <c r="A6" t="s">
        <v>440</v>
      </c>
      <c r="B6" t="s">
        <v>4</v>
      </c>
      <c r="C6" t="s">
        <v>0</v>
      </c>
      <c r="D6" t="s">
        <v>0</v>
      </c>
      <c r="E6" t="s">
        <v>8048</v>
      </c>
      <c r="F6">
        <v>212234515</v>
      </c>
      <c r="G6">
        <v>1342</v>
      </c>
      <c r="H6">
        <v>1345</v>
      </c>
      <c r="I6">
        <v>1860</v>
      </c>
      <c r="J6">
        <v>12</v>
      </c>
      <c r="K6">
        <v>12</v>
      </c>
      <c r="L6" t="s">
        <v>8049</v>
      </c>
      <c r="M6" t="str">
        <f>VLOOKUP(Tabel57[[#This Row],[afzender_uri]],'Bron VKBO'!B:ZZ,43,FALSE)</f>
        <v>Steden en gemeenten</v>
      </c>
    </row>
    <row r="7" spans="1:13" x14ac:dyDescent="0.25">
      <c r="A7" t="s">
        <v>449</v>
      </c>
      <c r="B7" t="s">
        <v>4</v>
      </c>
      <c r="C7" t="s">
        <v>0</v>
      </c>
      <c r="D7" t="s">
        <v>0</v>
      </c>
      <c r="E7" t="s">
        <v>8048</v>
      </c>
      <c r="F7">
        <v>881848972</v>
      </c>
      <c r="G7">
        <v>1342</v>
      </c>
      <c r="H7">
        <v>1345</v>
      </c>
      <c r="I7">
        <v>1861</v>
      </c>
      <c r="J7">
        <v>12</v>
      </c>
      <c r="K7">
        <v>12</v>
      </c>
      <c r="L7" t="s">
        <v>8049</v>
      </c>
      <c r="M7" t="str">
        <f>VLOOKUP(Tabel57[[#This Row],[afzender_uri]],'Bron VKBO'!B:ZZ,43,FALSE)</f>
        <v>Steden en gemeenten</v>
      </c>
    </row>
    <row r="8" spans="1:13" x14ac:dyDescent="0.25">
      <c r="A8" t="s">
        <v>457</v>
      </c>
      <c r="B8" t="s">
        <v>5</v>
      </c>
      <c r="C8" t="s">
        <v>0</v>
      </c>
      <c r="D8" t="s">
        <v>0</v>
      </c>
      <c r="E8" t="s">
        <v>8048</v>
      </c>
      <c r="F8">
        <v>207508932</v>
      </c>
      <c r="G8">
        <v>1297</v>
      </c>
      <c r="H8">
        <v>1299</v>
      </c>
      <c r="I8">
        <v>1751</v>
      </c>
      <c r="J8">
        <v>12</v>
      </c>
      <c r="K8">
        <v>12</v>
      </c>
      <c r="L8" t="s">
        <v>8050</v>
      </c>
      <c r="M8" t="str">
        <f>VLOOKUP(Tabel57[[#This Row],[afzender_uri]],'Bron VKBO'!B:ZZ,43,FALSE)</f>
        <v>Steden en gemeenten</v>
      </c>
    </row>
    <row r="9" spans="1:13" x14ac:dyDescent="0.25">
      <c r="A9" t="s">
        <v>470</v>
      </c>
      <c r="B9" t="s">
        <v>5</v>
      </c>
      <c r="C9" t="s">
        <v>0</v>
      </c>
      <c r="D9" t="s">
        <v>0</v>
      </c>
      <c r="E9" t="s">
        <v>8048</v>
      </c>
      <c r="F9">
        <v>212234812</v>
      </c>
      <c r="G9">
        <v>1297</v>
      </c>
      <c r="H9">
        <v>1299</v>
      </c>
      <c r="I9">
        <v>1752</v>
      </c>
      <c r="J9">
        <v>12</v>
      </c>
      <c r="K9">
        <v>12</v>
      </c>
      <c r="L9" t="s">
        <v>8050</v>
      </c>
      <c r="M9" t="str">
        <f>VLOOKUP(Tabel57[[#This Row],[afzender_uri]],'Bron VKBO'!B:ZZ,43,FALSE)</f>
        <v>Steden en gemeenten</v>
      </c>
    </row>
    <row r="10" spans="1:13" x14ac:dyDescent="0.25">
      <c r="A10" t="s">
        <v>480</v>
      </c>
      <c r="B10" t="s">
        <v>6</v>
      </c>
      <c r="C10" t="s">
        <v>0</v>
      </c>
      <c r="D10" t="s">
        <v>0</v>
      </c>
      <c r="E10" t="s">
        <v>8048</v>
      </c>
      <c r="F10">
        <v>207509031</v>
      </c>
      <c r="G10">
        <v>1128</v>
      </c>
      <c r="H10">
        <v>1129</v>
      </c>
      <c r="I10">
        <v>1278</v>
      </c>
      <c r="J10">
        <v>12</v>
      </c>
      <c r="K10">
        <v>12</v>
      </c>
      <c r="L10" t="s">
        <v>8051</v>
      </c>
      <c r="M10" t="str">
        <f>VLOOKUP(Tabel57[[#This Row],[afzender_uri]],'Bron VKBO'!B:ZZ,43,FALSE)</f>
        <v>Steden en gemeenten</v>
      </c>
    </row>
    <row r="11" spans="1:13" x14ac:dyDescent="0.25">
      <c r="A11" t="s">
        <v>493</v>
      </c>
      <c r="B11" t="s">
        <v>6</v>
      </c>
      <c r="C11" t="s">
        <v>0</v>
      </c>
      <c r="D11" t="s">
        <v>0</v>
      </c>
      <c r="E11" t="s">
        <v>8048</v>
      </c>
      <c r="F11">
        <v>231884636</v>
      </c>
      <c r="G11">
        <v>1128</v>
      </c>
      <c r="H11">
        <v>1129</v>
      </c>
      <c r="I11">
        <v>1843</v>
      </c>
      <c r="J11">
        <v>12</v>
      </c>
      <c r="K11">
        <v>12</v>
      </c>
      <c r="L11" t="s">
        <v>8051</v>
      </c>
      <c r="M11" t="str">
        <f>VLOOKUP(Tabel57[[#This Row],[afzender_uri]],'Bron VKBO'!B:ZZ,43,FALSE)</f>
        <v>Steden en gemeenten</v>
      </c>
    </row>
    <row r="12" spans="1:13" x14ac:dyDescent="0.25">
      <c r="A12" t="s">
        <v>502</v>
      </c>
      <c r="B12" t="s">
        <v>7</v>
      </c>
      <c r="C12" t="s">
        <v>0</v>
      </c>
      <c r="D12" t="s">
        <v>0</v>
      </c>
      <c r="E12" t="s">
        <v>8048</v>
      </c>
      <c r="F12">
        <v>862941197</v>
      </c>
      <c r="G12">
        <v>1392</v>
      </c>
      <c r="H12">
        <v>1395</v>
      </c>
      <c r="I12">
        <v>1961</v>
      </c>
      <c r="J12">
        <v>12</v>
      </c>
      <c r="K12">
        <v>12</v>
      </c>
      <c r="L12" t="s">
        <v>8052</v>
      </c>
      <c r="M12" t="str">
        <f>VLOOKUP(Tabel57[[#This Row],[afzender_uri]],'Bron VKBO'!B:ZZ,43,FALSE)</f>
        <v>Autonoom Gemeentebedrijf</v>
      </c>
    </row>
    <row r="13" spans="1:13" x14ac:dyDescent="0.25">
      <c r="A13" t="s">
        <v>515</v>
      </c>
      <c r="B13" t="s">
        <v>8</v>
      </c>
      <c r="C13" t="s">
        <v>0</v>
      </c>
      <c r="D13" t="s">
        <v>0</v>
      </c>
      <c r="E13" t="s">
        <v>8048</v>
      </c>
      <c r="F13">
        <v>828680502</v>
      </c>
      <c r="G13">
        <v>1411</v>
      </c>
      <c r="H13">
        <v>1414</v>
      </c>
      <c r="I13">
        <v>1990</v>
      </c>
      <c r="J13">
        <v>12</v>
      </c>
      <c r="K13">
        <v>12</v>
      </c>
      <c r="L13" t="s">
        <v>8053</v>
      </c>
      <c r="M13" t="str">
        <f>VLOOKUP(Tabel57[[#This Row],[afzender_uri]],'Bron VKBO'!B:ZZ,43,FALSE)</f>
        <v>Autonoom Gemeentebedrijf</v>
      </c>
    </row>
    <row r="14" spans="1:13" x14ac:dyDescent="0.25">
      <c r="A14" t="s">
        <v>535</v>
      </c>
      <c r="B14" t="s">
        <v>9</v>
      </c>
      <c r="C14" t="s">
        <v>0</v>
      </c>
      <c r="D14" t="s">
        <v>0</v>
      </c>
      <c r="E14" t="s">
        <v>8048</v>
      </c>
      <c r="F14">
        <v>870310526</v>
      </c>
      <c r="G14">
        <v>1403</v>
      </c>
      <c r="H14">
        <v>1406</v>
      </c>
      <c r="I14">
        <v>1979</v>
      </c>
      <c r="J14">
        <v>12</v>
      </c>
      <c r="K14">
        <v>12</v>
      </c>
      <c r="L14" t="s">
        <v>8054</v>
      </c>
      <c r="M14" t="str">
        <f>VLOOKUP(Tabel57[[#This Row],[afzender_uri]],'Bron VKBO'!B:ZZ,43,FALSE)</f>
        <v>Autonoom Gemeentebedrijf</v>
      </c>
    </row>
    <row r="15" spans="1:13" x14ac:dyDescent="0.25">
      <c r="A15" t="s">
        <v>552</v>
      </c>
      <c r="B15" t="s">
        <v>10</v>
      </c>
      <c r="C15" t="s">
        <v>0</v>
      </c>
      <c r="D15" t="s">
        <v>0</v>
      </c>
      <c r="E15" t="s">
        <v>8048</v>
      </c>
      <c r="F15">
        <v>207474882</v>
      </c>
      <c r="G15">
        <v>1230</v>
      </c>
      <c r="H15">
        <v>1231</v>
      </c>
      <c r="I15">
        <v>1596</v>
      </c>
      <c r="J15">
        <v>12</v>
      </c>
      <c r="K15">
        <v>12</v>
      </c>
      <c r="L15" t="s">
        <v>8055</v>
      </c>
      <c r="M15" t="str">
        <f>VLOOKUP(Tabel57[[#This Row],[afzender_uri]],'Bron VKBO'!B:ZZ,43,FALSE)</f>
        <v>Steden en gemeenten</v>
      </c>
    </row>
    <row r="16" spans="1:13" x14ac:dyDescent="0.25">
      <c r="A16" t="s">
        <v>565</v>
      </c>
      <c r="B16" t="s">
        <v>10</v>
      </c>
      <c r="C16" t="s">
        <v>0</v>
      </c>
      <c r="D16" t="s">
        <v>0</v>
      </c>
      <c r="E16" t="s">
        <v>8048</v>
      </c>
      <c r="F16">
        <v>212235307</v>
      </c>
      <c r="G16">
        <v>1230</v>
      </c>
      <c r="H16">
        <v>1231</v>
      </c>
      <c r="I16">
        <v>1597</v>
      </c>
      <c r="J16">
        <v>12</v>
      </c>
      <c r="K16">
        <v>12</v>
      </c>
      <c r="L16" t="s">
        <v>8055</v>
      </c>
      <c r="M16" t="str">
        <f>VLOOKUP(Tabel57[[#This Row],[afzender_uri]],'Bron VKBO'!B:ZZ,43,FALSE)</f>
        <v>Steden en gemeenten</v>
      </c>
    </row>
    <row r="17" spans="1:13" x14ac:dyDescent="0.25">
      <c r="A17" t="s">
        <v>574</v>
      </c>
      <c r="B17" t="s">
        <v>11</v>
      </c>
      <c r="C17" t="s">
        <v>0</v>
      </c>
      <c r="D17" t="s">
        <v>0</v>
      </c>
      <c r="E17" t="s">
        <v>8048</v>
      </c>
      <c r="F17">
        <v>207500123</v>
      </c>
      <c r="G17">
        <v>1070</v>
      </c>
      <c r="H17">
        <v>1071</v>
      </c>
      <c r="I17">
        <v>1174</v>
      </c>
      <c r="J17">
        <v>12</v>
      </c>
      <c r="K17">
        <v>12</v>
      </c>
      <c r="L17" t="s">
        <v>8056</v>
      </c>
      <c r="M17" t="str">
        <f>VLOOKUP(Tabel57[[#This Row],[afzender_uri]],'Bron VKBO'!B:ZZ,43,FALSE)</f>
        <v>Steden en gemeenten</v>
      </c>
    </row>
    <row r="18" spans="1:13" x14ac:dyDescent="0.25">
      <c r="A18" t="s">
        <v>587</v>
      </c>
      <c r="B18" t="s">
        <v>11</v>
      </c>
      <c r="C18" t="s">
        <v>0</v>
      </c>
      <c r="D18" t="s">
        <v>0</v>
      </c>
      <c r="E18" t="s">
        <v>8048</v>
      </c>
      <c r="F18">
        <v>212235604</v>
      </c>
      <c r="G18">
        <v>1070</v>
      </c>
      <c r="H18">
        <v>1071</v>
      </c>
      <c r="I18">
        <v>1175</v>
      </c>
      <c r="J18">
        <v>12</v>
      </c>
      <c r="K18">
        <v>12</v>
      </c>
      <c r="L18" t="s">
        <v>8056</v>
      </c>
      <c r="M18" t="str">
        <f>VLOOKUP(Tabel57[[#This Row],[afzender_uri]],'Bron VKBO'!B:ZZ,43,FALSE)</f>
        <v>Steden en gemeenten</v>
      </c>
    </row>
    <row r="19" spans="1:13" x14ac:dyDescent="0.25">
      <c r="A19" t="s">
        <v>595</v>
      </c>
      <c r="B19" t="s">
        <v>11</v>
      </c>
      <c r="C19" t="s">
        <v>0</v>
      </c>
      <c r="D19" t="s">
        <v>0</v>
      </c>
      <c r="E19" t="s">
        <v>8048</v>
      </c>
      <c r="F19">
        <v>267396039</v>
      </c>
      <c r="G19">
        <v>1070</v>
      </c>
      <c r="H19">
        <v>1071</v>
      </c>
      <c r="I19">
        <v>1617</v>
      </c>
      <c r="J19">
        <v>12</v>
      </c>
      <c r="K19">
        <v>12</v>
      </c>
      <c r="L19" t="s">
        <v>8056</v>
      </c>
      <c r="M19" t="str">
        <f>VLOOKUP(Tabel57[[#This Row],[afzender_uri]],'Bron VKBO'!B:ZZ,43,FALSE)</f>
        <v>Steden en gemeenten</v>
      </c>
    </row>
    <row r="20" spans="1:13" x14ac:dyDescent="0.25">
      <c r="A20" t="s">
        <v>605</v>
      </c>
      <c r="B20" t="s">
        <v>11</v>
      </c>
      <c r="C20" t="s">
        <v>0</v>
      </c>
      <c r="D20" t="s">
        <v>0</v>
      </c>
      <c r="E20" t="s">
        <v>8048</v>
      </c>
      <c r="F20">
        <v>458878195</v>
      </c>
      <c r="G20">
        <v>1070</v>
      </c>
      <c r="H20">
        <v>1071</v>
      </c>
      <c r="I20">
        <v>1296</v>
      </c>
      <c r="J20">
        <v>12</v>
      </c>
      <c r="K20">
        <v>12</v>
      </c>
      <c r="L20" t="s">
        <v>8056</v>
      </c>
      <c r="M20" t="str">
        <f>VLOOKUP(Tabel57[[#This Row],[afzender_uri]],'Bron VKBO'!B:ZZ,43,FALSE)</f>
        <v>Steden en gemeenten</v>
      </c>
    </row>
    <row r="21" spans="1:13" x14ac:dyDescent="0.25">
      <c r="A21" t="s">
        <v>623</v>
      </c>
      <c r="B21" t="s">
        <v>11</v>
      </c>
      <c r="C21" t="s">
        <v>0</v>
      </c>
      <c r="D21" t="s">
        <v>0</v>
      </c>
      <c r="E21" t="s">
        <v>8048</v>
      </c>
      <c r="F21">
        <v>500913443</v>
      </c>
      <c r="G21">
        <v>1070</v>
      </c>
      <c r="H21">
        <v>1071</v>
      </c>
      <c r="I21">
        <v>1297</v>
      </c>
      <c r="J21">
        <v>12</v>
      </c>
      <c r="K21">
        <v>12</v>
      </c>
      <c r="L21" t="s">
        <v>8056</v>
      </c>
      <c r="M21" t="str">
        <f>VLOOKUP(Tabel57[[#This Row],[afzender_uri]],'Bron VKBO'!B:ZZ,43,FALSE)</f>
        <v>Steden en gemeenten</v>
      </c>
    </row>
    <row r="22" spans="1:13" x14ac:dyDescent="0.25">
      <c r="A22" t="s">
        <v>640</v>
      </c>
      <c r="B22" t="s">
        <v>11</v>
      </c>
      <c r="C22" t="s">
        <v>0</v>
      </c>
      <c r="D22" t="s">
        <v>0</v>
      </c>
      <c r="E22" t="s">
        <v>8048</v>
      </c>
      <c r="F22">
        <v>820307620</v>
      </c>
      <c r="G22">
        <v>1070</v>
      </c>
      <c r="H22">
        <v>1071</v>
      </c>
      <c r="I22">
        <v>1295</v>
      </c>
      <c r="J22">
        <v>12</v>
      </c>
      <c r="K22">
        <v>12</v>
      </c>
      <c r="L22" t="s">
        <v>8056</v>
      </c>
      <c r="M22" t="str">
        <f>VLOOKUP(Tabel57[[#This Row],[afzender_uri]],'Bron VKBO'!B:ZZ,43,FALSE)</f>
        <v>Steden en gemeenten</v>
      </c>
    </row>
    <row r="23" spans="1:13" x14ac:dyDescent="0.25">
      <c r="A23" t="s">
        <v>656</v>
      </c>
      <c r="B23" t="s">
        <v>11</v>
      </c>
      <c r="C23" t="s">
        <v>0</v>
      </c>
      <c r="D23" t="s">
        <v>0</v>
      </c>
      <c r="E23" t="s">
        <v>8048</v>
      </c>
      <c r="F23">
        <v>824037071</v>
      </c>
      <c r="G23">
        <v>1070</v>
      </c>
      <c r="H23">
        <v>1071</v>
      </c>
      <c r="I23">
        <v>1361</v>
      </c>
      <c r="J23">
        <v>12</v>
      </c>
      <c r="K23">
        <v>12</v>
      </c>
      <c r="L23" t="s">
        <v>8056</v>
      </c>
      <c r="M23" t="str">
        <f>VLOOKUP(Tabel57[[#This Row],[afzender_uri]],'Bron VKBO'!B:ZZ,43,FALSE)</f>
        <v>Steden en gemeenten</v>
      </c>
    </row>
    <row r="24" spans="1:13" x14ac:dyDescent="0.25">
      <c r="A24" t="s">
        <v>670</v>
      </c>
      <c r="B24" t="s">
        <v>11</v>
      </c>
      <c r="C24" t="s">
        <v>0</v>
      </c>
      <c r="D24" t="s">
        <v>0</v>
      </c>
      <c r="E24" t="s">
        <v>8048</v>
      </c>
      <c r="F24">
        <v>834660452</v>
      </c>
      <c r="G24">
        <v>1070</v>
      </c>
      <c r="H24">
        <v>1071</v>
      </c>
      <c r="I24">
        <v>1298</v>
      </c>
      <c r="J24">
        <v>12</v>
      </c>
      <c r="K24">
        <v>12</v>
      </c>
      <c r="L24" t="s">
        <v>8056</v>
      </c>
      <c r="M24" t="str">
        <f>VLOOKUP(Tabel57[[#This Row],[afzender_uri]],'Bron VKBO'!B:ZZ,43,FALSE)</f>
        <v>Steden en gemeenten</v>
      </c>
    </row>
    <row r="25" spans="1:13" x14ac:dyDescent="0.25">
      <c r="A25" t="s">
        <v>682</v>
      </c>
      <c r="B25" t="s">
        <v>11</v>
      </c>
      <c r="C25" t="s">
        <v>0</v>
      </c>
      <c r="D25" t="s">
        <v>0</v>
      </c>
      <c r="E25" t="s">
        <v>8048</v>
      </c>
      <c r="F25">
        <v>862884185</v>
      </c>
      <c r="G25">
        <v>1070</v>
      </c>
      <c r="H25">
        <v>1071</v>
      </c>
      <c r="I25">
        <v>1299</v>
      </c>
      <c r="J25">
        <v>12</v>
      </c>
      <c r="K25">
        <v>12</v>
      </c>
      <c r="L25" t="s">
        <v>8056</v>
      </c>
      <c r="M25" t="str">
        <f>VLOOKUP(Tabel57[[#This Row],[afzender_uri]],'Bron VKBO'!B:ZZ,43,FALSE)</f>
        <v>Steden en gemeenten</v>
      </c>
    </row>
    <row r="26" spans="1:13" x14ac:dyDescent="0.25">
      <c r="A26" t="s">
        <v>696</v>
      </c>
      <c r="B26" t="s">
        <v>12</v>
      </c>
      <c r="C26" t="s">
        <v>0</v>
      </c>
      <c r="D26" t="s">
        <v>0</v>
      </c>
      <c r="E26" t="s">
        <v>8048</v>
      </c>
      <c r="F26">
        <v>207484780</v>
      </c>
      <c r="G26">
        <v>1179</v>
      </c>
      <c r="H26">
        <v>1180</v>
      </c>
      <c r="I26">
        <v>1437</v>
      </c>
      <c r="J26">
        <v>12</v>
      </c>
      <c r="K26">
        <v>12</v>
      </c>
      <c r="L26" t="s">
        <v>8057</v>
      </c>
      <c r="M26" t="str">
        <f>VLOOKUP(Tabel57[[#This Row],[afzender_uri]],'Bron VKBO'!B:ZZ,43,FALSE)</f>
        <v>Steden en gemeenten</v>
      </c>
    </row>
    <row r="27" spans="1:13" x14ac:dyDescent="0.25">
      <c r="A27" t="s">
        <v>708</v>
      </c>
      <c r="B27" t="s">
        <v>12</v>
      </c>
      <c r="C27" t="s">
        <v>0</v>
      </c>
      <c r="D27" t="s">
        <v>0</v>
      </c>
      <c r="E27" t="s">
        <v>8048</v>
      </c>
      <c r="F27">
        <v>212235703</v>
      </c>
      <c r="G27">
        <v>1179</v>
      </c>
      <c r="H27">
        <v>1180</v>
      </c>
      <c r="I27">
        <v>1438</v>
      </c>
      <c r="J27">
        <v>12</v>
      </c>
      <c r="K27">
        <v>12</v>
      </c>
      <c r="L27" t="s">
        <v>8057</v>
      </c>
      <c r="M27" t="str">
        <f>VLOOKUP(Tabel57[[#This Row],[afzender_uri]],'Bron VKBO'!B:ZZ,43,FALSE)</f>
        <v>Steden en gemeenten</v>
      </c>
    </row>
    <row r="28" spans="1:13" x14ac:dyDescent="0.25">
      <c r="A28" t="s">
        <v>714</v>
      </c>
      <c r="B28" t="s">
        <v>13</v>
      </c>
      <c r="C28" t="s">
        <v>0</v>
      </c>
      <c r="D28" t="s">
        <v>0</v>
      </c>
      <c r="E28" t="s">
        <v>8048</v>
      </c>
      <c r="F28">
        <v>216771046</v>
      </c>
      <c r="G28">
        <v>1242</v>
      </c>
      <c r="H28">
        <v>1243</v>
      </c>
      <c r="I28">
        <v>1630</v>
      </c>
      <c r="J28">
        <v>12</v>
      </c>
      <c r="K28">
        <v>12</v>
      </c>
      <c r="L28" t="s">
        <v>8058</v>
      </c>
      <c r="M28" t="str">
        <f>VLOOKUP(Tabel57[[#This Row],[afzender_uri]],'Bron VKBO'!B:ZZ,43,FALSE)</f>
        <v>Steden en gemeenten</v>
      </c>
    </row>
    <row r="29" spans="1:13" x14ac:dyDescent="0.25">
      <c r="A29" t="s">
        <v>729</v>
      </c>
      <c r="B29" t="s">
        <v>13</v>
      </c>
      <c r="C29" t="s">
        <v>0</v>
      </c>
      <c r="D29" t="s">
        <v>0</v>
      </c>
      <c r="E29" t="s">
        <v>8048</v>
      </c>
      <c r="F29">
        <v>216771145</v>
      </c>
      <c r="G29">
        <v>1242</v>
      </c>
      <c r="H29">
        <v>1243</v>
      </c>
      <c r="I29">
        <v>1631</v>
      </c>
      <c r="J29">
        <v>12</v>
      </c>
      <c r="K29">
        <v>12</v>
      </c>
      <c r="L29" t="s">
        <v>8058</v>
      </c>
      <c r="M29" t="str">
        <f>VLOOKUP(Tabel57[[#This Row],[afzender_uri]],'Bron VKBO'!B:ZZ,43,FALSE)</f>
        <v>Steden en gemeenten</v>
      </c>
    </row>
    <row r="30" spans="1:13" x14ac:dyDescent="0.25">
      <c r="A30" t="s">
        <v>736</v>
      </c>
      <c r="B30" t="s">
        <v>13</v>
      </c>
      <c r="C30" t="s">
        <v>0</v>
      </c>
      <c r="D30" t="s">
        <v>0</v>
      </c>
      <c r="E30" t="s">
        <v>8048</v>
      </c>
      <c r="F30">
        <v>878654407</v>
      </c>
      <c r="G30">
        <v>1242</v>
      </c>
      <c r="H30">
        <v>1243</v>
      </c>
      <c r="I30">
        <v>1632</v>
      </c>
      <c r="J30">
        <v>12</v>
      </c>
      <c r="K30">
        <v>12</v>
      </c>
      <c r="L30" t="s">
        <v>8058</v>
      </c>
      <c r="M30" t="str">
        <f>VLOOKUP(Tabel57[[#This Row],[afzender_uri]],'Bron VKBO'!B:ZZ,43,FALSE)</f>
        <v>Steden en gemeenten</v>
      </c>
    </row>
    <row r="31" spans="1:13" x14ac:dyDescent="0.25">
      <c r="A31" t="s">
        <v>744</v>
      </c>
      <c r="B31" t="s">
        <v>14</v>
      </c>
      <c r="C31" t="s">
        <v>0</v>
      </c>
      <c r="D31" t="s">
        <v>0</v>
      </c>
      <c r="E31" t="s">
        <v>8048</v>
      </c>
      <c r="F31">
        <v>207505368</v>
      </c>
      <c r="G31">
        <v>1212</v>
      </c>
      <c r="H31">
        <v>1213</v>
      </c>
      <c r="I31">
        <v>1548</v>
      </c>
      <c r="J31">
        <v>12</v>
      </c>
      <c r="K31">
        <v>12</v>
      </c>
      <c r="L31" t="s">
        <v>8059</v>
      </c>
      <c r="M31" t="str">
        <f>VLOOKUP(Tabel57[[#This Row],[afzender_uri]],'Bron VKBO'!B:ZZ,43,FALSE)</f>
        <v>Steden en gemeenten</v>
      </c>
    </row>
    <row r="32" spans="1:13" x14ac:dyDescent="0.25">
      <c r="A32" t="s">
        <v>755</v>
      </c>
      <c r="B32" t="s">
        <v>14</v>
      </c>
      <c r="C32" t="s">
        <v>0</v>
      </c>
      <c r="D32" t="s">
        <v>0</v>
      </c>
      <c r="E32" t="s">
        <v>8048</v>
      </c>
      <c r="F32">
        <v>212236097</v>
      </c>
      <c r="G32">
        <v>1212</v>
      </c>
      <c r="H32">
        <v>1213</v>
      </c>
      <c r="I32">
        <v>1550</v>
      </c>
      <c r="J32">
        <v>12</v>
      </c>
      <c r="K32">
        <v>12</v>
      </c>
      <c r="L32" t="s">
        <v>8059</v>
      </c>
      <c r="M32" t="str">
        <f>VLOOKUP(Tabel57[[#This Row],[afzender_uri]],'Bron VKBO'!B:ZZ,43,FALSE)</f>
        <v>Steden en gemeenten</v>
      </c>
    </row>
    <row r="33" spans="1:13" x14ac:dyDescent="0.25">
      <c r="A33" t="s">
        <v>761</v>
      </c>
      <c r="B33" t="s">
        <v>14</v>
      </c>
      <c r="C33" t="s">
        <v>0</v>
      </c>
      <c r="D33" t="s">
        <v>0</v>
      </c>
      <c r="E33" t="s">
        <v>8048</v>
      </c>
      <c r="F33">
        <v>505848961</v>
      </c>
      <c r="G33">
        <v>1212</v>
      </c>
      <c r="H33">
        <v>1213</v>
      </c>
      <c r="I33">
        <v>1549</v>
      </c>
      <c r="J33">
        <v>12</v>
      </c>
      <c r="K33">
        <v>12</v>
      </c>
      <c r="L33" t="s">
        <v>8059</v>
      </c>
      <c r="M33" t="str">
        <f>VLOOKUP(Tabel57[[#This Row],[afzender_uri]],'Bron VKBO'!B:ZZ,43,FALSE)</f>
        <v>Steden en gemeenten</v>
      </c>
    </row>
    <row r="34" spans="1:13" x14ac:dyDescent="0.25">
      <c r="A34" t="s">
        <v>771</v>
      </c>
      <c r="B34" t="s">
        <v>8061</v>
      </c>
      <c r="C34" t="s">
        <v>0</v>
      </c>
      <c r="D34" t="s">
        <v>0</v>
      </c>
      <c r="E34" t="s">
        <v>8048</v>
      </c>
      <c r="F34">
        <v>403773287</v>
      </c>
      <c r="G34">
        <v>1347</v>
      </c>
      <c r="H34">
        <v>1350</v>
      </c>
      <c r="I34">
        <v>1869</v>
      </c>
      <c r="J34">
        <v>12</v>
      </c>
      <c r="K34">
        <v>12</v>
      </c>
      <c r="L34" t="s">
        <v>8060</v>
      </c>
      <c r="M34" t="str">
        <f>VLOOKUP(Tabel57[[#This Row],[afzender_uri]],'Bron VKBO'!B:ZZ,43,FALSE)</f>
        <v>Naamloze vennootschap met sociaal oogmerk</v>
      </c>
    </row>
    <row r="35" spans="1:13" x14ac:dyDescent="0.25">
      <c r="A35" t="s">
        <v>791</v>
      </c>
      <c r="B35" t="s">
        <v>8063</v>
      </c>
      <c r="C35" t="s">
        <v>0</v>
      </c>
      <c r="D35" t="s">
        <v>0</v>
      </c>
      <c r="E35" t="s">
        <v>8048</v>
      </c>
      <c r="F35">
        <v>207447861</v>
      </c>
      <c r="G35">
        <v>1414</v>
      </c>
      <c r="H35">
        <v>1417</v>
      </c>
      <c r="I35">
        <v>1997</v>
      </c>
      <c r="J35">
        <v>12</v>
      </c>
      <c r="K35">
        <v>12</v>
      </c>
      <c r="L35" t="s">
        <v>8062</v>
      </c>
      <c r="M35" t="str">
        <f>VLOOKUP(Tabel57[[#This Row],[afzender_uri]],'Bron VKBO'!B:ZZ,43,FALSE)</f>
        <v>Steden en gemeenten</v>
      </c>
    </row>
    <row r="36" spans="1:13" x14ac:dyDescent="0.25">
      <c r="A36" t="s">
        <v>803</v>
      </c>
      <c r="B36" t="s">
        <v>8063</v>
      </c>
      <c r="C36" t="s">
        <v>0</v>
      </c>
      <c r="D36" t="s">
        <v>0</v>
      </c>
      <c r="E36" t="s">
        <v>8048</v>
      </c>
      <c r="F36">
        <v>212237483</v>
      </c>
      <c r="G36">
        <v>1414</v>
      </c>
      <c r="H36">
        <v>1417</v>
      </c>
      <c r="I36">
        <v>1998</v>
      </c>
      <c r="J36">
        <v>12</v>
      </c>
      <c r="K36">
        <v>12</v>
      </c>
      <c r="L36" t="s">
        <v>8062</v>
      </c>
      <c r="M36" t="str">
        <f>VLOOKUP(Tabel57[[#This Row],[afzender_uri]],'Bron VKBO'!B:ZZ,43,FALSE)</f>
        <v>Steden en gemeenten</v>
      </c>
    </row>
    <row r="37" spans="1:13" x14ac:dyDescent="0.25">
      <c r="A37" t="s">
        <v>811</v>
      </c>
      <c r="B37" t="s">
        <v>15</v>
      </c>
      <c r="C37" t="s">
        <v>0</v>
      </c>
      <c r="D37" t="s">
        <v>0</v>
      </c>
      <c r="E37" t="s">
        <v>8048</v>
      </c>
      <c r="F37">
        <v>207506259</v>
      </c>
      <c r="G37">
        <v>1088</v>
      </c>
      <c r="H37">
        <v>1089</v>
      </c>
      <c r="I37">
        <v>1215</v>
      </c>
      <c r="J37">
        <v>12</v>
      </c>
      <c r="K37">
        <v>12</v>
      </c>
      <c r="L37" t="s">
        <v>8064</v>
      </c>
      <c r="M37" t="str">
        <f>VLOOKUP(Tabel57[[#This Row],[afzender_uri]],'Bron VKBO'!B:ZZ,43,FALSE)</f>
        <v>Steden en gemeenten</v>
      </c>
    </row>
    <row r="38" spans="1:13" x14ac:dyDescent="0.25">
      <c r="A38" t="s">
        <v>821</v>
      </c>
      <c r="B38" t="s">
        <v>15</v>
      </c>
      <c r="C38" t="s">
        <v>0</v>
      </c>
      <c r="D38" t="s">
        <v>0</v>
      </c>
      <c r="E38" t="s">
        <v>8048</v>
      </c>
      <c r="F38">
        <v>212236493</v>
      </c>
      <c r="G38">
        <v>1088</v>
      </c>
      <c r="H38">
        <v>1089</v>
      </c>
      <c r="I38">
        <v>1468</v>
      </c>
      <c r="J38">
        <v>12</v>
      </c>
      <c r="K38">
        <v>12</v>
      </c>
      <c r="L38" t="s">
        <v>8064</v>
      </c>
      <c r="M38" t="str">
        <f>VLOOKUP(Tabel57[[#This Row],[afzender_uri]],'Bron VKBO'!B:ZZ,43,FALSE)</f>
        <v>Steden en gemeenten</v>
      </c>
    </row>
    <row r="39" spans="1:13" x14ac:dyDescent="0.25">
      <c r="A39" t="s">
        <v>828</v>
      </c>
      <c r="B39" t="s">
        <v>15</v>
      </c>
      <c r="C39" t="s">
        <v>0</v>
      </c>
      <c r="D39" t="s">
        <v>0</v>
      </c>
      <c r="E39" t="s">
        <v>8048</v>
      </c>
      <c r="F39">
        <v>876249005</v>
      </c>
      <c r="G39">
        <v>1088</v>
      </c>
      <c r="H39">
        <v>1089</v>
      </c>
      <c r="I39">
        <v>1467</v>
      </c>
      <c r="J39">
        <v>12</v>
      </c>
      <c r="K39">
        <v>12</v>
      </c>
      <c r="L39" t="s">
        <v>8064</v>
      </c>
      <c r="M39" t="str">
        <f>VLOOKUP(Tabel57[[#This Row],[afzender_uri]],'Bron VKBO'!B:ZZ,43,FALSE)</f>
        <v>Steden en gemeenten</v>
      </c>
    </row>
    <row r="40" spans="1:13" x14ac:dyDescent="0.25">
      <c r="A40" t="s">
        <v>837</v>
      </c>
      <c r="B40" t="s">
        <v>16</v>
      </c>
      <c r="C40" t="s">
        <v>0</v>
      </c>
      <c r="D40" t="s">
        <v>0</v>
      </c>
      <c r="E40" t="s">
        <v>8048</v>
      </c>
      <c r="F40">
        <v>207485770</v>
      </c>
      <c r="G40">
        <v>1178</v>
      </c>
      <c r="H40">
        <v>1179</v>
      </c>
      <c r="I40">
        <v>1435</v>
      </c>
      <c r="J40">
        <v>12</v>
      </c>
      <c r="K40">
        <v>12</v>
      </c>
      <c r="L40" t="s">
        <v>8065</v>
      </c>
      <c r="M40" t="str">
        <f>VLOOKUP(Tabel57[[#This Row],[afzender_uri]],'Bron VKBO'!B:ZZ,43,FALSE)</f>
        <v>Steden en gemeenten</v>
      </c>
    </row>
    <row r="41" spans="1:13" x14ac:dyDescent="0.25">
      <c r="A41" t="s">
        <v>849</v>
      </c>
      <c r="B41" t="s">
        <v>16</v>
      </c>
      <c r="C41" t="s">
        <v>0</v>
      </c>
      <c r="D41" t="s">
        <v>0</v>
      </c>
      <c r="E41" t="s">
        <v>8048</v>
      </c>
      <c r="F41">
        <v>212236889</v>
      </c>
      <c r="G41">
        <v>1178</v>
      </c>
      <c r="H41">
        <v>1179</v>
      </c>
      <c r="I41">
        <v>1436</v>
      </c>
      <c r="J41">
        <v>12</v>
      </c>
      <c r="K41">
        <v>12</v>
      </c>
      <c r="L41" t="s">
        <v>8065</v>
      </c>
      <c r="M41" t="str">
        <f>VLOOKUP(Tabel57[[#This Row],[afzender_uri]],'Bron VKBO'!B:ZZ,43,FALSE)</f>
        <v>Steden en gemeenten</v>
      </c>
    </row>
    <row r="42" spans="1:13" x14ac:dyDescent="0.25">
      <c r="A42" t="s">
        <v>857</v>
      </c>
      <c r="B42" t="s">
        <v>18</v>
      </c>
      <c r="C42" t="s">
        <v>0</v>
      </c>
      <c r="D42" t="s">
        <v>0</v>
      </c>
      <c r="E42" t="s">
        <v>8048</v>
      </c>
      <c r="F42">
        <v>207509427</v>
      </c>
      <c r="G42">
        <v>1231</v>
      </c>
      <c r="H42">
        <v>1232</v>
      </c>
      <c r="I42">
        <v>1598</v>
      </c>
      <c r="J42">
        <v>12</v>
      </c>
      <c r="K42">
        <v>12</v>
      </c>
      <c r="L42" t="s">
        <v>8066</v>
      </c>
      <c r="M42" t="str">
        <f>VLOOKUP(Tabel57[[#This Row],[afzender_uri]],'Bron VKBO'!B:ZZ,43,FALSE)</f>
        <v>Steden en gemeenten</v>
      </c>
    </row>
    <row r="43" spans="1:13" x14ac:dyDescent="0.25">
      <c r="A43" t="s">
        <v>868</v>
      </c>
      <c r="B43" t="s">
        <v>18</v>
      </c>
      <c r="C43" t="s">
        <v>0</v>
      </c>
      <c r="D43" t="s">
        <v>0</v>
      </c>
      <c r="E43" t="s">
        <v>8048</v>
      </c>
      <c r="F43">
        <v>212237285</v>
      </c>
      <c r="G43">
        <v>1231</v>
      </c>
      <c r="H43">
        <v>1232</v>
      </c>
      <c r="I43">
        <v>1599</v>
      </c>
      <c r="J43">
        <v>12</v>
      </c>
      <c r="K43">
        <v>12</v>
      </c>
      <c r="L43" t="s">
        <v>8066</v>
      </c>
      <c r="M43" t="str">
        <f>VLOOKUP(Tabel57[[#This Row],[afzender_uri]],'Bron VKBO'!B:ZZ,43,FALSE)</f>
        <v>Steden en gemeenten</v>
      </c>
    </row>
    <row r="44" spans="1:13" x14ac:dyDescent="0.25">
      <c r="A44" t="s">
        <v>876</v>
      </c>
      <c r="B44" t="s">
        <v>19</v>
      </c>
      <c r="C44" t="s">
        <v>0</v>
      </c>
      <c r="D44" t="s">
        <v>0</v>
      </c>
      <c r="E44" t="s">
        <v>8048</v>
      </c>
      <c r="F44">
        <v>207537042</v>
      </c>
      <c r="G44">
        <v>1098</v>
      </c>
      <c r="H44">
        <v>1099</v>
      </c>
      <c r="I44">
        <v>1233</v>
      </c>
      <c r="J44">
        <v>12</v>
      </c>
      <c r="K44">
        <v>12</v>
      </c>
      <c r="L44" t="s">
        <v>8067</v>
      </c>
      <c r="M44" t="str">
        <f>VLOOKUP(Tabel57[[#This Row],[afzender_uri]],'Bron VKBO'!B:ZZ,43,FALSE)</f>
        <v>Steden en gemeenten</v>
      </c>
    </row>
    <row r="45" spans="1:13" x14ac:dyDescent="0.25">
      <c r="A45" t="s">
        <v>887</v>
      </c>
      <c r="B45" t="s">
        <v>19</v>
      </c>
      <c r="C45" t="s">
        <v>0</v>
      </c>
      <c r="D45" t="s">
        <v>0</v>
      </c>
      <c r="E45" t="s">
        <v>8048</v>
      </c>
      <c r="F45">
        <v>212240552</v>
      </c>
      <c r="G45">
        <v>1098</v>
      </c>
      <c r="H45">
        <v>1099</v>
      </c>
      <c r="I45">
        <v>1234</v>
      </c>
      <c r="J45">
        <v>12</v>
      </c>
      <c r="K45">
        <v>12</v>
      </c>
      <c r="L45" t="s">
        <v>8067</v>
      </c>
      <c r="M45" t="str">
        <f>VLOOKUP(Tabel57[[#This Row],[afzender_uri]],'Bron VKBO'!B:ZZ,43,FALSE)</f>
        <v>Steden en gemeenten</v>
      </c>
    </row>
    <row r="46" spans="1:13" x14ac:dyDescent="0.25">
      <c r="A46" t="s">
        <v>896</v>
      </c>
      <c r="B46" t="s">
        <v>8069</v>
      </c>
      <c r="C46" t="s">
        <v>0</v>
      </c>
      <c r="D46" t="s">
        <v>0</v>
      </c>
      <c r="E46" t="s">
        <v>8048</v>
      </c>
      <c r="F46">
        <v>860139085</v>
      </c>
      <c r="G46">
        <v>1093</v>
      </c>
      <c r="H46">
        <v>1094</v>
      </c>
      <c r="I46">
        <v>1222</v>
      </c>
      <c r="J46">
        <v>12</v>
      </c>
      <c r="K46">
        <v>12</v>
      </c>
      <c r="L46" t="s">
        <v>8068</v>
      </c>
      <c r="M46" t="str">
        <f>VLOOKUP(Tabel57[[#This Row],[afzender_uri]],'Bron VKBO'!B:ZZ,43,FALSE)</f>
        <v>Naamloze vennootschap (Publiek recht)</v>
      </c>
    </row>
    <row r="47" spans="1:13" x14ac:dyDescent="0.25">
      <c r="A47" t="s">
        <v>913</v>
      </c>
      <c r="B47" t="s">
        <v>22</v>
      </c>
      <c r="C47" t="s">
        <v>0</v>
      </c>
      <c r="D47" t="s">
        <v>0</v>
      </c>
      <c r="E47" t="s">
        <v>8048</v>
      </c>
      <c r="F47">
        <v>207516058</v>
      </c>
      <c r="G47">
        <v>1176</v>
      </c>
      <c r="H47">
        <v>1177</v>
      </c>
      <c r="I47">
        <v>1429</v>
      </c>
      <c r="J47">
        <v>12</v>
      </c>
      <c r="K47">
        <v>12</v>
      </c>
      <c r="L47" t="s">
        <v>8070</v>
      </c>
      <c r="M47" t="str">
        <f>VLOOKUP(Tabel57[[#This Row],[afzender_uri]],'Bron VKBO'!B:ZZ,43,FALSE)</f>
        <v>Steden en gemeenten</v>
      </c>
    </row>
    <row r="48" spans="1:13" x14ac:dyDescent="0.25">
      <c r="A48" t="s">
        <v>923</v>
      </c>
      <c r="B48" t="s">
        <v>22</v>
      </c>
      <c r="C48" t="s">
        <v>0</v>
      </c>
      <c r="D48" t="s">
        <v>0</v>
      </c>
      <c r="E48" t="s">
        <v>8048</v>
      </c>
      <c r="F48">
        <v>212238869</v>
      </c>
      <c r="G48">
        <v>1176</v>
      </c>
      <c r="H48">
        <v>1177</v>
      </c>
      <c r="I48">
        <v>1430</v>
      </c>
      <c r="J48">
        <v>12</v>
      </c>
      <c r="K48">
        <v>12</v>
      </c>
      <c r="L48" t="s">
        <v>8070</v>
      </c>
      <c r="M48" t="str">
        <f>VLOOKUP(Tabel57[[#This Row],[afzender_uri]],'Bron VKBO'!B:ZZ,43,FALSE)</f>
        <v>Steden en gemeenten</v>
      </c>
    </row>
    <row r="49" spans="1:13" x14ac:dyDescent="0.25">
      <c r="A49" t="s">
        <v>933</v>
      </c>
      <c r="B49" t="s">
        <v>22</v>
      </c>
      <c r="C49" t="s">
        <v>0</v>
      </c>
      <c r="D49" t="s">
        <v>0</v>
      </c>
      <c r="E49" t="s">
        <v>8048</v>
      </c>
      <c r="F49">
        <v>692794883</v>
      </c>
      <c r="G49">
        <v>1176</v>
      </c>
      <c r="H49">
        <v>1177</v>
      </c>
      <c r="I49">
        <v>1980</v>
      </c>
      <c r="J49">
        <v>12</v>
      </c>
      <c r="K49">
        <v>12</v>
      </c>
      <c r="L49" t="s">
        <v>8070</v>
      </c>
      <c r="M49" t="str">
        <f>VLOOKUP(Tabel57[[#This Row],[afzender_uri]],'Bron VKBO'!B:ZZ,43,FALSE)</f>
        <v>Steden en gemeenten</v>
      </c>
    </row>
    <row r="50" spans="1:13" x14ac:dyDescent="0.25">
      <c r="A50" t="s">
        <v>942</v>
      </c>
      <c r="B50" t="s">
        <v>23</v>
      </c>
      <c r="C50" t="s">
        <v>0</v>
      </c>
      <c r="D50" t="s">
        <v>0</v>
      </c>
      <c r="E50" t="s">
        <v>8048</v>
      </c>
      <c r="F50">
        <v>207516157</v>
      </c>
      <c r="G50">
        <v>1244</v>
      </c>
      <c r="H50">
        <v>1245</v>
      </c>
      <c r="I50">
        <v>1638</v>
      </c>
      <c r="J50">
        <v>12</v>
      </c>
      <c r="K50">
        <v>12</v>
      </c>
      <c r="L50" t="s">
        <v>8071</v>
      </c>
      <c r="M50" t="str">
        <f>VLOOKUP(Tabel57[[#This Row],[afzender_uri]],'Bron VKBO'!B:ZZ,43,FALSE)</f>
        <v>Steden en gemeenten</v>
      </c>
    </row>
    <row r="51" spans="1:13" x14ac:dyDescent="0.25">
      <c r="A51" t="s">
        <v>954</v>
      </c>
      <c r="B51" t="s">
        <v>23</v>
      </c>
      <c r="C51" t="s">
        <v>0</v>
      </c>
      <c r="D51" t="s">
        <v>0</v>
      </c>
      <c r="E51" t="s">
        <v>8048</v>
      </c>
      <c r="F51">
        <v>212239166</v>
      </c>
      <c r="G51">
        <v>1244</v>
      </c>
      <c r="H51">
        <v>1245</v>
      </c>
      <c r="I51">
        <v>1639</v>
      </c>
      <c r="J51">
        <v>12</v>
      </c>
      <c r="K51">
        <v>12</v>
      </c>
      <c r="L51" t="s">
        <v>8071</v>
      </c>
      <c r="M51" t="str">
        <f>VLOOKUP(Tabel57[[#This Row],[afzender_uri]],'Bron VKBO'!B:ZZ,43,FALSE)</f>
        <v>Steden en gemeenten</v>
      </c>
    </row>
    <row r="52" spans="1:13" x14ac:dyDescent="0.25">
      <c r="A52" t="s">
        <v>960</v>
      </c>
      <c r="B52" t="s">
        <v>24</v>
      </c>
      <c r="C52" t="s">
        <v>0</v>
      </c>
      <c r="D52" t="s">
        <v>0</v>
      </c>
      <c r="E52" t="s">
        <v>8048</v>
      </c>
      <c r="F52">
        <v>207465281</v>
      </c>
      <c r="G52">
        <v>1135</v>
      </c>
      <c r="H52">
        <v>1136</v>
      </c>
      <c r="I52">
        <v>1288</v>
      </c>
      <c r="J52">
        <v>12</v>
      </c>
      <c r="K52">
        <v>12</v>
      </c>
      <c r="L52" t="s">
        <v>8072</v>
      </c>
      <c r="M52" t="str">
        <f>VLOOKUP(Tabel57[[#This Row],[afzender_uri]],'Bron VKBO'!B:ZZ,43,FALSE)</f>
        <v>Steden en gemeenten</v>
      </c>
    </row>
    <row r="53" spans="1:13" x14ac:dyDescent="0.25">
      <c r="A53" t="s">
        <v>972</v>
      </c>
      <c r="B53" t="s">
        <v>24</v>
      </c>
      <c r="C53" t="s">
        <v>0</v>
      </c>
      <c r="D53" t="s">
        <v>0</v>
      </c>
      <c r="E53" t="s">
        <v>8048</v>
      </c>
      <c r="F53">
        <v>212239760</v>
      </c>
      <c r="G53">
        <v>1135</v>
      </c>
      <c r="H53">
        <v>1136</v>
      </c>
      <c r="I53">
        <v>1289</v>
      </c>
      <c r="J53">
        <v>12</v>
      </c>
      <c r="K53">
        <v>12</v>
      </c>
      <c r="L53" t="s">
        <v>8072</v>
      </c>
      <c r="M53" t="str">
        <f>VLOOKUP(Tabel57[[#This Row],[afzender_uri]],'Bron VKBO'!B:ZZ,43,FALSE)</f>
        <v>Steden en gemeenten</v>
      </c>
    </row>
    <row r="54" spans="1:13" x14ac:dyDescent="0.25">
      <c r="A54" t="s">
        <v>977</v>
      </c>
      <c r="B54" t="s">
        <v>25</v>
      </c>
      <c r="C54" t="s">
        <v>0</v>
      </c>
      <c r="D54" t="s">
        <v>0</v>
      </c>
      <c r="E54" t="s">
        <v>8048</v>
      </c>
      <c r="F54">
        <v>207537339</v>
      </c>
      <c r="G54">
        <v>1229</v>
      </c>
      <c r="H54">
        <v>1230</v>
      </c>
      <c r="I54">
        <v>1594</v>
      </c>
      <c r="J54">
        <v>12</v>
      </c>
      <c r="K54">
        <v>12</v>
      </c>
      <c r="L54" t="s">
        <v>8073</v>
      </c>
      <c r="M54" t="str">
        <f>VLOOKUP(Tabel57[[#This Row],[afzender_uri]],'Bron VKBO'!B:ZZ,43,FALSE)</f>
        <v>Steden en gemeenten</v>
      </c>
    </row>
    <row r="55" spans="1:13" x14ac:dyDescent="0.25">
      <c r="A55" t="s">
        <v>989</v>
      </c>
      <c r="B55" t="s">
        <v>25</v>
      </c>
      <c r="C55" t="s">
        <v>0</v>
      </c>
      <c r="D55" t="s">
        <v>0</v>
      </c>
      <c r="E55" t="s">
        <v>8048</v>
      </c>
      <c r="F55">
        <v>212239859</v>
      </c>
      <c r="G55">
        <v>1229</v>
      </c>
      <c r="H55">
        <v>1230</v>
      </c>
      <c r="I55">
        <v>1595</v>
      </c>
      <c r="J55">
        <v>12</v>
      </c>
      <c r="K55">
        <v>12</v>
      </c>
      <c r="L55" t="s">
        <v>8073</v>
      </c>
      <c r="M55" t="str">
        <f>VLOOKUP(Tabel57[[#This Row],[afzender_uri]],'Bron VKBO'!B:ZZ,43,FALSE)</f>
        <v>Steden en gemeenten</v>
      </c>
    </row>
    <row r="56" spans="1:13" x14ac:dyDescent="0.25">
      <c r="A56" t="s">
        <v>994</v>
      </c>
      <c r="B56" t="s">
        <v>26</v>
      </c>
      <c r="C56" t="s">
        <v>0</v>
      </c>
      <c r="D56" t="s">
        <v>0</v>
      </c>
      <c r="E56" t="s">
        <v>8048</v>
      </c>
      <c r="F56">
        <v>207445485</v>
      </c>
      <c r="G56">
        <v>1337</v>
      </c>
      <c r="H56">
        <v>1340</v>
      </c>
      <c r="I56">
        <v>1847</v>
      </c>
      <c r="J56">
        <v>12</v>
      </c>
      <c r="K56">
        <v>12</v>
      </c>
      <c r="L56" t="s">
        <v>8074</v>
      </c>
      <c r="M56" t="str">
        <f>VLOOKUP(Tabel57[[#This Row],[afzender_uri]],'Bron VKBO'!B:ZZ,43,FALSE)</f>
        <v>Steden en gemeenten</v>
      </c>
    </row>
    <row r="57" spans="1:13" x14ac:dyDescent="0.25">
      <c r="A57" t="s">
        <v>1005</v>
      </c>
      <c r="B57" t="s">
        <v>26</v>
      </c>
      <c r="C57" t="s">
        <v>0</v>
      </c>
      <c r="D57" t="s">
        <v>0</v>
      </c>
      <c r="E57" t="s">
        <v>8048</v>
      </c>
      <c r="F57">
        <v>212239958</v>
      </c>
      <c r="G57">
        <v>1337</v>
      </c>
      <c r="H57">
        <v>1340</v>
      </c>
      <c r="I57">
        <v>1846</v>
      </c>
      <c r="J57">
        <v>12</v>
      </c>
      <c r="K57">
        <v>12</v>
      </c>
      <c r="L57" t="s">
        <v>8074</v>
      </c>
      <c r="M57" t="str">
        <f>VLOOKUP(Tabel57[[#This Row],[afzender_uri]],'Bron VKBO'!B:ZZ,43,FALSE)</f>
        <v>Steden en gemeenten</v>
      </c>
    </row>
    <row r="58" spans="1:13" x14ac:dyDescent="0.25">
      <c r="A58" t="s">
        <v>1012</v>
      </c>
      <c r="B58" t="s">
        <v>28</v>
      </c>
      <c r="C58" t="s">
        <v>0</v>
      </c>
      <c r="D58" t="s">
        <v>0</v>
      </c>
      <c r="E58" t="s">
        <v>8048</v>
      </c>
      <c r="F58">
        <v>207462313</v>
      </c>
      <c r="G58">
        <v>1192</v>
      </c>
      <c r="H58">
        <v>1193</v>
      </c>
      <c r="I58">
        <v>1633</v>
      </c>
      <c r="J58">
        <v>12</v>
      </c>
      <c r="K58">
        <v>12</v>
      </c>
      <c r="L58" t="s">
        <v>8075</v>
      </c>
      <c r="M58" t="str">
        <f>VLOOKUP(Tabel57[[#This Row],[afzender_uri]],'Bron VKBO'!B:ZZ,43,FALSE)</f>
        <v>Steden en gemeenten</v>
      </c>
    </row>
    <row r="59" spans="1:13" x14ac:dyDescent="0.25">
      <c r="A59" t="s">
        <v>1024</v>
      </c>
      <c r="B59" t="s">
        <v>28</v>
      </c>
      <c r="C59" t="s">
        <v>0</v>
      </c>
      <c r="D59" t="s">
        <v>0</v>
      </c>
      <c r="E59" t="s">
        <v>8048</v>
      </c>
      <c r="F59">
        <v>212240651</v>
      </c>
      <c r="G59">
        <v>1192</v>
      </c>
      <c r="H59">
        <v>1193</v>
      </c>
      <c r="I59">
        <v>1634</v>
      </c>
      <c r="J59">
        <v>12</v>
      </c>
      <c r="K59">
        <v>12</v>
      </c>
      <c r="L59" t="s">
        <v>8075</v>
      </c>
      <c r="M59" t="str">
        <f>VLOOKUP(Tabel57[[#This Row],[afzender_uri]],'Bron VKBO'!B:ZZ,43,FALSE)</f>
        <v>Steden en gemeenten</v>
      </c>
    </row>
    <row r="60" spans="1:13" x14ac:dyDescent="0.25">
      <c r="A60" t="s">
        <v>1029</v>
      </c>
      <c r="B60" t="s">
        <v>28</v>
      </c>
      <c r="C60" t="s">
        <v>0</v>
      </c>
      <c r="D60" t="s">
        <v>0</v>
      </c>
      <c r="E60" t="s">
        <v>8048</v>
      </c>
      <c r="F60">
        <v>405085163</v>
      </c>
      <c r="G60">
        <v>1192</v>
      </c>
      <c r="H60">
        <v>1193</v>
      </c>
      <c r="I60">
        <v>1809</v>
      </c>
      <c r="J60">
        <v>12</v>
      </c>
      <c r="K60">
        <v>12</v>
      </c>
      <c r="L60" t="s">
        <v>8075</v>
      </c>
      <c r="M60" t="str">
        <f>VLOOKUP(Tabel57[[#This Row],[afzender_uri]],'Bron VKBO'!B:ZZ,43,FALSE)</f>
        <v>Steden en gemeenten</v>
      </c>
    </row>
    <row r="61" spans="1:13" x14ac:dyDescent="0.25">
      <c r="A61" t="s">
        <v>1043</v>
      </c>
      <c r="B61" t="s">
        <v>28</v>
      </c>
      <c r="C61" t="s">
        <v>0</v>
      </c>
      <c r="D61" t="s">
        <v>0</v>
      </c>
      <c r="E61" t="s">
        <v>8048</v>
      </c>
      <c r="F61">
        <v>696715960</v>
      </c>
      <c r="G61">
        <v>1192</v>
      </c>
      <c r="H61">
        <v>1193</v>
      </c>
      <c r="I61">
        <v>1464</v>
      </c>
      <c r="J61">
        <v>12</v>
      </c>
      <c r="K61">
        <v>12</v>
      </c>
      <c r="L61" t="s">
        <v>8075</v>
      </c>
      <c r="M61" t="str">
        <f>VLOOKUP(Tabel57[[#This Row],[afzender_uri]],'Bron VKBO'!B:ZZ,43,FALSE)</f>
        <v>Steden en gemeenten</v>
      </c>
    </row>
    <row r="62" spans="1:13" x14ac:dyDescent="0.25">
      <c r="A62" t="s">
        <v>1056</v>
      </c>
      <c r="B62" t="s">
        <v>29</v>
      </c>
      <c r="C62" t="s">
        <v>0</v>
      </c>
      <c r="D62" t="s">
        <v>0</v>
      </c>
      <c r="E62" t="s">
        <v>8048</v>
      </c>
      <c r="F62">
        <v>207516454</v>
      </c>
      <c r="G62">
        <v>1391</v>
      </c>
      <c r="H62">
        <v>1394</v>
      </c>
      <c r="I62">
        <v>1959</v>
      </c>
      <c r="J62">
        <v>12</v>
      </c>
      <c r="K62">
        <v>12</v>
      </c>
      <c r="L62" t="s">
        <v>1065</v>
      </c>
      <c r="M62" t="str">
        <f>VLOOKUP(Tabel57[[#This Row],[afzender_uri]],'Bron VKBO'!B:ZZ,43,FALSE)</f>
        <v>Steden en gemeenten</v>
      </c>
    </row>
    <row r="63" spans="1:13" x14ac:dyDescent="0.25">
      <c r="A63" t="s">
        <v>1069</v>
      </c>
      <c r="B63" t="s">
        <v>29</v>
      </c>
      <c r="C63" t="s">
        <v>0</v>
      </c>
      <c r="D63" t="s">
        <v>0</v>
      </c>
      <c r="E63" t="s">
        <v>8048</v>
      </c>
      <c r="F63">
        <v>212240948</v>
      </c>
      <c r="G63">
        <v>1391</v>
      </c>
      <c r="H63">
        <v>1394</v>
      </c>
      <c r="I63">
        <v>1960</v>
      </c>
      <c r="J63">
        <v>12</v>
      </c>
      <c r="K63">
        <v>12</v>
      </c>
      <c r="L63" t="s">
        <v>1065</v>
      </c>
      <c r="M63" t="str">
        <f>VLOOKUP(Tabel57[[#This Row],[afzender_uri]],'Bron VKBO'!B:ZZ,43,FALSE)</f>
        <v>Steden en gemeenten</v>
      </c>
    </row>
    <row r="64" spans="1:13" x14ac:dyDescent="0.25">
      <c r="A64" t="s">
        <v>1075</v>
      </c>
      <c r="B64" t="s">
        <v>30</v>
      </c>
      <c r="C64" t="s">
        <v>0</v>
      </c>
      <c r="D64" t="s">
        <v>0</v>
      </c>
      <c r="E64" t="s">
        <v>8048</v>
      </c>
      <c r="F64">
        <v>207475377</v>
      </c>
      <c r="G64">
        <v>1373</v>
      </c>
      <c r="H64">
        <v>1376</v>
      </c>
      <c r="I64">
        <v>1915</v>
      </c>
      <c r="J64">
        <v>12</v>
      </c>
      <c r="K64">
        <v>12</v>
      </c>
      <c r="L64" t="s">
        <v>1085</v>
      </c>
      <c r="M64" t="str">
        <f>VLOOKUP(Tabel57[[#This Row],[afzender_uri]],'Bron VKBO'!B:ZZ,43,FALSE)</f>
        <v>Steden en gemeenten</v>
      </c>
    </row>
    <row r="65" spans="1:13" x14ac:dyDescent="0.25">
      <c r="A65" t="s">
        <v>1088</v>
      </c>
      <c r="B65" t="s">
        <v>30</v>
      </c>
      <c r="C65" t="s">
        <v>0</v>
      </c>
      <c r="D65" t="s">
        <v>0</v>
      </c>
      <c r="E65" t="s">
        <v>8048</v>
      </c>
      <c r="F65">
        <v>212241047</v>
      </c>
      <c r="G65">
        <v>1373</v>
      </c>
      <c r="H65">
        <v>1376</v>
      </c>
      <c r="I65">
        <v>1916</v>
      </c>
      <c r="J65">
        <v>12</v>
      </c>
      <c r="K65">
        <v>12</v>
      </c>
      <c r="L65" t="s">
        <v>1085</v>
      </c>
      <c r="M65" t="str">
        <f>VLOOKUP(Tabel57[[#This Row],[afzender_uri]],'Bron VKBO'!B:ZZ,43,FALSE)</f>
        <v>Steden en gemeenten</v>
      </c>
    </row>
    <row r="66" spans="1:13" x14ac:dyDescent="0.25">
      <c r="A66" t="s">
        <v>1096</v>
      </c>
      <c r="B66" t="s">
        <v>30</v>
      </c>
      <c r="C66" t="s">
        <v>0</v>
      </c>
      <c r="D66" t="s">
        <v>0</v>
      </c>
      <c r="E66" t="s">
        <v>8048</v>
      </c>
      <c r="F66">
        <v>888873653</v>
      </c>
      <c r="G66">
        <v>1373</v>
      </c>
      <c r="H66">
        <v>1376</v>
      </c>
      <c r="I66">
        <v>1917</v>
      </c>
      <c r="J66">
        <v>12</v>
      </c>
      <c r="K66">
        <v>12</v>
      </c>
      <c r="L66" t="s">
        <v>1085</v>
      </c>
      <c r="M66" t="str">
        <f>VLOOKUP(Tabel57[[#This Row],[afzender_uri]],'Bron VKBO'!B:ZZ,43,FALSE)</f>
        <v>Steden en gemeenten</v>
      </c>
    </row>
    <row r="67" spans="1:13" x14ac:dyDescent="0.25">
      <c r="A67" t="s">
        <v>1104</v>
      </c>
      <c r="B67" t="s">
        <v>31</v>
      </c>
      <c r="C67" t="s">
        <v>0</v>
      </c>
      <c r="D67" t="s">
        <v>0</v>
      </c>
      <c r="E67" t="s">
        <v>8048</v>
      </c>
      <c r="F67">
        <v>206684927</v>
      </c>
      <c r="G67">
        <v>1298</v>
      </c>
      <c r="H67">
        <v>1300</v>
      </c>
      <c r="I67">
        <v>1754</v>
      </c>
      <c r="J67">
        <v>12</v>
      </c>
      <c r="K67">
        <v>12</v>
      </c>
      <c r="L67" t="s">
        <v>8076</v>
      </c>
      <c r="M67" t="str">
        <f>VLOOKUP(Tabel57[[#This Row],[afzender_uri]],'Bron VKBO'!B:ZZ,43,FALSE)</f>
        <v>Steden en gemeenten</v>
      </c>
    </row>
    <row r="68" spans="1:13" x14ac:dyDescent="0.25">
      <c r="A68" t="s">
        <v>1118</v>
      </c>
      <c r="B68" t="s">
        <v>31</v>
      </c>
      <c r="C68" t="s">
        <v>0</v>
      </c>
      <c r="D68" t="s">
        <v>0</v>
      </c>
      <c r="E68" t="s">
        <v>8048</v>
      </c>
      <c r="F68">
        <v>212241542</v>
      </c>
      <c r="G68">
        <v>1298</v>
      </c>
      <c r="H68">
        <v>1300</v>
      </c>
      <c r="I68">
        <v>1753</v>
      </c>
      <c r="J68">
        <v>12</v>
      </c>
      <c r="K68">
        <v>12</v>
      </c>
      <c r="L68" t="s">
        <v>8076</v>
      </c>
      <c r="M68" t="str">
        <f>VLOOKUP(Tabel57[[#This Row],[afzender_uri]],'Bron VKBO'!B:ZZ,43,FALSE)</f>
        <v>Steden en gemeenten</v>
      </c>
    </row>
    <row r="69" spans="1:13" x14ac:dyDescent="0.25">
      <c r="A69" t="s">
        <v>1126</v>
      </c>
      <c r="B69" t="s">
        <v>32</v>
      </c>
      <c r="C69" t="s">
        <v>0</v>
      </c>
      <c r="D69" t="s">
        <v>0</v>
      </c>
      <c r="E69" t="s">
        <v>8048</v>
      </c>
      <c r="F69">
        <v>207471518</v>
      </c>
      <c r="G69">
        <v>1139</v>
      </c>
      <c r="H69">
        <v>1140</v>
      </c>
      <c r="I69">
        <v>1313</v>
      </c>
      <c r="J69">
        <v>12</v>
      </c>
      <c r="K69">
        <v>12</v>
      </c>
      <c r="L69" t="s">
        <v>8077</v>
      </c>
      <c r="M69" t="str">
        <f>VLOOKUP(Tabel57[[#This Row],[afzender_uri]],'Bron VKBO'!B:ZZ,43,FALSE)</f>
        <v>Steden en gemeenten</v>
      </c>
    </row>
    <row r="70" spans="1:13" x14ac:dyDescent="0.25">
      <c r="A70" t="s">
        <v>1137</v>
      </c>
      <c r="B70" t="s">
        <v>32</v>
      </c>
      <c r="C70" t="s">
        <v>0</v>
      </c>
      <c r="D70" t="s">
        <v>0</v>
      </c>
      <c r="E70" t="s">
        <v>8048</v>
      </c>
      <c r="F70">
        <v>212241641</v>
      </c>
      <c r="G70">
        <v>1139</v>
      </c>
      <c r="H70">
        <v>1140</v>
      </c>
      <c r="I70">
        <v>1314</v>
      </c>
      <c r="J70">
        <v>12</v>
      </c>
      <c r="K70">
        <v>12</v>
      </c>
      <c r="L70" t="s">
        <v>8077</v>
      </c>
      <c r="M70" t="str">
        <f>VLOOKUP(Tabel57[[#This Row],[afzender_uri]],'Bron VKBO'!B:ZZ,43,FALSE)</f>
        <v>Steden en gemeenten</v>
      </c>
    </row>
    <row r="71" spans="1:13" x14ac:dyDescent="0.25">
      <c r="A71" t="s">
        <v>1143</v>
      </c>
      <c r="B71" t="s">
        <v>32</v>
      </c>
      <c r="C71" t="s">
        <v>0</v>
      </c>
      <c r="D71" t="s">
        <v>0</v>
      </c>
      <c r="E71" t="s">
        <v>8048</v>
      </c>
      <c r="F71">
        <v>807465513</v>
      </c>
      <c r="G71">
        <v>1139</v>
      </c>
      <c r="H71">
        <v>1140</v>
      </c>
      <c r="I71">
        <v>1312</v>
      </c>
      <c r="J71">
        <v>12</v>
      </c>
      <c r="K71">
        <v>12</v>
      </c>
      <c r="L71" t="s">
        <v>8077</v>
      </c>
      <c r="M71" t="str">
        <f>VLOOKUP(Tabel57[[#This Row],[afzender_uri]],'Bron VKBO'!B:ZZ,43,FALSE)</f>
        <v>Steden en gemeenten</v>
      </c>
    </row>
    <row r="72" spans="1:13" x14ac:dyDescent="0.25">
      <c r="A72" t="s">
        <v>1152</v>
      </c>
      <c r="B72" t="s">
        <v>33</v>
      </c>
      <c r="C72" t="s">
        <v>0</v>
      </c>
      <c r="D72" t="s">
        <v>0</v>
      </c>
      <c r="E72" t="s">
        <v>8048</v>
      </c>
      <c r="F72">
        <v>207536448</v>
      </c>
      <c r="G72">
        <v>1299</v>
      </c>
      <c r="H72">
        <v>1301</v>
      </c>
      <c r="I72">
        <v>1755</v>
      </c>
      <c r="J72">
        <v>12</v>
      </c>
      <c r="K72">
        <v>12</v>
      </c>
      <c r="L72" t="s">
        <v>8078</v>
      </c>
      <c r="M72" t="str">
        <f>VLOOKUP(Tabel57[[#This Row],[afzender_uri]],'Bron VKBO'!B:ZZ,43,FALSE)</f>
        <v>Steden en gemeenten</v>
      </c>
    </row>
    <row r="73" spans="1:13" x14ac:dyDescent="0.25">
      <c r="A73" t="s">
        <v>1163</v>
      </c>
      <c r="B73" t="s">
        <v>33</v>
      </c>
      <c r="C73" t="s">
        <v>0</v>
      </c>
      <c r="D73" t="s">
        <v>0</v>
      </c>
      <c r="E73" t="s">
        <v>8048</v>
      </c>
      <c r="F73">
        <v>212241740</v>
      </c>
      <c r="G73">
        <v>1299</v>
      </c>
      <c r="H73">
        <v>1301</v>
      </c>
      <c r="I73">
        <v>1756</v>
      </c>
      <c r="J73">
        <v>12</v>
      </c>
      <c r="K73">
        <v>12</v>
      </c>
      <c r="L73" t="s">
        <v>8078</v>
      </c>
      <c r="M73" t="str">
        <f>VLOOKUP(Tabel57[[#This Row],[afzender_uri]],'Bron VKBO'!B:ZZ,43,FALSE)</f>
        <v>Steden en gemeenten</v>
      </c>
    </row>
    <row r="74" spans="1:13" x14ac:dyDescent="0.25">
      <c r="A74" t="s">
        <v>1169</v>
      </c>
      <c r="B74" t="s">
        <v>33</v>
      </c>
      <c r="C74" t="s">
        <v>0</v>
      </c>
      <c r="D74" t="s">
        <v>0</v>
      </c>
      <c r="E74" t="s">
        <v>8048</v>
      </c>
      <c r="F74">
        <v>547988929</v>
      </c>
      <c r="G74">
        <v>1299</v>
      </c>
      <c r="H74">
        <v>1301</v>
      </c>
      <c r="I74">
        <v>1757</v>
      </c>
      <c r="J74">
        <v>12</v>
      </c>
      <c r="K74">
        <v>12</v>
      </c>
      <c r="L74" t="s">
        <v>8078</v>
      </c>
      <c r="M74" t="str">
        <f>VLOOKUP(Tabel57[[#This Row],[afzender_uri]],'Bron VKBO'!B:ZZ,43,FALSE)</f>
        <v>Steden en gemeenten</v>
      </c>
    </row>
    <row r="75" spans="1:13" x14ac:dyDescent="0.25">
      <c r="A75" t="s">
        <v>1181</v>
      </c>
      <c r="B75" t="s">
        <v>35</v>
      </c>
      <c r="C75" t="s">
        <v>0</v>
      </c>
      <c r="D75" t="s">
        <v>0</v>
      </c>
      <c r="E75" t="s">
        <v>8048</v>
      </c>
      <c r="F75">
        <v>207506952</v>
      </c>
      <c r="G75">
        <v>1232</v>
      </c>
      <c r="H75">
        <v>1233</v>
      </c>
      <c r="I75">
        <v>1600</v>
      </c>
      <c r="J75">
        <v>12</v>
      </c>
      <c r="K75">
        <v>12</v>
      </c>
      <c r="L75" t="s">
        <v>8079</v>
      </c>
      <c r="M75" t="str">
        <f>VLOOKUP(Tabel57[[#This Row],[afzender_uri]],'Bron VKBO'!B:ZZ,43,FALSE)</f>
        <v>Steden en gemeenten</v>
      </c>
    </row>
    <row r="76" spans="1:13" x14ac:dyDescent="0.25">
      <c r="A76" t="s">
        <v>1192</v>
      </c>
      <c r="B76" t="s">
        <v>35</v>
      </c>
      <c r="C76" t="s">
        <v>0</v>
      </c>
      <c r="D76" t="s">
        <v>0</v>
      </c>
      <c r="E76" t="s">
        <v>8048</v>
      </c>
      <c r="F76">
        <v>212242235</v>
      </c>
      <c r="G76">
        <v>1232</v>
      </c>
      <c r="H76">
        <v>1233</v>
      </c>
      <c r="I76">
        <v>1601</v>
      </c>
      <c r="J76">
        <v>12</v>
      </c>
      <c r="K76">
        <v>12</v>
      </c>
      <c r="L76" t="s">
        <v>8079</v>
      </c>
      <c r="M76" t="str">
        <f>VLOOKUP(Tabel57[[#This Row],[afzender_uri]],'Bron VKBO'!B:ZZ,43,FALSE)</f>
        <v>Steden en gemeenten</v>
      </c>
    </row>
    <row r="77" spans="1:13" x14ac:dyDescent="0.25">
      <c r="A77" t="s">
        <v>1198</v>
      </c>
      <c r="B77" t="s">
        <v>35</v>
      </c>
      <c r="C77" t="s">
        <v>0</v>
      </c>
      <c r="D77" t="s">
        <v>0</v>
      </c>
      <c r="E77" t="s">
        <v>8048</v>
      </c>
      <c r="F77">
        <v>862976336</v>
      </c>
      <c r="G77">
        <v>1232</v>
      </c>
      <c r="H77">
        <v>1233</v>
      </c>
      <c r="I77">
        <v>1602</v>
      </c>
      <c r="J77">
        <v>12</v>
      </c>
      <c r="K77">
        <v>12</v>
      </c>
      <c r="L77" t="s">
        <v>8079</v>
      </c>
      <c r="M77" t="str">
        <f>VLOOKUP(Tabel57[[#This Row],[afzender_uri]],'Bron VKBO'!B:ZZ,43,FALSE)</f>
        <v>Steden en gemeenten</v>
      </c>
    </row>
    <row r="78" spans="1:13" x14ac:dyDescent="0.25">
      <c r="A78" t="s">
        <v>1208</v>
      </c>
      <c r="B78" t="s">
        <v>37</v>
      </c>
      <c r="C78" t="s">
        <v>0</v>
      </c>
      <c r="D78" t="s">
        <v>0</v>
      </c>
      <c r="E78" t="s">
        <v>8048</v>
      </c>
      <c r="F78">
        <v>206914361</v>
      </c>
      <c r="G78">
        <v>1183</v>
      </c>
      <c r="H78">
        <v>1184</v>
      </c>
      <c r="I78">
        <v>1445</v>
      </c>
      <c r="J78">
        <v>12</v>
      </c>
      <c r="K78">
        <v>12</v>
      </c>
      <c r="L78" t="s">
        <v>8080</v>
      </c>
      <c r="M78" t="str">
        <f>VLOOKUP(Tabel57[[#This Row],[afzender_uri]],'Bron VKBO'!B:ZZ,43,FALSE)</f>
        <v>Steden en gemeenten</v>
      </c>
    </row>
    <row r="79" spans="1:13" x14ac:dyDescent="0.25">
      <c r="A79" t="s">
        <v>1222</v>
      </c>
      <c r="B79" t="s">
        <v>37</v>
      </c>
      <c r="C79" t="s">
        <v>0</v>
      </c>
      <c r="D79" t="s">
        <v>0</v>
      </c>
      <c r="E79" t="s">
        <v>8048</v>
      </c>
      <c r="F79">
        <v>212242730</v>
      </c>
      <c r="G79">
        <v>1183</v>
      </c>
      <c r="H79">
        <v>1184</v>
      </c>
      <c r="I79">
        <v>1447</v>
      </c>
      <c r="J79">
        <v>12</v>
      </c>
      <c r="K79">
        <v>12</v>
      </c>
      <c r="L79" t="s">
        <v>8080</v>
      </c>
      <c r="M79" t="str">
        <f>VLOOKUP(Tabel57[[#This Row],[afzender_uri]],'Bron VKBO'!B:ZZ,43,FALSE)</f>
        <v>Steden en gemeenten</v>
      </c>
    </row>
    <row r="80" spans="1:13" x14ac:dyDescent="0.25">
      <c r="A80" t="s">
        <v>1232</v>
      </c>
      <c r="B80" t="s">
        <v>37</v>
      </c>
      <c r="C80" t="s">
        <v>0</v>
      </c>
      <c r="D80" t="s">
        <v>0</v>
      </c>
      <c r="E80" t="s">
        <v>8048</v>
      </c>
      <c r="F80">
        <v>820533292</v>
      </c>
      <c r="G80">
        <v>1183</v>
      </c>
      <c r="H80">
        <v>1184</v>
      </c>
      <c r="I80">
        <v>1446</v>
      </c>
      <c r="J80">
        <v>12</v>
      </c>
      <c r="K80">
        <v>12</v>
      </c>
      <c r="L80" t="s">
        <v>8080</v>
      </c>
      <c r="M80" t="str">
        <f>VLOOKUP(Tabel57[[#This Row],[afzender_uri]],'Bron VKBO'!B:ZZ,43,FALSE)</f>
        <v>Steden en gemeenten</v>
      </c>
    </row>
    <row r="81" spans="1:13" x14ac:dyDescent="0.25">
      <c r="A81" t="s">
        <v>1244</v>
      </c>
      <c r="B81" t="s">
        <v>39</v>
      </c>
      <c r="C81" t="s">
        <v>0</v>
      </c>
      <c r="D81" t="s">
        <v>0</v>
      </c>
      <c r="E81" t="s">
        <v>8048</v>
      </c>
      <c r="F81">
        <v>207509229</v>
      </c>
      <c r="G81">
        <v>1112</v>
      </c>
      <c r="H81">
        <v>1113</v>
      </c>
      <c r="I81">
        <v>1258</v>
      </c>
      <c r="J81">
        <v>12</v>
      </c>
      <c r="K81">
        <v>12</v>
      </c>
      <c r="L81" t="s">
        <v>8081</v>
      </c>
      <c r="M81" t="str">
        <f>VLOOKUP(Tabel57[[#This Row],[afzender_uri]],'Bron VKBO'!B:ZZ,43,FALSE)</f>
        <v>Steden en gemeenten</v>
      </c>
    </row>
    <row r="82" spans="1:13" x14ac:dyDescent="0.25">
      <c r="A82" t="s">
        <v>1255</v>
      </c>
      <c r="B82" t="s">
        <v>39</v>
      </c>
      <c r="C82" t="s">
        <v>0</v>
      </c>
      <c r="D82" t="s">
        <v>0</v>
      </c>
      <c r="E82" t="s">
        <v>8048</v>
      </c>
      <c r="F82">
        <v>212242928</v>
      </c>
      <c r="G82">
        <v>1112</v>
      </c>
      <c r="H82">
        <v>1113</v>
      </c>
      <c r="I82">
        <v>1259</v>
      </c>
      <c r="J82">
        <v>12</v>
      </c>
      <c r="K82">
        <v>12</v>
      </c>
      <c r="L82" t="s">
        <v>8081</v>
      </c>
      <c r="M82" t="str">
        <f>VLOOKUP(Tabel57[[#This Row],[afzender_uri]],'Bron VKBO'!B:ZZ,43,FALSE)</f>
        <v>Steden en gemeenten</v>
      </c>
    </row>
    <row r="83" spans="1:13" x14ac:dyDescent="0.25">
      <c r="A83" t="s">
        <v>1261</v>
      </c>
      <c r="B83" t="s">
        <v>40</v>
      </c>
      <c r="C83" t="s">
        <v>0</v>
      </c>
      <c r="D83" t="s">
        <v>0</v>
      </c>
      <c r="E83" t="s">
        <v>8048</v>
      </c>
      <c r="F83">
        <v>207690262</v>
      </c>
      <c r="G83">
        <v>1100</v>
      </c>
      <c r="H83">
        <v>1101</v>
      </c>
      <c r="I83">
        <v>1238</v>
      </c>
      <c r="J83">
        <v>12</v>
      </c>
      <c r="K83">
        <v>12</v>
      </c>
      <c r="L83" t="s">
        <v>8082</v>
      </c>
      <c r="M83" t="str">
        <f>VLOOKUP(Tabel57[[#This Row],[afzender_uri]],'Bron VKBO'!B:ZZ,43,FALSE)</f>
        <v>Steden en gemeenten</v>
      </c>
    </row>
    <row r="84" spans="1:13" x14ac:dyDescent="0.25">
      <c r="A84" t="s">
        <v>1274</v>
      </c>
      <c r="B84" t="s">
        <v>40</v>
      </c>
      <c r="C84" t="s">
        <v>0</v>
      </c>
      <c r="D84" t="s">
        <v>0</v>
      </c>
      <c r="E84" t="s">
        <v>8048</v>
      </c>
      <c r="F84">
        <v>212330822</v>
      </c>
      <c r="G84">
        <v>1100</v>
      </c>
      <c r="H84">
        <v>1101</v>
      </c>
      <c r="I84">
        <v>1678</v>
      </c>
      <c r="J84">
        <v>12</v>
      </c>
      <c r="K84">
        <v>12</v>
      </c>
      <c r="L84" t="s">
        <v>8082</v>
      </c>
      <c r="M84" t="str">
        <f>VLOOKUP(Tabel57[[#This Row],[afzender_uri]],'Bron VKBO'!B:ZZ,43,FALSE)</f>
        <v>Steden en gemeenten</v>
      </c>
    </row>
    <row r="85" spans="1:13" x14ac:dyDescent="0.25">
      <c r="A85" t="s">
        <v>1281</v>
      </c>
      <c r="B85" t="s">
        <v>41</v>
      </c>
      <c r="C85" t="s">
        <v>0</v>
      </c>
      <c r="D85" t="s">
        <v>0</v>
      </c>
      <c r="E85" t="s">
        <v>8048</v>
      </c>
      <c r="F85">
        <v>206677801</v>
      </c>
      <c r="G85">
        <v>1200</v>
      </c>
      <c r="H85">
        <v>1201</v>
      </c>
      <c r="I85">
        <v>1484</v>
      </c>
      <c r="J85">
        <v>12</v>
      </c>
      <c r="K85">
        <v>12</v>
      </c>
      <c r="L85" t="s">
        <v>8083</v>
      </c>
      <c r="M85" t="str">
        <f>VLOOKUP(Tabel57[[#This Row],[afzender_uri]],'Bron VKBO'!B:ZZ,43,FALSE)</f>
        <v>Steden en gemeenten</v>
      </c>
    </row>
    <row r="86" spans="1:13" x14ac:dyDescent="0.25">
      <c r="A86" t="s">
        <v>1292</v>
      </c>
      <c r="B86" t="s">
        <v>41</v>
      </c>
      <c r="C86" t="s">
        <v>0</v>
      </c>
      <c r="D86" t="s">
        <v>0</v>
      </c>
      <c r="E86" t="s">
        <v>8048</v>
      </c>
      <c r="F86">
        <v>212243423</v>
      </c>
      <c r="G86">
        <v>1200</v>
      </c>
      <c r="H86">
        <v>1201</v>
      </c>
      <c r="I86">
        <v>1485</v>
      </c>
      <c r="J86">
        <v>12</v>
      </c>
      <c r="K86">
        <v>12</v>
      </c>
      <c r="L86" t="s">
        <v>8083</v>
      </c>
      <c r="M86" t="str">
        <f>VLOOKUP(Tabel57[[#This Row],[afzender_uri]],'Bron VKBO'!B:ZZ,43,FALSE)</f>
        <v>Steden en gemeenten</v>
      </c>
    </row>
    <row r="87" spans="1:13" x14ac:dyDescent="0.25">
      <c r="A87" t="s">
        <v>1297</v>
      </c>
      <c r="B87" t="s">
        <v>41</v>
      </c>
      <c r="C87" t="s">
        <v>0</v>
      </c>
      <c r="D87" t="s">
        <v>0</v>
      </c>
      <c r="E87" t="s">
        <v>8048</v>
      </c>
      <c r="F87">
        <v>862884878</v>
      </c>
      <c r="G87">
        <v>1200</v>
      </c>
      <c r="H87">
        <v>1201</v>
      </c>
      <c r="I87">
        <v>1487</v>
      </c>
      <c r="J87">
        <v>12</v>
      </c>
      <c r="K87">
        <v>12</v>
      </c>
      <c r="L87" t="s">
        <v>8083</v>
      </c>
      <c r="M87" t="str">
        <f>VLOOKUP(Tabel57[[#This Row],[afzender_uri]],'Bron VKBO'!B:ZZ,43,FALSE)</f>
        <v>Steden en gemeenten</v>
      </c>
    </row>
    <row r="88" spans="1:13" x14ac:dyDescent="0.25">
      <c r="A88" t="s">
        <v>1307</v>
      </c>
      <c r="B88" t="s">
        <v>41</v>
      </c>
      <c r="C88" t="s">
        <v>0</v>
      </c>
      <c r="D88" t="s">
        <v>0</v>
      </c>
      <c r="E88" t="s">
        <v>8048</v>
      </c>
      <c r="F88">
        <v>878670837</v>
      </c>
      <c r="G88">
        <v>1200</v>
      </c>
      <c r="H88">
        <v>1201</v>
      </c>
      <c r="I88">
        <v>1486</v>
      </c>
      <c r="J88">
        <v>12</v>
      </c>
      <c r="K88">
        <v>12</v>
      </c>
      <c r="L88" t="s">
        <v>8083</v>
      </c>
      <c r="M88" t="str">
        <f>VLOOKUP(Tabel57[[#This Row],[afzender_uri]],'Bron VKBO'!B:ZZ,43,FALSE)</f>
        <v>Steden en gemeenten</v>
      </c>
    </row>
    <row r="89" spans="1:13" x14ac:dyDescent="0.25">
      <c r="A89" t="s">
        <v>1320</v>
      </c>
      <c r="B89" t="s">
        <v>42</v>
      </c>
      <c r="C89" t="s">
        <v>0</v>
      </c>
      <c r="D89" t="s">
        <v>0</v>
      </c>
      <c r="E89" t="s">
        <v>8048</v>
      </c>
      <c r="F89">
        <v>207500321</v>
      </c>
      <c r="G89">
        <v>1236</v>
      </c>
      <c r="H89">
        <v>1237</v>
      </c>
      <c r="I89">
        <v>1615</v>
      </c>
      <c r="J89">
        <v>12</v>
      </c>
      <c r="K89">
        <v>12</v>
      </c>
      <c r="L89" t="s">
        <v>8084</v>
      </c>
      <c r="M89" t="str">
        <f>VLOOKUP(Tabel57[[#This Row],[afzender_uri]],'Bron VKBO'!B:ZZ,43,FALSE)</f>
        <v>Steden en gemeenten</v>
      </c>
    </row>
    <row r="90" spans="1:13" x14ac:dyDescent="0.25">
      <c r="A90" t="s">
        <v>1334</v>
      </c>
      <c r="B90" t="s">
        <v>42</v>
      </c>
      <c r="C90" t="s">
        <v>0</v>
      </c>
      <c r="D90" t="s">
        <v>0</v>
      </c>
      <c r="E90" t="s">
        <v>8048</v>
      </c>
      <c r="F90">
        <v>212243522</v>
      </c>
      <c r="G90">
        <v>1236</v>
      </c>
      <c r="H90">
        <v>1237</v>
      </c>
      <c r="I90">
        <v>1616</v>
      </c>
      <c r="J90">
        <v>12</v>
      </c>
      <c r="K90">
        <v>12</v>
      </c>
      <c r="L90" t="s">
        <v>8084</v>
      </c>
      <c r="M90" t="str">
        <f>VLOOKUP(Tabel57[[#This Row],[afzender_uri]],'Bron VKBO'!B:ZZ,43,FALSE)</f>
        <v>Steden en gemeenten</v>
      </c>
    </row>
    <row r="91" spans="1:13" x14ac:dyDescent="0.25">
      <c r="A91" t="s">
        <v>1341</v>
      </c>
      <c r="B91" t="s">
        <v>43</v>
      </c>
      <c r="C91" t="s">
        <v>0</v>
      </c>
      <c r="D91" t="s">
        <v>0</v>
      </c>
      <c r="E91" t="s">
        <v>8048</v>
      </c>
      <c r="F91">
        <v>207435092</v>
      </c>
      <c r="G91">
        <v>1127</v>
      </c>
      <c r="H91">
        <v>1128</v>
      </c>
      <c r="I91">
        <v>1277</v>
      </c>
      <c r="J91">
        <v>12</v>
      </c>
      <c r="K91">
        <v>12</v>
      </c>
      <c r="L91" t="s">
        <v>8085</v>
      </c>
      <c r="M91" t="str">
        <f>VLOOKUP(Tabel57[[#This Row],[afzender_uri]],'Bron VKBO'!B:ZZ,43,FALSE)</f>
        <v>Steden en gemeenten</v>
      </c>
    </row>
    <row r="92" spans="1:13" x14ac:dyDescent="0.25">
      <c r="A92" t="s">
        <v>1353</v>
      </c>
      <c r="B92" t="s">
        <v>43</v>
      </c>
      <c r="C92" t="s">
        <v>0</v>
      </c>
      <c r="D92" t="s">
        <v>0</v>
      </c>
      <c r="E92" t="s">
        <v>8048</v>
      </c>
      <c r="F92">
        <v>212243621</v>
      </c>
      <c r="G92">
        <v>1127</v>
      </c>
      <c r="H92">
        <v>1128</v>
      </c>
      <c r="I92">
        <v>1635</v>
      </c>
      <c r="J92">
        <v>12</v>
      </c>
      <c r="K92">
        <v>12</v>
      </c>
      <c r="L92" t="s">
        <v>8085</v>
      </c>
      <c r="M92" t="str">
        <f>VLOOKUP(Tabel57[[#This Row],[afzender_uri]],'Bron VKBO'!B:ZZ,43,FALSE)</f>
        <v>Steden en gemeenten</v>
      </c>
    </row>
    <row r="93" spans="1:13" x14ac:dyDescent="0.25">
      <c r="A93" t="s">
        <v>1361</v>
      </c>
      <c r="B93" t="s">
        <v>45</v>
      </c>
      <c r="C93" t="s">
        <v>0</v>
      </c>
      <c r="D93" t="s">
        <v>0</v>
      </c>
      <c r="E93" t="s">
        <v>8048</v>
      </c>
      <c r="F93">
        <v>207528035</v>
      </c>
      <c r="G93">
        <v>1119</v>
      </c>
      <c r="H93">
        <v>1120</v>
      </c>
      <c r="I93">
        <v>1268</v>
      </c>
      <c r="J93">
        <v>12</v>
      </c>
      <c r="K93">
        <v>12</v>
      </c>
      <c r="L93" t="s">
        <v>8086</v>
      </c>
      <c r="M93" t="str">
        <f>VLOOKUP(Tabel57[[#This Row],[afzender_uri]],'Bron VKBO'!B:ZZ,43,FALSE)</f>
        <v>Steden en gemeenten</v>
      </c>
    </row>
    <row r="94" spans="1:13" x14ac:dyDescent="0.25">
      <c r="A94" t="s">
        <v>1374</v>
      </c>
      <c r="B94" t="s">
        <v>46</v>
      </c>
      <c r="C94" t="s">
        <v>0</v>
      </c>
      <c r="D94" t="s">
        <v>0</v>
      </c>
      <c r="E94" t="s">
        <v>8048</v>
      </c>
      <c r="F94">
        <v>244142664</v>
      </c>
      <c r="G94">
        <v>1084</v>
      </c>
      <c r="H94">
        <v>1085</v>
      </c>
      <c r="I94">
        <v>1202</v>
      </c>
      <c r="J94">
        <v>12</v>
      </c>
      <c r="K94">
        <v>12</v>
      </c>
      <c r="L94" t="s">
        <v>8087</v>
      </c>
      <c r="M94" t="str">
        <f>VLOOKUP(Tabel57[[#This Row],[afzender_uri]],'Bron VKBO'!B:ZZ,43,FALSE)</f>
        <v>Naamloze vennootschap (Publiek recht)</v>
      </c>
    </row>
    <row r="95" spans="1:13" x14ac:dyDescent="0.25">
      <c r="A95" t="s">
        <v>1392</v>
      </c>
      <c r="B95" t="s">
        <v>46</v>
      </c>
      <c r="C95" t="s">
        <v>0</v>
      </c>
      <c r="D95" t="s">
        <v>0</v>
      </c>
      <c r="E95" t="s">
        <v>8048</v>
      </c>
      <c r="F95">
        <v>472070393</v>
      </c>
      <c r="G95">
        <v>1084</v>
      </c>
      <c r="H95">
        <v>1085</v>
      </c>
      <c r="I95">
        <v>1203</v>
      </c>
      <c r="J95">
        <v>12</v>
      </c>
      <c r="K95">
        <v>12</v>
      </c>
      <c r="L95" t="s">
        <v>8087</v>
      </c>
      <c r="M95" t="str">
        <f>VLOOKUP(Tabel57[[#This Row],[afzender_uri]],'Bron VKBO'!B:ZZ,43,FALSE)</f>
        <v>Naamloze vennootschap (Publiek recht)</v>
      </c>
    </row>
    <row r="96" spans="1:13" x14ac:dyDescent="0.25">
      <c r="A96" t="s">
        <v>1406</v>
      </c>
      <c r="B96" t="s">
        <v>48</v>
      </c>
      <c r="C96" t="s">
        <v>0</v>
      </c>
      <c r="D96" t="s">
        <v>0</v>
      </c>
      <c r="E96" t="s">
        <v>8048</v>
      </c>
      <c r="F96">
        <v>207528134</v>
      </c>
      <c r="G96">
        <v>1240</v>
      </c>
      <c r="H96">
        <v>1241</v>
      </c>
      <c r="I96">
        <v>1626</v>
      </c>
      <c r="J96">
        <v>12</v>
      </c>
      <c r="K96">
        <v>12</v>
      </c>
      <c r="L96" t="s">
        <v>8088</v>
      </c>
      <c r="M96" t="str">
        <f>VLOOKUP(Tabel57[[#This Row],[afzender_uri]],'Bron VKBO'!B:ZZ,43,FALSE)</f>
        <v>Steden en gemeenten</v>
      </c>
    </row>
    <row r="97" spans="1:13" x14ac:dyDescent="0.25">
      <c r="A97" t="s">
        <v>1417</v>
      </c>
      <c r="B97" t="s">
        <v>48</v>
      </c>
      <c r="C97" t="s">
        <v>0</v>
      </c>
      <c r="D97" t="s">
        <v>0</v>
      </c>
      <c r="E97" t="s">
        <v>8048</v>
      </c>
      <c r="F97">
        <v>212244809</v>
      </c>
      <c r="G97">
        <v>1240</v>
      </c>
      <c r="H97">
        <v>1241</v>
      </c>
      <c r="I97">
        <v>1627</v>
      </c>
      <c r="J97">
        <v>12</v>
      </c>
      <c r="K97">
        <v>12</v>
      </c>
      <c r="L97" t="s">
        <v>8088</v>
      </c>
      <c r="M97" t="str">
        <f>VLOOKUP(Tabel57[[#This Row],[afzender_uri]],'Bron VKBO'!B:ZZ,43,FALSE)</f>
        <v>Steden en gemeenten</v>
      </c>
    </row>
    <row r="98" spans="1:13" x14ac:dyDescent="0.25">
      <c r="A98" t="s">
        <v>1426</v>
      </c>
      <c r="B98" t="s">
        <v>49</v>
      </c>
      <c r="C98" t="s">
        <v>0</v>
      </c>
      <c r="D98" t="s">
        <v>0</v>
      </c>
      <c r="E98" t="s">
        <v>8048</v>
      </c>
      <c r="F98">
        <v>207488443</v>
      </c>
      <c r="G98">
        <v>1349</v>
      </c>
      <c r="H98">
        <v>1352</v>
      </c>
      <c r="I98">
        <v>1874</v>
      </c>
      <c r="J98">
        <v>12</v>
      </c>
      <c r="K98">
        <v>12</v>
      </c>
      <c r="L98" t="s">
        <v>8089</v>
      </c>
      <c r="M98" t="str">
        <f>VLOOKUP(Tabel57[[#This Row],[afzender_uri]],'Bron VKBO'!B:ZZ,43,FALSE)</f>
        <v>Steden en gemeenten</v>
      </c>
    </row>
    <row r="99" spans="1:13" x14ac:dyDescent="0.25">
      <c r="A99" t="s">
        <v>1438</v>
      </c>
      <c r="B99" t="s">
        <v>49</v>
      </c>
      <c r="C99" t="s">
        <v>0</v>
      </c>
      <c r="D99" t="s">
        <v>0</v>
      </c>
      <c r="E99" t="s">
        <v>8048</v>
      </c>
      <c r="F99">
        <v>212245205</v>
      </c>
      <c r="G99">
        <v>1349</v>
      </c>
      <c r="H99">
        <v>1352</v>
      </c>
      <c r="I99">
        <v>1875</v>
      </c>
      <c r="J99">
        <v>12</v>
      </c>
      <c r="K99">
        <v>12</v>
      </c>
      <c r="L99" t="s">
        <v>8089</v>
      </c>
      <c r="M99" t="str">
        <f>VLOOKUP(Tabel57[[#This Row],[afzender_uri]],'Bron VKBO'!B:ZZ,43,FALSE)</f>
        <v>Steden en gemeenten</v>
      </c>
    </row>
    <row r="100" spans="1:13" x14ac:dyDescent="0.25">
      <c r="A100" t="s">
        <v>1444</v>
      </c>
      <c r="B100" t="s">
        <v>50</v>
      </c>
      <c r="C100" t="s">
        <v>0</v>
      </c>
      <c r="D100" t="s">
        <v>0</v>
      </c>
      <c r="E100" t="s">
        <v>8048</v>
      </c>
      <c r="F100">
        <v>216770848</v>
      </c>
      <c r="G100">
        <v>1401</v>
      </c>
      <c r="H100">
        <v>1404</v>
      </c>
      <c r="I100">
        <v>1976</v>
      </c>
      <c r="J100">
        <v>12</v>
      </c>
      <c r="K100">
        <v>12</v>
      </c>
      <c r="L100" t="s">
        <v>8090</v>
      </c>
      <c r="M100" t="str">
        <f>VLOOKUP(Tabel57[[#This Row],[afzender_uri]],'Bron VKBO'!B:ZZ,43,FALSE)</f>
        <v>Steden en gemeenten</v>
      </c>
    </row>
    <row r="101" spans="1:13" x14ac:dyDescent="0.25">
      <c r="A101" t="s">
        <v>1456</v>
      </c>
      <c r="B101" t="s">
        <v>178</v>
      </c>
      <c r="C101" t="s">
        <v>0</v>
      </c>
      <c r="D101" t="s">
        <v>0</v>
      </c>
      <c r="E101" t="s">
        <v>8048</v>
      </c>
      <c r="F101">
        <v>242069537</v>
      </c>
      <c r="G101">
        <v>1067</v>
      </c>
      <c r="H101">
        <v>1068</v>
      </c>
      <c r="I101">
        <v>1145</v>
      </c>
      <c r="J101">
        <v>12</v>
      </c>
      <c r="K101">
        <v>12</v>
      </c>
      <c r="L101" t="s">
        <v>8091</v>
      </c>
      <c r="M101" t="str">
        <f>VLOOKUP(Tabel57[[#This Row],[afzender_uri]],'Bron VKBO'!B:ZZ,43,FALSE)</f>
        <v>Overheden van het Vlaams Gewest en Vlaams Gemeenschap</v>
      </c>
    </row>
    <row r="102" spans="1:13" x14ac:dyDescent="0.25">
      <c r="A102" t="s">
        <v>1477</v>
      </c>
      <c r="B102" t="s">
        <v>52</v>
      </c>
      <c r="C102" t="s">
        <v>0</v>
      </c>
      <c r="D102" t="s">
        <v>0</v>
      </c>
      <c r="E102" t="s">
        <v>8048</v>
      </c>
      <c r="F102">
        <v>207445584</v>
      </c>
      <c r="G102">
        <v>1338</v>
      </c>
      <c r="H102">
        <v>1341</v>
      </c>
      <c r="I102">
        <v>1850</v>
      </c>
      <c r="J102">
        <v>12</v>
      </c>
      <c r="K102">
        <v>12</v>
      </c>
      <c r="L102" t="s">
        <v>8092</v>
      </c>
      <c r="M102" t="str">
        <f>VLOOKUP(Tabel57[[#This Row],[afzender_uri]],'Bron VKBO'!B:ZZ,43,FALSE)</f>
        <v>Steden en gemeenten</v>
      </c>
    </row>
    <row r="103" spans="1:13" x14ac:dyDescent="0.25">
      <c r="A103" t="s">
        <v>1491</v>
      </c>
      <c r="B103" t="s">
        <v>52</v>
      </c>
      <c r="C103" t="s">
        <v>0</v>
      </c>
      <c r="D103" t="s">
        <v>0</v>
      </c>
      <c r="E103" t="s">
        <v>8048</v>
      </c>
      <c r="F103">
        <v>212391891</v>
      </c>
      <c r="G103">
        <v>1338</v>
      </c>
      <c r="H103">
        <v>1341</v>
      </c>
      <c r="I103">
        <v>1851</v>
      </c>
      <c r="J103">
        <v>12</v>
      </c>
      <c r="K103">
        <v>12</v>
      </c>
      <c r="L103" t="s">
        <v>8092</v>
      </c>
      <c r="M103" t="str">
        <f>VLOOKUP(Tabel57[[#This Row],[afzender_uri]],'Bron VKBO'!B:ZZ,43,FALSE)</f>
        <v>Steden en gemeenten</v>
      </c>
    </row>
    <row r="104" spans="1:13" x14ac:dyDescent="0.25">
      <c r="A104" t="s">
        <v>1497</v>
      </c>
      <c r="B104" t="s">
        <v>52</v>
      </c>
      <c r="C104" t="s">
        <v>0</v>
      </c>
      <c r="D104" t="s">
        <v>0</v>
      </c>
      <c r="E104" t="s">
        <v>8048</v>
      </c>
      <c r="F104">
        <v>862901013</v>
      </c>
      <c r="G104">
        <v>1338</v>
      </c>
      <c r="H104">
        <v>1341</v>
      </c>
      <c r="I104">
        <v>1848</v>
      </c>
      <c r="J104">
        <v>12</v>
      </c>
      <c r="K104">
        <v>12</v>
      </c>
      <c r="L104" t="s">
        <v>8092</v>
      </c>
      <c r="M104" t="str">
        <f>VLOOKUP(Tabel57[[#This Row],[afzender_uri]],'Bron VKBO'!B:ZZ,43,FALSE)</f>
        <v>Steden en gemeenten</v>
      </c>
    </row>
    <row r="105" spans="1:13" x14ac:dyDescent="0.25">
      <c r="A105" t="s">
        <v>1508</v>
      </c>
      <c r="B105" t="s">
        <v>52</v>
      </c>
      <c r="C105" t="s">
        <v>0</v>
      </c>
      <c r="D105" t="s">
        <v>0</v>
      </c>
      <c r="E105" t="s">
        <v>8048</v>
      </c>
      <c r="F105">
        <v>882924979</v>
      </c>
      <c r="G105">
        <v>1338</v>
      </c>
      <c r="H105">
        <v>1341</v>
      </c>
      <c r="I105">
        <v>1849</v>
      </c>
      <c r="J105">
        <v>12</v>
      </c>
      <c r="K105">
        <v>12</v>
      </c>
      <c r="L105" t="s">
        <v>8092</v>
      </c>
      <c r="M105" t="str">
        <f>VLOOKUP(Tabel57[[#This Row],[afzender_uri]],'Bron VKBO'!B:ZZ,43,FALSE)</f>
        <v>Steden en gemeenten</v>
      </c>
    </row>
    <row r="106" spans="1:13" x14ac:dyDescent="0.25">
      <c r="A106" t="s">
        <v>1516</v>
      </c>
      <c r="B106" t="s">
        <v>53</v>
      </c>
      <c r="C106" t="s">
        <v>0</v>
      </c>
      <c r="D106" t="s">
        <v>0</v>
      </c>
      <c r="E106" t="s">
        <v>8048</v>
      </c>
      <c r="F106">
        <v>207434203</v>
      </c>
      <c r="G106">
        <v>1300</v>
      </c>
      <c r="H106">
        <v>1302</v>
      </c>
      <c r="I106">
        <v>1758</v>
      </c>
      <c r="J106">
        <v>12</v>
      </c>
      <c r="K106">
        <v>12</v>
      </c>
      <c r="L106" t="s">
        <v>8093</v>
      </c>
      <c r="M106" t="str">
        <f>VLOOKUP(Tabel57[[#This Row],[afzender_uri]],'Bron VKBO'!B:ZZ,43,FALSE)</f>
        <v>Steden en gemeenten</v>
      </c>
    </row>
    <row r="107" spans="1:13" x14ac:dyDescent="0.25">
      <c r="A107" t="s">
        <v>1525</v>
      </c>
      <c r="B107" t="s">
        <v>53</v>
      </c>
      <c r="C107" t="s">
        <v>0</v>
      </c>
      <c r="D107" t="s">
        <v>0</v>
      </c>
      <c r="E107" t="s">
        <v>8048</v>
      </c>
      <c r="F107">
        <v>212245995</v>
      </c>
      <c r="G107">
        <v>1300</v>
      </c>
      <c r="H107">
        <v>1302</v>
      </c>
      <c r="I107">
        <v>1759</v>
      </c>
      <c r="J107">
        <v>12</v>
      </c>
      <c r="K107">
        <v>12</v>
      </c>
      <c r="L107" t="s">
        <v>8093</v>
      </c>
      <c r="M107" t="str">
        <f>VLOOKUP(Tabel57[[#This Row],[afzender_uri]],'Bron VKBO'!B:ZZ,43,FALSE)</f>
        <v>Steden en gemeenten</v>
      </c>
    </row>
    <row r="108" spans="1:13" x14ac:dyDescent="0.25">
      <c r="A108" t="s">
        <v>1537</v>
      </c>
      <c r="B108" t="s">
        <v>54</v>
      </c>
      <c r="C108" t="s">
        <v>0</v>
      </c>
      <c r="D108" t="s">
        <v>0</v>
      </c>
      <c r="E108" t="s">
        <v>8048</v>
      </c>
      <c r="F108">
        <v>207434597</v>
      </c>
      <c r="G108">
        <v>1113</v>
      </c>
      <c r="H108">
        <v>1114</v>
      </c>
      <c r="I108">
        <v>1260</v>
      </c>
      <c r="J108">
        <v>12</v>
      </c>
      <c r="K108">
        <v>12</v>
      </c>
      <c r="L108" t="s">
        <v>8094</v>
      </c>
      <c r="M108" t="str">
        <f>VLOOKUP(Tabel57[[#This Row],[afzender_uri]],'Bron VKBO'!B:ZZ,43,FALSE)</f>
        <v>Steden en gemeenten</v>
      </c>
    </row>
    <row r="109" spans="1:13" x14ac:dyDescent="0.25">
      <c r="A109" t="s">
        <v>1550</v>
      </c>
      <c r="B109" t="s">
        <v>54</v>
      </c>
      <c r="C109" t="s">
        <v>0</v>
      </c>
      <c r="D109" t="s">
        <v>0</v>
      </c>
      <c r="E109" t="s">
        <v>8048</v>
      </c>
      <c r="F109">
        <v>212245007</v>
      </c>
      <c r="G109">
        <v>1113</v>
      </c>
      <c r="H109">
        <v>1114</v>
      </c>
      <c r="I109">
        <v>1527</v>
      </c>
      <c r="J109">
        <v>12</v>
      </c>
      <c r="K109">
        <v>12</v>
      </c>
      <c r="L109" t="s">
        <v>8094</v>
      </c>
      <c r="M109" t="str">
        <f>VLOOKUP(Tabel57[[#This Row],[afzender_uri]],'Bron VKBO'!B:ZZ,43,FALSE)</f>
        <v>Steden en gemeenten</v>
      </c>
    </row>
    <row r="110" spans="1:13" x14ac:dyDescent="0.25">
      <c r="A110" t="s">
        <v>1557</v>
      </c>
      <c r="B110" t="s">
        <v>54</v>
      </c>
      <c r="C110" t="s">
        <v>0</v>
      </c>
      <c r="D110" t="s">
        <v>0</v>
      </c>
      <c r="E110" t="s">
        <v>8048</v>
      </c>
      <c r="F110">
        <v>455764101</v>
      </c>
      <c r="G110">
        <v>1113</v>
      </c>
      <c r="H110">
        <v>1114</v>
      </c>
      <c r="I110">
        <v>1926</v>
      </c>
      <c r="J110">
        <v>12</v>
      </c>
      <c r="K110">
        <v>12</v>
      </c>
      <c r="L110" t="s">
        <v>8094</v>
      </c>
      <c r="M110" t="str">
        <f>VLOOKUP(Tabel57[[#This Row],[afzender_uri]],'Bron VKBO'!B:ZZ,43,FALSE)</f>
        <v>Steden en gemeenten</v>
      </c>
    </row>
    <row r="111" spans="1:13" x14ac:dyDescent="0.25">
      <c r="A111" t="s">
        <v>1573</v>
      </c>
      <c r="B111" t="s">
        <v>54</v>
      </c>
      <c r="C111" t="s">
        <v>0</v>
      </c>
      <c r="D111" t="s">
        <v>0</v>
      </c>
      <c r="E111" t="s">
        <v>8048</v>
      </c>
      <c r="F111">
        <v>843511307</v>
      </c>
      <c r="G111">
        <v>1113</v>
      </c>
      <c r="H111">
        <v>1114</v>
      </c>
      <c r="I111">
        <v>1526</v>
      </c>
      <c r="J111">
        <v>12</v>
      </c>
      <c r="K111">
        <v>12</v>
      </c>
      <c r="L111" t="s">
        <v>8094</v>
      </c>
      <c r="M111" t="str">
        <f>VLOOKUP(Tabel57[[#This Row],[afzender_uri]],'Bron VKBO'!B:ZZ,43,FALSE)</f>
        <v>Steden en gemeenten</v>
      </c>
    </row>
    <row r="112" spans="1:13" x14ac:dyDescent="0.25">
      <c r="A112" t="s">
        <v>1583</v>
      </c>
      <c r="B112" t="s">
        <v>55</v>
      </c>
      <c r="C112" t="s">
        <v>0</v>
      </c>
      <c r="D112" t="s">
        <v>0</v>
      </c>
      <c r="E112" t="s">
        <v>8048</v>
      </c>
      <c r="F112">
        <v>207450534</v>
      </c>
      <c r="G112">
        <v>1181</v>
      </c>
      <c r="H112">
        <v>1182</v>
      </c>
      <c r="I112">
        <v>1441</v>
      </c>
      <c r="J112">
        <v>12</v>
      </c>
      <c r="K112">
        <v>12</v>
      </c>
      <c r="L112" t="s">
        <v>8095</v>
      </c>
      <c r="M112" t="str">
        <f>VLOOKUP(Tabel57[[#This Row],[afzender_uri]],'Bron VKBO'!B:ZZ,43,FALSE)</f>
        <v>Steden en gemeenten</v>
      </c>
    </row>
    <row r="113" spans="1:13" x14ac:dyDescent="0.25">
      <c r="A113" t="s">
        <v>1596</v>
      </c>
      <c r="B113" t="s">
        <v>55</v>
      </c>
      <c r="C113" t="s">
        <v>0</v>
      </c>
      <c r="D113" t="s">
        <v>0</v>
      </c>
      <c r="E113" t="s">
        <v>8048</v>
      </c>
      <c r="F113">
        <v>212245106</v>
      </c>
      <c r="G113">
        <v>1181</v>
      </c>
      <c r="H113">
        <v>1182</v>
      </c>
      <c r="I113">
        <v>1442</v>
      </c>
      <c r="J113">
        <v>12</v>
      </c>
      <c r="K113">
        <v>12</v>
      </c>
      <c r="L113" t="s">
        <v>8095</v>
      </c>
      <c r="M113" t="str">
        <f>VLOOKUP(Tabel57[[#This Row],[afzender_uri]],'Bron VKBO'!B:ZZ,43,FALSE)</f>
        <v>Steden en gemeenten</v>
      </c>
    </row>
    <row r="114" spans="1:13" x14ac:dyDescent="0.25">
      <c r="A114" t="s">
        <v>1604</v>
      </c>
      <c r="B114" t="s">
        <v>179</v>
      </c>
      <c r="C114" t="s">
        <v>0</v>
      </c>
      <c r="D114" t="s">
        <v>0</v>
      </c>
      <c r="E114" t="s">
        <v>8048</v>
      </c>
      <c r="F114">
        <v>216173309</v>
      </c>
      <c r="G114">
        <v>1078</v>
      </c>
      <c r="H114">
        <v>1079</v>
      </c>
      <c r="I114">
        <v>1189</v>
      </c>
      <c r="J114">
        <v>12</v>
      </c>
      <c r="K114">
        <v>12</v>
      </c>
      <c r="L114" t="s">
        <v>8096</v>
      </c>
      <c r="M114" t="str">
        <f>VLOOKUP(Tabel57[[#This Row],[afzender_uri]],'Bron VKBO'!B:ZZ,43,FALSE)</f>
        <v>Naamloze vennootschap (Publiek recht)</v>
      </c>
    </row>
    <row r="115" spans="1:13" x14ac:dyDescent="0.25">
      <c r="A115" t="s">
        <v>1618</v>
      </c>
      <c r="B115" t="s">
        <v>8097</v>
      </c>
      <c r="C115" t="s">
        <v>0</v>
      </c>
      <c r="D115" t="s">
        <v>0</v>
      </c>
      <c r="E115" t="s">
        <v>8048</v>
      </c>
      <c r="F115">
        <v>884329501</v>
      </c>
      <c r="G115">
        <v>1379</v>
      </c>
      <c r="H115">
        <v>1382</v>
      </c>
      <c r="I115">
        <v>1932</v>
      </c>
      <c r="J115">
        <v>12</v>
      </c>
      <c r="K115">
        <v>12</v>
      </c>
      <c r="L115" t="s">
        <v>1623</v>
      </c>
      <c r="M115" t="str">
        <f>VLOOKUP(Tabel57[[#This Row],[afzender_uri]],'Bron VKBO'!B:ZZ,43,FALSE)</f>
        <v>Naamloze vennootschap</v>
      </c>
    </row>
    <row r="116" spans="1:13" x14ac:dyDescent="0.25">
      <c r="A116" t="s">
        <v>1635</v>
      </c>
      <c r="B116" t="s">
        <v>58</v>
      </c>
      <c r="C116" t="s">
        <v>0</v>
      </c>
      <c r="D116" t="s">
        <v>0</v>
      </c>
      <c r="E116" t="s">
        <v>8048</v>
      </c>
      <c r="F116">
        <v>207465974</v>
      </c>
      <c r="G116">
        <v>1140</v>
      </c>
      <c r="H116">
        <v>1141</v>
      </c>
      <c r="I116">
        <v>1315</v>
      </c>
      <c r="J116">
        <v>12</v>
      </c>
      <c r="K116">
        <v>12</v>
      </c>
      <c r="L116" t="s">
        <v>8098</v>
      </c>
      <c r="M116" t="str">
        <f>VLOOKUP(Tabel57[[#This Row],[afzender_uri]],'Bron VKBO'!B:ZZ,43,FALSE)</f>
        <v>Steden en gemeenten</v>
      </c>
    </row>
    <row r="117" spans="1:13" x14ac:dyDescent="0.25">
      <c r="A117" t="s">
        <v>1648</v>
      </c>
      <c r="B117" t="s">
        <v>58</v>
      </c>
      <c r="C117" t="s">
        <v>0</v>
      </c>
      <c r="D117" t="s">
        <v>0</v>
      </c>
      <c r="E117" t="s">
        <v>8048</v>
      </c>
      <c r="F117">
        <v>212246787</v>
      </c>
      <c r="G117">
        <v>1140</v>
      </c>
      <c r="H117">
        <v>1141</v>
      </c>
      <c r="I117">
        <v>1316</v>
      </c>
      <c r="J117">
        <v>12</v>
      </c>
      <c r="K117">
        <v>12</v>
      </c>
      <c r="L117" t="s">
        <v>8098</v>
      </c>
      <c r="M117" t="str">
        <f>VLOOKUP(Tabel57[[#This Row],[afzender_uri]],'Bron VKBO'!B:ZZ,43,FALSE)</f>
        <v>Steden en gemeenten</v>
      </c>
    </row>
    <row r="118" spans="1:13" x14ac:dyDescent="0.25">
      <c r="A118" t="s">
        <v>1655</v>
      </c>
      <c r="B118" t="s">
        <v>58</v>
      </c>
      <c r="C118" t="s">
        <v>0</v>
      </c>
      <c r="D118" t="s">
        <v>0</v>
      </c>
      <c r="E118" t="s">
        <v>8048</v>
      </c>
      <c r="F118">
        <v>885640088</v>
      </c>
      <c r="G118">
        <v>1140</v>
      </c>
      <c r="H118">
        <v>1141</v>
      </c>
      <c r="I118">
        <v>1317</v>
      </c>
      <c r="J118">
        <v>12</v>
      </c>
      <c r="K118">
        <v>12</v>
      </c>
      <c r="L118" t="s">
        <v>8098</v>
      </c>
      <c r="M118" t="str">
        <f>VLOOKUP(Tabel57[[#This Row],[afzender_uri]],'Bron VKBO'!B:ZZ,43,FALSE)</f>
        <v>Steden en gemeenten</v>
      </c>
    </row>
    <row r="119" spans="1:13" x14ac:dyDescent="0.25">
      <c r="A119" t="s">
        <v>1666</v>
      </c>
      <c r="B119" t="s">
        <v>59</v>
      </c>
      <c r="C119" t="s">
        <v>0</v>
      </c>
      <c r="D119" t="s">
        <v>0</v>
      </c>
      <c r="E119" t="s">
        <v>8048</v>
      </c>
      <c r="F119">
        <v>207517345</v>
      </c>
      <c r="G119">
        <v>1315</v>
      </c>
      <c r="H119">
        <v>1317</v>
      </c>
      <c r="I119">
        <v>1791</v>
      </c>
      <c r="J119">
        <v>12</v>
      </c>
      <c r="K119">
        <v>12</v>
      </c>
      <c r="L119" t="s">
        <v>8099</v>
      </c>
      <c r="M119" t="str">
        <f>VLOOKUP(Tabel57[[#This Row],[afzender_uri]],'Bron VKBO'!B:ZZ,43,FALSE)</f>
        <v>Steden en gemeenten</v>
      </c>
    </row>
    <row r="120" spans="1:13" x14ac:dyDescent="0.25">
      <c r="A120" t="s">
        <v>1676</v>
      </c>
      <c r="B120" t="s">
        <v>59</v>
      </c>
      <c r="C120" t="s">
        <v>0</v>
      </c>
      <c r="D120" t="s">
        <v>0</v>
      </c>
      <c r="E120" t="s">
        <v>8048</v>
      </c>
      <c r="F120">
        <v>212246886</v>
      </c>
      <c r="G120">
        <v>1315</v>
      </c>
      <c r="H120">
        <v>1317</v>
      </c>
      <c r="I120">
        <v>1793</v>
      </c>
      <c r="J120">
        <v>12</v>
      </c>
      <c r="K120">
        <v>12</v>
      </c>
      <c r="L120" t="s">
        <v>8099</v>
      </c>
      <c r="M120" t="str">
        <f>VLOOKUP(Tabel57[[#This Row],[afzender_uri]],'Bron VKBO'!B:ZZ,43,FALSE)</f>
        <v>Steden en gemeenten</v>
      </c>
    </row>
    <row r="121" spans="1:13" x14ac:dyDescent="0.25">
      <c r="A121" t="s">
        <v>1684</v>
      </c>
      <c r="B121" t="s">
        <v>59</v>
      </c>
      <c r="C121" t="s">
        <v>0</v>
      </c>
      <c r="D121" t="s">
        <v>0</v>
      </c>
      <c r="E121" t="s">
        <v>8048</v>
      </c>
      <c r="F121">
        <v>845332432</v>
      </c>
      <c r="G121">
        <v>1315</v>
      </c>
      <c r="H121">
        <v>1317</v>
      </c>
      <c r="I121">
        <v>1792</v>
      </c>
      <c r="J121">
        <v>12</v>
      </c>
      <c r="K121">
        <v>12</v>
      </c>
      <c r="L121" t="s">
        <v>8099</v>
      </c>
      <c r="M121" t="str">
        <f>VLOOKUP(Tabel57[[#This Row],[afzender_uri]],'Bron VKBO'!B:ZZ,43,FALSE)</f>
        <v>Steden en gemeenten</v>
      </c>
    </row>
    <row r="122" spans="1:13" x14ac:dyDescent="0.25">
      <c r="A122" t="s">
        <v>1700</v>
      </c>
      <c r="B122" t="s">
        <v>61</v>
      </c>
      <c r="C122" t="s">
        <v>0</v>
      </c>
      <c r="D122" t="s">
        <v>0</v>
      </c>
      <c r="E122" t="s">
        <v>8048</v>
      </c>
      <c r="F122">
        <v>400634447</v>
      </c>
      <c r="G122">
        <v>1248</v>
      </c>
      <c r="H122">
        <v>1258</v>
      </c>
      <c r="I122">
        <v>1653</v>
      </c>
      <c r="J122">
        <v>12</v>
      </c>
      <c r="K122">
        <v>12</v>
      </c>
      <c r="L122" t="s">
        <v>8100</v>
      </c>
      <c r="M122" t="str">
        <f>VLOOKUP(Tabel57[[#This Row],[afzender_uri]],'Bron VKBO'!B:ZZ,43,FALSE)</f>
        <v>Coöperatieve vennootschap met beperkte aansprakelijkheid</v>
      </c>
    </row>
    <row r="123" spans="1:13" x14ac:dyDescent="0.25">
      <c r="A123" t="s">
        <v>1713</v>
      </c>
      <c r="B123" t="s">
        <v>62</v>
      </c>
      <c r="C123" t="s">
        <v>0</v>
      </c>
      <c r="D123" t="s">
        <v>0</v>
      </c>
      <c r="E123" t="s">
        <v>8048</v>
      </c>
      <c r="F123">
        <v>207507645</v>
      </c>
      <c r="G123">
        <v>1141</v>
      </c>
      <c r="H123">
        <v>1142</v>
      </c>
      <c r="I123">
        <v>1321</v>
      </c>
      <c r="J123">
        <v>12</v>
      </c>
      <c r="K123">
        <v>12</v>
      </c>
      <c r="L123" t="s">
        <v>8101</v>
      </c>
      <c r="M123" t="str">
        <f>VLOOKUP(Tabel57[[#This Row],[afzender_uri]],'Bron VKBO'!B:ZZ,43,FALSE)</f>
        <v>Steden en gemeenten</v>
      </c>
    </row>
    <row r="124" spans="1:13" x14ac:dyDescent="0.25">
      <c r="A124" t="s">
        <v>1722</v>
      </c>
      <c r="B124" t="s">
        <v>62</v>
      </c>
      <c r="C124" t="s">
        <v>0</v>
      </c>
      <c r="D124" t="s">
        <v>0</v>
      </c>
      <c r="E124" t="s">
        <v>8048</v>
      </c>
      <c r="F124">
        <v>212247282</v>
      </c>
      <c r="G124">
        <v>1141</v>
      </c>
      <c r="H124">
        <v>1142</v>
      </c>
      <c r="I124">
        <v>1322</v>
      </c>
      <c r="J124">
        <v>12</v>
      </c>
      <c r="K124">
        <v>12</v>
      </c>
      <c r="L124" t="s">
        <v>8101</v>
      </c>
      <c r="M124" t="str">
        <f>VLOOKUP(Tabel57[[#This Row],[afzender_uri]],'Bron VKBO'!B:ZZ,43,FALSE)</f>
        <v>Steden en gemeenten</v>
      </c>
    </row>
    <row r="125" spans="1:13" x14ac:dyDescent="0.25">
      <c r="A125" t="s">
        <v>1730</v>
      </c>
      <c r="B125" t="s">
        <v>62</v>
      </c>
      <c r="C125" t="s">
        <v>0</v>
      </c>
      <c r="D125" t="s">
        <v>0</v>
      </c>
      <c r="E125" t="s">
        <v>8048</v>
      </c>
      <c r="F125">
        <v>413870393</v>
      </c>
      <c r="G125">
        <v>1141</v>
      </c>
      <c r="H125">
        <v>1142</v>
      </c>
      <c r="I125">
        <v>1320</v>
      </c>
      <c r="J125">
        <v>12</v>
      </c>
      <c r="K125">
        <v>12</v>
      </c>
      <c r="L125" t="s">
        <v>8101</v>
      </c>
      <c r="M125" t="str">
        <f>VLOOKUP(Tabel57[[#This Row],[afzender_uri]],'Bron VKBO'!B:ZZ,43,FALSE)</f>
        <v>Steden en gemeenten</v>
      </c>
    </row>
    <row r="126" spans="1:13" x14ac:dyDescent="0.25">
      <c r="A126" t="s">
        <v>1744</v>
      </c>
      <c r="B126" t="s">
        <v>62</v>
      </c>
      <c r="C126" t="s">
        <v>0</v>
      </c>
      <c r="D126" t="s">
        <v>0</v>
      </c>
      <c r="E126" t="s">
        <v>8048</v>
      </c>
      <c r="F126">
        <v>450093460</v>
      </c>
      <c r="G126">
        <v>1141</v>
      </c>
      <c r="H126">
        <v>1142</v>
      </c>
      <c r="I126">
        <v>1318</v>
      </c>
      <c r="J126">
        <v>12</v>
      </c>
      <c r="K126">
        <v>12</v>
      </c>
      <c r="L126" t="s">
        <v>8101</v>
      </c>
      <c r="M126" t="str">
        <f>VLOOKUP(Tabel57[[#This Row],[afzender_uri]],'Bron VKBO'!B:ZZ,43,FALSE)</f>
        <v>Steden en gemeenten</v>
      </c>
    </row>
    <row r="127" spans="1:13" x14ac:dyDescent="0.25">
      <c r="A127" t="s">
        <v>1754</v>
      </c>
      <c r="B127" t="s">
        <v>62</v>
      </c>
      <c r="C127" t="s">
        <v>0</v>
      </c>
      <c r="D127" t="s">
        <v>0</v>
      </c>
      <c r="E127" t="s">
        <v>8048</v>
      </c>
      <c r="F127">
        <v>477276325</v>
      </c>
      <c r="G127">
        <v>1141</v>
      </c>
      <c r="H127">
        <v>1142</v>
      </c>
      <c r="I127">
        <v>1319</v>
      </c>
      <c r="J127">
        <v>12</v>
      </c>
      <c r="K127">
        <v>12</v>
      </c>
      <c r="L127" t="s">
        <v>8101</v>
      </c>
      <c r="M127" t="str">
        <f>VLOOKUP(Tabel57[[#This Row],[afzender_uri]],'Bron VKBO'!B:ZZ,43,FALSE)</f>
        <v>Steden en gemeenten</v>
      </c>
    </row>
    <row r="128" spans="1:13" x14ac:dyDescent="0.25">
      <c r="A128" t="s">
        <v>1761</v>
      </c>
      <c r="B128" t="s">
        <v>62</v>
      </c>
      <c r="C128" t="s">
        <v>0</v>
      </c>
      <c r="D128" t="s">
        <v>0</v>
      </c>
      <c r="E128" t="s">
        <v>8048</v>
      </c>
      <c r="F128">
        <v>862895667</v>
      </c>
      <c r="G128">
        <v>1141</v>
      </c>
      <c r="H128">
        <v>1142</v>
      </c>
      <c r="I128">
        <v>1323</v>
      </c>
      <c r="J128">
        <v>12</v>
      </c>
      <c r="K128">
        <v>12</v>
      </c>
      <c r="L128" t="s">
        <v>8101</v>
      </c>
      <c r="M128" t="str">
        <f>VLOOKUP(Tabel57[[#This Row],[afzender_uri]],'Bron VKBO'!B:ZZ,43,FALSE)</f>
        <v>Steden en gemeenten</v>
      </c>
    </row>
    <row r="129" spans="1:13" x14ac:dyDescent="0.25">
      <c r="A129" t="s">
        <v>1771</v>
      </c>
      <c r="B129" t="s">
        <v>64</v>
      </c>
      <c r="C129" t="s">
        <v>0</v>
      </c>
      <c r="D129" t="s">
        <v>0</v>
      </c>
      <c r="E129" t="s">
        <v>8048</v>
      </c>
      <c r="F129">
        <v>207484186</v>
      </c>
      <c r="G129">
        <v>1344</v>
      </c>
      <c r="H129">
        <v>1347</v>
      </c>
      <c r="I129">
        <v>1862</v>
      </c>
      <c r="J129">
        <v>12</v>
      </c>
      <c r="K129">
        <v>12</v>
      </c>
      <c r="L129" t="s">
        <v>8102</v>
      </c>
      <c r="M129" t="str">
        <f>VLOOKUP(Tabel57[[#This Row],[afzender_uri]],'Bron VKBO'!B:ZZ,43,FALSE)</f>
        <v>Steden en gemeenten</v>
      </c>
    </row>
    <row r="130" spans="1:13" x14ac:dyDescent="0.25">
      <c r="A130" t="s">
        <v>1782</v>
      </c>
      <c r="B130" t="s">
        <v>64</v>
      </c>
      <c r="C130" t="s">
        <v>0</v>
      </c>
      <c r="D130" t="s">
        <v>0</v>
      </c>
      <c r="E130" t="s">
        <v>8048</v>
      </c>
      <c r="F130">
        <v>212247579</v>
      </c>
      <c r="G130">
        <v>1344</v>
      </c>
      <c r="H130">
        <v>1347</v>
      </c>
      <c r="I130">
        <v>1863</v>
      </c>
      <c r="J130">
        <v>12</v>
      </c>
      <c r="K130">
        <v>12</v>
      </c>
      <c r="L130" t="s">
        <v>8102</v>
      </c>
      <c r="M130" t="str">
        <f>VLOOKUP(Tabel57[[#This Row],[afzender_uri]],'Bron VKBO'!B:ZZ,43,FALSE)</f>
        <v>Steden en gemeenten</v>
      </c>
    </row>
    <row r="131" spans="1:13" x14ac:dyDescent="0.25">
      <c r="A131" t="s">
        <v>1789</v>
      </c>
      <c r="B131" t="s">
        <v>65</v>
      </c>
      <c r="C131" t="s">
        <v>0</v>
      </c>
      <c r="D131" t="s">
        <v>0</v>
      </c>
      <c r="E131" t="s">
        <v>8048</v>
      </c>
      <c r="F131">
        <v>207537933</v>
      </c>
      <c r="G131">
        <v>1239</v>
      </c>
      <c r="H131">
        <v>1240</v>
      </c>
      <c r="I131">
        <v>1623</v>
      </c>
      <c r="J131">
        <v>12</v>
      </c>
      <c r="K131">
        <v>12</v>
      </c>
      <c r="L131" t="s">
        <v>8103</v>
      </c>
      <c r="M131" t="str">
        <f>VLOOKUP(Tabel57[[#This Row],[afzender_uri]],'Bron VKBO'!B:ZZ,43,FALSE)</f>
        <v>Steden en gemeenten</v>
      </c>
    </row>
    <row r="132" spans="1:13" x14ac:dyDescent="0.25">
      <c r="A132" t="s">
        <v>1802</v>
      </c>
      <c r="B132" t="s">
        <v>65</v>
      </c>
      <c r="C132" t="s">
        <v>0</v>
      </c>
      <c r="D132" t="s">
        <v>0</v>
      </c>
      <c r="E132" t="s">
        <v>8048</v>
      </c>
      <c r="F132">
        <v>212248074</v>
      </c>
      <c r="G132">
        <v>1239</v>
      </c>
      <c r="H132">
        <v>1240</v>
      </c>
      <c r="I132">
        <v>1624</v>
      </c>
      <c r="J132">
        <v>12</v>
      </c>
      <c r="K132">
        <v>12</v>
      </c>
      <c r="L132" t="s">
        <v>8103</v>
      </c>
      <c r="M132" t="str">
        <f>VLOOKUP(Tabel57[[#This Row],[afzender_uri]],'Bron VKBO'!B:ZZ,43,FALSE)</f>
        <v>Steden en gemeenten</v>
      </c>
    </row>
    <row r="133" spans="1:13" x14ac:dyDescent="0.25">
      <c r="A133" t="s">
        <v>1808</v>
      </c>
      <c r="B133" t="s">
        <v>65</v>
      </c>
      <c r="C133" t="s">
        <v>0</v>
      </c>
      <c r="D133" t="s">
        <v>0</v>
      </c>
      <c r="E133" t="s">
        <v>8048</v>
      </c>
      <c r="F133">
        <v>505867272</v>
      </c>
      <c r="G133">
        <v>1239</v>
      </c>
      <c r="H133">
        <v>1240</v>
      </c>
      <c r="I133">
        <v>1625</v>
      </c>
      <c r="J133">
        <v>12</v>
      </c>
      <c r="K133">
        <v>12</v>
      </c>
      <c r="L133" t="s">
        <v>8103</v>
      </c>
      <c r="M133" t="str">
        <f>VLOOKUP(Tabel57[[#This Row],[afzender_uri]],'Bron VKBO'!B:ZZ,43,FALSE)</f>
        <v>Steden en gemeenten</v>
      </c>
    </row>
    <row r="134" spans="1:13" x14ac:dyDescent="0.25">
      <c r="A134" t="s">
        <v>1819</v>
      </c>
      <c r="B134" t="s">
        <v>8105</v>
      </c>
      <c r="C134" t="s">
        <v>0</v>
      </c>
      <c r="D134" t="s">
        <v>0</v>
      </c>
      <c r="E134" t="s">
        <v>8048</v>
      </c>
      <c r="F134">
        <v>207448158</v>
      </c>
      <c r="G134">
        <v>1405</v>
      </c>
      <c r="H134">
        <v>1408</v>
      </c>
      <c r="I134">
        <v>1982</v>
      </c>
      <c r="J134">
        <v>12</v>
      </c>
      <c r="K134">
        <v>12</v>
      </c>
      <c r="L134" t="s">
        <v>8104</v>
      </c>
      <c r="M134" t="str">
        <f>VLOOKUP(Tabel57[[#This Row],[afzender_uri]],'Bron VKBO'!B:ZZ,43,FALSE)</f>
        <v>Steden en gemeenten</v>
      </c>
    </row>
    <row r="135" spans="1:13" x14ac:dyDescent="0.25">
      <c r="A135" t="s">
        <v>1830</v>
      </c>
      <c r="B135" t="s">
        <v>66</v>
      </c>
      <c r="C135" t="s">
        <v>0</v>
      </c>
      <c r="D135" t="s">
        <v>0</v>
      </c>
      <c r="E135" t="s">
        <v>8048</v>
      </c>
      <c r="F135">
        <v>886198829</v>
      </c>
      <c r="G135">
        <v>1233</v>
      </c>
      <c r="H135">
        <v>1234</v>
      </c>
      <c r="I135">
        <v>1604</v>
      </c>
      <c r="J135">
        <v>12</v>
      </c>
      <c r="K135">
        <v>12</v>
      </c>
      <c r="L135" t="s">
        <v>8106</v>
      </c>
      <c r="M135" t="str">
        <f>VLOOKUP(Tabel57[[#This Row],[afzender_uri]],'Bron VKBO'!B:ZZ,43,FALSE)</f>
        <v>Vereniging van openbare centra voor maatschappelijk welzijn</v>
      </c>
    </row>
    <row r="136" spans="1:13" x14ac:dyDescent="0.25">
      <c r="A136" t="s">
        <v>1846</v>
      </c>
      <c r="B136" t="s">
        <v>2</v>
      </c>
      <c r="C136" t="s">
        <v>0</v>
      </c>
      <c r="D136" t="s">
        <v>0</v>
      </c>
      <c r="E136" t="s">
        <v>8048</v>
      </c>
      <c r="F136">
        <v>207437468</v>
      </c>
      <c r="G136">
        <v>1251</v>
      </c>
      <c r="H136">
        <v>1262</v>
      </c>
      <c r="I136">
        <v>1664</v>
      </c>
      <c r="J136">
        <v>12</v>
      </c>
      <c r="K136">
        <v>12</v>
      </c>
      <c r="L136" t="s">
        <v>8107</v>
      </c>
      <c r="M136" t="str">
        <f>VLOOKUP(Tabel57[[#This Row],[afzender_uri]],'Bron VKBO'!B:ZZ,43,FALSE)</f>
        <v>Steden en gemeenten</v>
      </c>
    </row>
    <row r="137" spans="1:13" x14ac:dyDescent="0.25">
      <c r="A137" t="s">
        <v>1860</v>
      </c>
      <c r="B137" t="s">
        <v>2</v>
      </c>
      <c r="C137" t="s">
        <v>0</v>
      </c>
      <c r="D137" t="s">
        <v>0</v>
      </c>
      <c r="E137" t="s">
        <v>8048</v>
      </c>
      <c r="F137">
        <v>212237186</v>
      </c>
      <c r="G137">
        <v>1251</v>
      </c>
      <c r="H137">
        <v>1262</v>
      </c>
      <c r="I137">
        <v>1663</v>
      </c>
      <c r="J137">
        <v>12</v>
      </c>
      <c r="K137">
        <v>12</v>
      </c>
      <c r="L137" t="s">
        <v>8107</v>
      </c>
      <c r="M137" t="str">
        <f>VLOOKUP(Tabel57[[#This Row],[afzender_uri]],'Bron VKBO'!B:ZZ,43,FALSE)</f>
        <v>Steden en gemeenten</v>
      </c>
    </row>
    <row r="138" spans="1:13" x14ac:dyDescent="0.25">
      <c r="A138" t="s">
        <v>1865</v>
      </c>
      <c r="B138" t="s">
        <v>2</v>
      </c>
      <c r="C138" t="s">
        <v>0</v>
      </c>
      <c r="D138" t="s">
        <v>0</v>
      </c>
      <c r="E138" t="s">
        <v>8048</v>
      </c>
      <c r="F138">
        <v>500928586</v>
      </c>
      <c r="G138">
        <v>1251</v>
      </c>
      <c r="H138">
        <v>1262</v>
      </c>
      <c r="I138">
        <v>1662</v>
      </c>
      <c r="J138">
        <v>12</v>
      </c>
      <c r="K138">
        <v>12</v>
      </c>
      <c r="L138" t="s">
        <v>8107</v>
      </c>
      <c r="M138" t="str">
        <f>VLOOKUP(Tabel57[[#This Row],[afzender_uri]],'Bron VKBO'!B:ZZ,43,FALSE)</f>
        <v>Steden en gemeenten</v>
      </c>
    </row>
    <row r="139" spans="1:13" x14ac:dyDescent="0.25">
      <c r="A139" t="s">
        <v>1876</v>
      </c>
      <c r="B139" t="s">
        <v>2</v>
      </c>
      <c r="C139" t="s">
        <v>0</v>
      </c>
      <c r="D139" t="s">
        <v>0</v>
      </c>
      <c r="E139" t="s">
        <v>8048</v>
      </c>
      <c r="F139">
        <v>543527226</v>
      </c>
      <c r="G139">
        <v>1251</v>
      </c>
      <c r="H139">
        <v>1262</v>
      </c>
      <c r="I139">
        <v>1661</v>
      </c>
      <c r="J139">
        <v>12</v>
      </c>
      <c r="K139">
        <v>12</v>
      </c>
      <c r="L139" t="s">
        <v>8107</v>
      </c>
      <c r="M139" t="str">
        <f>VLOOKUP(Tabel57[[#This Row],[afzender_uri]],'Bron VKBO'!B:ZZ,43,FALSE)</f>
        <v>Steden en gemeenten</v>
      </c>
    </row>
    <row r="140" spans="1:13" x14ac:dyDescent="0.25">
      <c r="A140" t="s">
        <v>1889</v>
      </c>
      <c r="B140" t="s">
        <v>2</v>
      </c>
      <c r="C140" t="s">
        <v>0</v>
      </c>
      <c r="D140" t="s">
        <v>0</v>
      </c>
      <c r="E140" t="s">
        <v>8048</v>
      </c>
      <c r="F140">
        <v>829241320</v>
      </c>
      <c r="G140">
        <v>1251</v>
      </c>
      <c r="H140">
        <v>1262</v>
      </c>
      <c r="I140">
        <v>1660</v>
      </c>
      <c r="J140">
        <v>12</v>
      </c>
      <c r="K140">
        <v>12</v>
      </c>
      <c r="L140" t="s">
        <v>8107</v>
      </c>
      <c r="M140" t="str">
        <f>VLOOKUP(Tabel57[[#This Row],[afzender_uri]],'Bron VKBO'!B:ZZ,43,FALSE)</f>
        <v>Steden en gemeenten</v>
      </c>
    </row>
    <row r="141" spans="1:13" x14ac:dyDescent="0.25">
      <c r="A141" t="s">
        <v>1901</v>
      </c>
      <c r="B141" t="s">
        <v>2</v>
      </c>
      <c r="C141" t="s">
        <v>0</v>
      </c>
      <c r="D141" t="s">
        <v>0</v>
      </c>
      <c r="E141" t="s">
        <v>8048</v>
      </c>
      <c r="F141">
        <v>831481030</v>
      </c>
      <c r="G141">
        <v>1251</v>
      </c>
      <c r="H141">
        <v>1262</v>
      </c>
      <c r="I141">
        <v>1665</v>
      </c>
      <c r="J141">
        <v>12</v>
      </c>
      <c r="K141">
        <v>12</v>
      </c>
      <c r="L141" t="s">
        <v>8107</v>
      </c>
      <c r="M141" t="str">
        <f>VLOOKUP(Tabel57[[#This Row],[afzender_uri]],'Bron VKBO'!B:ZZ,43,FALSE)</f>
        <v>Steden en gemeenten</v>
      </c>
    </row>
    <row r="142" spans="1:13" x14ac:dyDescent="0.25">
      <c r="A142" t="s">
        <v>1913</v>
      </c>
      <c r="B142" t="s">
        <v>2</v>
      </c>
      <c r="C142" t="s">
        <v>0</v>
      </c>
      <c r="D142" t="s">
        <v>0</v>
      </c>
      <c r="E142" t="s">
        <v>8048</v>
      </c>
      <c r="F142">
        <v>862900023</v>
      </c>
      <c r="G142">
        <v>1251</v>
      </c>
      <c r="H142">
        <v>1262</v>
      </c>
      <c r="I142">
        <v>1733</v>
      </c>
      <c r="J142">
        <v>12</v>
      </c>
      <c r="K142">
        <v>12</v>
      </c>
      <c r="L142" t="s">
        <v>8107</v>
      </c>
      <c r="M142" t="str">
        <f>VLOOKUP(Tabel57[[#This Row],[afzender_uri]],'Bron VKBO'!B:ZZ,43,FALSE)</f>
        <v>Steden en gemeenten</v>
      </c>
    </row>
    <row r="143" spans="1:13" x14ac:dyDescent="0.25">
      <c r="A143" t="s">
        <v>1919</v>
      </c>
      <c r="B143" t="s">
        <v>17</v>
      </c>
      <c r="C143" t="s">
        <v>0</v>
      </c>
      <c r="D143" t="s">
        <v>0</v>
      </c>
      <c r="E143" t="s">
        <v>8048</v>
      </c>
      <c r="F143">
        <v>464564177</v>
      </c>
      <c r="G143">
        <v>1226</v>
      </c>
      <c r="H143">
        <v>1227</v>
      </c>
      <c r="I143">
        <v>1591</v>
      </c>
      <c r="J143">
        <v>12</v>
      </c>
      <c r="K143">
        <v>12</v>
      </c>
      <c r="L143" t="s">
        <v>8107</v>
      </c>
      <c r="M143" t="str">
        <f>VLOOKUP(Tabel57[[#This Row],[afzender_uri]],'Bron VKBO'!B:ZZ,43,FALSE)</f>
        <v>Vereniging zonder winstoogmerk</v>
      </c>
    </row>
    <row r="144" spans="1:13" x14ac:dyDescent="0.25">
      <c r="A144" t="s">
        <v>1933</v>
      </c>
      <c r="B144" t="s">
        <v>20</v>
      </c>
      <c r="C144" t="s">
        <v>0</v>
      </c>
      <c r="D144" t="s">
        <v>0</v>
      </c>
      <c r="E144" t="s">
        <v>8048</v>
      </c>
      <c r="F144">
        <v>207505764</v>
      </c>
      <c r="G144">
        <v>1252</v>
      </c>
      <c r="H144">
        <v>1263</v>
      </c>
      <c r="I144">
        <v>1667</v>
      </c>
      <c r="J144">
        <v>12</v>
      </c>
      <c r="K144">
        <v>12</v>
      </c>
      <c r="L144" t="s">
        <v>8107</v>
      </c>
      <c r="M144" t="str">
        <f>VLOOKUP(Tabel57[[#This Row],[afzender_uri]],'Bron VKBO'!B:ZZ,43,FALSE)</f>
        <v>Steden en gemeenten</v>
      </c>
    </row>
    <row r="145" spans="1:13" x14ac:dyDescent="0.25">
      <c r="A145" t="s">
        <v>1945</v>
      </c>
      <c r="B145" t="s">
        <v>20</v>
      </c>
      <c r="C145" t="s">
        <v>0</v>
      </c>
      <c r="D145" t="s">
        <v>0</v>
      </c>
      <c r="E145" t="s">
        <v>8048</v>
      </c>
      <c r="F145">
        <v>212238374</v>
      </c>
      <c r="G145">
        <v>1252</v>
      </c>
      <c r="H145">
        <v>1263</v>
      </c>
      <c r="I145">
        <v>1668</v>
      </c>
      <c r="J145">
        <v>12</v>
      </c>
      <c r="K145">
        <v>12</v>
      </c>
      <c r="L145" t="s">
        <v>8107</v>
      </c>
      <c r="M145" t="str">
        <f>VLOOKUP(Tabel57[[#This Row],[afzender_uri]],'Bron VKBO'!B:ZZ,43,FALSE)</f>
        <v>Steden en gemeenten</v>
      </c>
    </row>
    <row r="146" spans="1:13" x14ac:dyDescent="0.25">
      <c r="A146" t="s">
        <v>1953</v>
      </c>
      <c r="B146" t="s">
        <v>20</v>
      </c>
      <c r="C146" t="s">
        <v>0</v>
      </c>
      <c r="D146" t="s">
        <v>0</v>
      </c>
      <c r="E146" t="s">
        <v>8048</v>
      </c>
      <c r="F146">
        <v>842894861</v>
      </c>
      <c r="G146">
        <v>1252</v>
      </c>
      <c r="H146">
        <v>1263</v>
      </c>
      <c r="I146">
        <v>1666</v>
      </c>
      <c r="J146">
        <v>12</v>
      </c>
      <c r="K146">
        <v>12</v>
      </c>
      <c r="L146" t="s">
        <v>8107</v>
      </c>
      <c r="M146" t="str">
        <f>VLOOKUP(Tabel57[[#This Row],[afzender_uri]],'Bron VKBO'!B:ZZ,43,FALSE)</f>
        <v>Steden en gemeenten</v>
      </c>
    </row>
    <row r="147" spans="1:13" x14ac:dyDescent="0.25">
      <c r="A147" t="s">
        <v>1965</v>
      </c>
      <c r="B147" t="s">
        <v>21</v>
      </c>
      <c r="C147" t="s">
        <v>0</v>
      </c>
      <c r="D147" t="s">
        <v>0</v>
      </c>
      <c r="E147" t="s">
        <v>8048</v>
      </c>
      <c r="F147">
        <v>207506358</v>
      </c>
      <c r="G147">
        <v>1161</v>
      </c>
      <c r="H147">
        <v>1162</v>
      </c>
      <c r="I147">
        <v>1390</v>
      </c>
      <c r="J147">
        <v>12</v>
      </c>
      <c r="K147">
        <v>12</v>
      </c>
      <c r="L147" t="s">
        <v>8107</v>
      </c>
      <c r="M147" t="str">
        <f>VLOOKUP(Tabel57[[#This Row],[afzender_uri]],'Bron VKBO'!B:ZZ,43,FALSE)</f>
        <v>Steden en gemeenten</v>
      </c>
    </row>
    <row r="148" spans="1:13" x14ac:dyDescent="0.25">
      <c r="A148" t="s">
        <v>1977</v>
      </c>
      <c r="B148" t="s">
        <v>21</v>
      </c>
      <c r="C148" t="s">
        <v>0</v>
      </c>
      <c r="D148" t="s">
        <v>0</v>
      </c>
      <c r="E148" t="s">
        <v>8048</v>
      </c>
      <c r="F148">
        <v>212238473</v>
      </c>
      <c r="G148">
        <v>1161</v>
      </c>
      <c r="H148">
        <v>1162</v>
      </c>
      <c r="I148">
        <v>1392</v>
      </c>
      <c r="J148">
        <v>12</v>
      </c>
      <c r="K148">
        <v>12</v>
      </c>
      <c r="L148" t="s">
        <v>8107</v>
      </c>
      <c r="M148" t="str">
        <f>VLOOKUP(Tabel57[[#This Row],[afzender_uri]],'Bron VKBO'!B:ZZ,43,FALSE)</f>
        <v>Steden en gemeenten</v>
      </c>
    </row>
    <row r="149" spans="1:13" x14ac:dyDescent="0.25">
      <c r="A149" t="s">
        <v>1986</v>
      </c>
      <c r="B149" t="s">
        <v>21</v>
      </c>
      <c r="C149" t="s">
        <v>0</v>
      </c>
      <c r="D149" t="s">
        <v>0</v>
      </c>
      <c r="E149" t="s">
        <v>8048</v>
      </c>
      <c r="F149">
        <v>878129617</v>
      </c>
      <c r="G149">
        <v>1161</v>
      </c>
      <c r="H149">
        <v>1162</v>
      </c>
      <c r="I149">
        <v>1391</v>
      </c>
      <c r="J149">
        <v>12</v>
      </c>
      <c r="K149">
        <v>12</v>
      </c>
      <c r="L149" t="s">
        <v>8107</v>
      </c>
      <c r="M149" t="str">
        <f>VLOOKUP(Tabel57[[#This Row],[afzender_uri]],'Bron VKBO'!B:ZZ,43,FALSE)</f>
        <v>Steden en gemeenten</v>
      </c>
    </row>
    <row r="150" spans="1:13" x14ac:dyDescent="0.25">
      <c r="A150" t="s">
        <v>1994</v>
      </c>
      <c r="B150" t="s">
        <v>34</v>
      </c>
      <c r="C150" t="s">
        <v>0</v>
      </c>
      <c r="D150" t="s">
        <v>0</v>
      </c>
      <c r="E150" t="s">
        <v>8048</v>
      </c>
      <c r="F150">
        <v>207534171</v>
      </c>
      <c r="G150">
        <v>1253</v>
      </c>
      <c r="H150">
        <v>1264</v>
      </c>
      <c r="I150">
        <v>1670</v>
      </c>
      <c r="J150">
        <v>12</v>
      </c>
      <c r="K150">
        <v>12</v>
      </c>
      <c r="L150" t="s">
        <v>8107</v>
      </c>
      <c r="M150" t="str">
        <f>VLOOKUP(Tabel57[[#This Row],[afzender_uri]],'Bron VKBO'!B:ZZ,43,FALSE)</f>
        <v>Steden en gemeenten</v>
      </c>
    </row>
    <row r="151" spans="1:13" x14ac:dyDescent="0.25">
      <c r="A151" t="s">
        <v>2006</v>
      </c>
      <c r="B151" t="s">
        <v>34</v>
      </c>
      <c r="C151" t="s">
        <v>0</v>
      </c>
      <c r="D151" t="s">
        <v>0</v>
      </c>
      <c r="E151" t="s">
        <v>8048</v>
      </c>
      <c r="F151">
        <v>212242037</v>
      </c>
      <c r="G151">
        <v>1253</v>
      </c>
      <c r="H151">
        <v>1264</v>
      </c>
      <c r="I151">
        <v>1671</v>
      </c>
      <c r="J151">
        <v>12</v>
      </c>
      <c r="K151">
        <v>12</v>
      </c>
      <c r="L151" t="s">
        <v>8107</v>
      </c>
      <c r="M151" t="str">
        <f>VLOOKUP(Tabel57[[#This Row],[afzender_uri]],'Bron VKBO'!B:ZZ,43,FALSE)</f>
        <v>Steden en gemeenten</v>
      </c>
    </row>
    <row r="152" spans="1:13" x14ac:dyDescent="0.25">
      <c r="A152" t="s">
        <v>2014</v>
      </c>
      <c r="B152" t="s">
        <v>34</v>
      </c>
      <c r="C152" t="s">
        <v>0</v>
      </c>
      <c r="D152" t="s">
        <v>0</v>
      </c>
      <c r="E152" t="s">
        <v>8048</v>
      </c>
      <c r="F152">
        <v>881524122</v>
      </c>
      <c r="G152">
        <v>1253</v>
      </c>
      <c r="H152">
        <v>1264</v>
      </c>
      <c r="I152">
        <v>1669</v>
      </c>
      <c r="J152">
        <v>12</v>
      </c>
      <c r="K152">
        <v>12</v>
      </c>
      <c r="L152" t="s">
        <v>8107</v>
      </c>
      <c r="M152" t="str">
        <f>VLOOKUP(Tabel57[[#This Row],[afzender_uri]],'Bron VKBO'!B:ZZ,43,FALSE)</f>
        <v>Steden en gemeenten</v>
      </c>
    </row>
    <row r="153" spans="1:13" x14ac:dyDescent="0.25">
      <c r="A153" t="s">
        <v>2025</v>
      </c>
      <c r="B153" t="s">
        <v>36</v>
      </c>
      <c r="C153" t="s">
        <v>0</v>
      </c>
      <c r="D153" t="s">
        <v>0</v>
      </c>
      <c r="E153" t="s">
        <v>8048</v>
      </c>
      <c r="F153">
        <v>207516751</v>
      </c>
      <c r="G153">
        <v>1254</v>
      </c>
      <c r="H153">
        <v>1265</v>
      </c>
      <c r="I153">
        <v>1673</v>
      </c>
      <c r="J153">
        <v>12</v>
      </c>
      <c r="K153">
        <v>12</v>
      </c>
      <c r="L153" t="s">
        <v>8107</v>
      </c>
      <c r="M153" t="str">
        <f>VLOOKUP(Tabel57[[#This Row],[afzender_uri]],'Bron VKBO'!B:ZZ,43,FALSE)</f>
        <v>Steden en gemeenten</v>
      </c>
    </row>
    <row r="154" spans="1:13" x14ac:dyDescent="0.25">
      <c r="A154" t="s">
        <v>2035</v>
      </c>
      <c r="B154" t="s">
        <v>36</v>
      </c>
      <c r="C154" t="s">
        <v>0</v>
      </c>
      <c r="D154" t="s">
        <v>0</v>
      </c>
      <c r="E154" t="s">
        <v>8048</v>
      </c>
      <c r="F154">
        <v>212242433</v>
      </c>
      <c r="G154">
        <v>1254</v>
      </c>
      <c r="H154">
        <v>1265</v>
      </c>
      <c r="I154">
        <v>1674</v>
      </c>
      <c r="J154">
        <v>12</v>
      </c>
      <c r="K154">
        <v>12</v>
      </c>
      <c r="L154" t="s">
        <v>8107</v>
      </c>
      <c r="M154" t="str">
        <f>VLOOKUP(Tabel57[[#This Row],[afzender_uri]],'Bron VKBO'!B:ZZ,43,FALSE)</f>
        <v>Steden en gemeenten</v>
      </c>
    </row>
    <row r="155" spans="1:13" x14ac:dyDescent="0.25">
      <c r="A155" t="s">
        <v>2041</v>
      </c>
      <c r="B155" t="s">
        <v>36</v>
      </c>
      <c r="C155" t="s">
        <v>0</v>
      </c>
      <c r="D155" t="s">
        <v>0</v>
      </c>
      <c r="E155" t="s">
        <v>8048</v>
      </c>
      <c r="F155">
        <v>864141227</v>
      </c>
      <c r="G155">
        <v>1254</v>
      </c>
      <c r="H155">
        <v>1265</v>
      </c>
      <c r="I155">
        <v>1672</v>
      </c>
      <c r="J155">
        <v>12</v>
      </c>
      <c r="K155">
        <v>12</v>
      </c>
      <c r="L155" t="s">
        <v>8107</v>
      </c>
      <c r="M155" t="str">
        <f>VLOOKUP(Tabel57[[#This Row],[afzender_uri]],'Bron VKBO'!B:ZZ,43,FALSE)</f>
        <v>Steden en gemeenten</v>
      </c>
    </row>
    <row r="156" spans="1:13" x14ac:dyDescent="0.25">
      <c r="A156" t="s">
        <v>2050</v>
      </c>
      <c r="B156" t="s">
        <v>38</v>
      </c>
      <c r="C156" t="s">
        <v>0</v>
      </c>
      <c r="D156" t="s">
        <v>0</v>
      </c>
      <c r="E156" t="s">
        <v>8048</v>
      </c>
      <c r="F156">
        <v>207500420</v>
      </c>
      <c r="G156">
        <v>1255</v>
      </c>
      <c r="H156">
        <v>1266</v>
      </c>
      <c r="I156">
        <v>1676</v>
      </c>
      <c r="J156">
        <v>12</v>
      </c>
      <c r="K156">
        <v>12</v>
      </c>
      <c r="L156" t="s">
        <v>8107</v>
      </c>
      <c r="M156" t="str">
        <f>VLOOKUP(Tabel57[[#This Row],[afzender_uri]],'Bron VKBO'!B:ZZ,43,FALSE)</f>
        <v>Steden en gemeenten</v>
      </c>
    </row>
    <row r="157" spans="1:13" x14ac:dyDescent="0.25">
      <c r="A157" t="s">
        <v>2060</v>
      </c>
      <c r="B157" t="s">
        <v>38</v>
      </c>
      <c r="C157" t="s">
        <v>0</v>
      </c>
      <c r="D157" t="s">
        <v>0</v>
      </c>
      <c r="E157" t="s">
        <v>8048</v>
      </c>
      <c r="F157">
        <v>212242829</v>
      </c>
      <c r="G157">
        <v>1255</v>
      </c>
      <c r="H157">
        <v>1266</v>
      </c>
      <c r="I157">
        <v>1677</v>
      </c>
      <c r="J157">
        <v>12</v>
      </c>
      <c r="K157">
        <v>12</v>
      </c>
      <c r="L157" t="s">
        <v>8107</v>
      </c>
      <c r="M157" t="str">
        <f>VLOOKUP(Tabel57[[#This Row],[afzender_uri]],'Bron VKBO'!B:ZZ,43,FALSE)</f>
        <v>Steden en gemeenten</v>
      </c>
    </row>
    <row r="158" spans="1:13" x14ac:dyDescent="0.25">
      <c r="A158" t="s">
        <v>2067</v>
      </c>
      <c r="B158" t="s">
        <v>38</v>
      </c>
      <c r="C158" t="s">
        <v>0</v>
      </c>
      <c r="D158" t="s">
        <v>0</v>
      </c>
      <c r="E158" t="s">
        <v>8048</v>
      </c>
      <c r="F158">
        <v>877556624</v>
      </c>
      <c r="G158">
        <v>1255</v>
      </c>
      <c r="H158">
        <v>1266</v>
      </c>
      <c r="I158">
        <v>1675</v>
      </c>
      <c r="J158">
        <v>12</v>
      </c>
      <c r="K158">
        <v>12</v>
      </c>
      <c r="L158" t="s">
        <v>8107</v>
      </c>
      <c r="M158" t="str">
        <f>VLOOKUP(Tabel57[[#This Row],[afzender_uri]],'Bron VKBO'!B:ZZ,43,FALSE)</f>
        <v>Steden en gemeenten</v>
      </c>
    </row>
    <row r="159" spans="1:13" x14ac:dyDescent="0.25">
      <c r="A159" t="s">
        <v>2077</v>
      </c>
      <c r="B159" t="s">
        <v>51</v>
      </c>
      <c r="C159" t="s">
        <v>0</v>
      </c>
      <c r="D159" t="s">
        <v>0</v>
      </c>
      <c r="E159" t="s">
        <v>8048</v>
      </c>
      <c r="F159">
        <v>697608162</v>
      </c>
      <c r="G159">
        <v>1168</v>
      </c>
      <c r="H159">
        <v>1169</v>
      </c>
      <c r="I159">
        <v>1408</v>
      </c>
      <c r="J159">
        <v>12</v>
      </c>
      <c r="K159">
        <v>12</v>
      </c>
      <c r="L159" t="s">
        <v>8107</v>
      </c>
      <c r="M159" t="str">
        <f>VLOOKUP(Tabel57[[#This Row],[afzender_uri]],'Bron VKBO'!B:ZZ,43,FALSE)</f>
        <v>Steden en gemeenten</v>
      </c>
    </row>
    <row r="160" spans="1:13" x14ac:dyDescent="0.25">
      <c r="A160" t="s">
        <v>2087</v>
      </c>
      <c r="B160" t="s">
        <v>51</v>
      </c>
      <c r="C160" t="s">
        <v>0</v>
      </c>
      <c r="D160" t="s">
        <v>0</v>
      </c>
      <c r="E160" t="s">
        <v>8048</v>
      </c>
      <c r="F160">
        <v>697663689</v>
      </c>
      <c r="G160">
        <v>1168</v>
      </c>
      <c r="H160">
        <v>1169</v>
      </c>
      <c r="I160">
        <v>1409</v>
      </c>
      <c r="J160">
        <v>12</v>
      </c>
      <c r="K160">
        <v>12</v>
      </c>
      <c r="L160" t="s">
        <v>8107</v>
      </c>
      <c r="M160" t="str">
        <f>VLOOKUP(Tabel57[[#This Row],[afzender_uri]],'Bron VKBO'!B:ZZ,43,FALSE)</f>
        <v>Steden en gemeenten</v>
      </c>
    </row>
    <row r="161" spans="1:13" x14ac:dyDescent="0.25">
      <c r="A161" t="s">
        <v>2094</v>
      </c>
      <c r="B161" t="s">
        <v>51</v>
      </c>
      <c r="C161" t="s">
        <v>0</v>
      </c>
      <c r="D161" t="s">
        <v>0</v>
      </c>
      <c r="E161" t="s">
        <v>8048</v>
      </c>
      <c r="F161">
        <v>837741785</v>
      </c>
      <c r="G161">
        <v>1168</v>
      </c>
      <c r="H161">
        <v>1169</v>
      </c>
      <c r="I161">
        <v>1873</v>
      </c>
      <c r="J161">
        <v>12</v>
      </c>
      <c r="K161">
        <v>12</v>
      </c>
      <c r="L161" t="s">
        <v>8107</v>
      </c>
      <c r="M161" t="str">
        <f>VLOOKUP(Tabel57[[#This Row],[afzender_uri]],'Bron VKBO'!B:ZZ,43,FALSE)</f>
        <v>Steden en gemeenten</v>
      </c>
    </row>
    <row r="162" spans="1:13" x14ac:dyDescent="0.25">
      <c r="A162" t="s">
        <v>2102</v>
      </c>
      <c r="B162" t="s">
        <v>56</v>
      </c>
      <c r="C162" t="s">
        <v>0</v>
      </c>
      <c r="D162" t="s">
        <v>0</v>
      </c>
      <c r="E162" t="s">
        <v>8048</v>
      </c>
      <c r="F162">
        <v>207536943</v>
      </c>
      <c r="G162">
        <v>1256</v>
      </c>
      <c r="H162">
        <v>1267</v>
      </c>
      <c r="I162">
        <v>1679</v>
      </c>
      <c r="J162">
        <v>12</v>
      </c>
      <c r="K162">
        <v>12</v>
      </c>
      <c r="L162" t="s">
        <v>8107</v>
      </c>
      <c r="M162" t="str">
        <f>VLOOKUP(Tabel57[[#This Row],[afzender_uri]],'Bron VKBO'!B:ZZ,43,FALSE)</f>
        <v>Steden en gemeenten</v>
      </c>
    </row>
    <row r="163" spans="1:13" x14ac:dyDescent="0.25">
      <c r="A163" t="s">
        <v>2113</v>
      </c>
      <c r="B163" t="s">
        <v>56</v>
      </c>
      <c r="C163" t="s">
        <v>0</v>
      </c>
      <c r="D163" t="s">
        <v>0</v>
      </c>
      <c r="E163" t="s">
        <v>8048</v>
      </c>
      <c r="F163">
        <v>212246094</v>
      </c>
      <c r="G163">
        <v>1256</v>
      </c>
      <c r="H163">
        <v>1267</v>
      </c>
      <c r="I163">
        <v>1680</v>
      </c>
      <c r="J163">
        <v>12</v>
      </c>
      <c r="K163">
        <v>12</v>
      </c>
      <c r="L163" t="s">
        <v>8107</v>
      </c>
      <c r="M163" t="str">
        <f>VLOOKUP(Tabel57[[#This Row],[afzender_uri]],'Bron VKBO'!B:ZZ,43,FALSE)</f>
        <v>Steden en gemeenten</v>
      </c>
    </row>
    <row r="164" spans="1:13" x14ac:dyDescent="0.25">
      <c r="A164" t="s">
        <v>2119</v>
      </c>
      <c r="B164" t="s">
        <v>60</v>
      </c>
      <c r="C164" t="s">
        <v>0</v>
      </c>
      <c r="D164" t="s">
        <v>0</v>
      </c>
      <c r="E164" t="s">
        <v>8048</v>
      </c>
      <c r="F164">
        <v>400939305</v>
      </c>
      <c r="G164">
        <v>1225</v>
      </c>
      <c r="H164">
        <v>1226</v>
      </c>
      <c r="I164">
        <v>1589</v>
      </c>
      <c r="J164">
        <v>12</v>
      </c>
      <c r="K164">
        <v>12</v>
      </c>
      <c r="L164" t="s">
        <v>8107</v>
      </c>
      <c r="M164" t="str">
        <f>VLOOKUP(Tabel57[[#This Row],[afzender_uri]],'Bron VKBO'!B:ZZ,43,FALSE)</f>
        <v>Coöperatieve vennootschap met bep aanspr met soc oogmerk</v>
      </c>
    </row>
    <row r="165" spans="1:13" x14ac:dyDescent="0.25">
      <c r="A165" t="s">
        <v>2132</v>
      </c>
      <c r="B165" t="s">
        <v>63</v>
      </c>
      <c r="C165" t="s">
        <v>0</v>
      </c>
      <c r="D165" t="s">
        <v>0</v>
      </c>
      <c r="E165" t="s">
        <v>8048</v>
      </c>
      <c r="F165">
        <v>207471716</v>
      </c>
      <c r="G165">
        <v>1162</v>
      </c>
      <c r="H165">
        <v>1163</v>
      </c>
      <c r="I165">
        <v>1393</v>
      </c>
      <c r="J165">
        <v>12</v>
      </c>
      <c r="K165">
        <v>12</v>
      </c>
      <c r="L165" t="s">
        <v>8107</v>
      </c>
      <c r="M165" t="str">
        <f>VLOOKUP(Tabel57[[#This Row],[afzender_uri]],'Bron VKBO'!B:ZZ,43,FALSE)</f>
        <v>Steden en gemeenten</v>
      </c>
    </row>
    <row r="166" spans="1:13" x14ac:dyDescent="0.25">
      <c r="A166" t="s">
        <v>2144</v>
      </c>
      <c r="B166" t="s">
        <v>63</v>
      </c>
      <c r="C166" t="s">
        <v>0</v>
      </c>
      <c r="D166" t="s">
        <v>0</v>
      </c>
      <c r="E166" t="s">
        <v>8048</v>
      </c>
      <c r="F166">
        <v>212247381</v>
      </c>
      <c r="G166">
        <v>1162</v>
      </c>
      <c r="H166">
        <v>1163</v>
      </c>
      <c r="I166">
        <v>1603</v>
      </c>
      <c r="J166">
        <v>12</v>
      </c>
      <c r="K166">
        <v>12</v>
      </c>
      <c r="L166" t="s">
        <v>8107</v>
      </c>
      <c r="M166" t="str">
        <f>VLOOKUP(Tabel57[[#This Row],[afzender_uri]],'Bron VKBO'!B:ZZ,43,FALSE)</f>
        <v>Steden en gemeenten</v>
      </c>
    </row>
    <row r="167" spans="1:13" x14ac:dyDescent="0.25">
      <c r="A167" t="s">
        <v>2151</v>
      </c>
      <c r="B167" t="s">
        <v>8108</v>
      </c>
      <c r="C167" t="s">
        <v>0</v>
      </c>
      <c r="D167" t="s">
        <v>0</v>
      </c>
      <c r="E167" t="s">
        <v>8048</v>
      </c>
      <c r="F167">
        <v>843383425</v>
      </c>
      <c r="G167">
        <v>1204</v>
      </c>
      <c r="H167">
        <v>1205</v>
      </c>
      <c r="I167">
        <v>1515</v>
      </c>
      <c r="J167">
        <v>12</v>
      </c>
      <c r="K167">
        <v>12</v>
      </c>
      <c r="L167" t="s">
        <v>8107</v>
      </c>
      <c r="M167" t="str">
        <f>VLOOKUP(Tabel57[[#This Row],[afzender_uri]],'Bron VKBO'!B:ZZ,43,FALSE)</f>
        <v>Naamloze vennootschap</v>
      </c>
    </row>
    <row r="168" spans="1:13" x14ac:dyDescent="0.25">
      <c r="A168" t="s">
        <v>2171</v>
      </c>
      <c r="B168" t="s">
        <v>77</v>
      </c>
      <c r="C168" t="s">
        <v>0</v>
      </c>
      <c r="D168" t="s">
        <v>0</v>
      </c>
      <c r="E168" t="s">
        <v>8048</v>
      </c>
      <c r="F168">
        <v>207466469</v>
      </c>
      <c r="G168">
        <v>1257</v>
      </c>
      <c r="H168">
        <v>1268</v>
      </c>
      <c r="I168">
        <v>11</v>
      </c>
      <c r="J168">
        <v>12</v>
      </c>
      <c r="K168">
        <v>12</v>
      </c>
      <c r="L168" t="s">
        <v>8107</v>
      </c>
      <c r="M168" t="str">
        <f>VLOOKUP(Tabel57[[#This Row],[afzender_uri]],'Bron VKBO'!B:ZZ,43,FALSE)</f>
        <v>Steden en gemeenten</v>
      </c>
    </row>
    <row r="169" spans="1:13" x14ac:dyDescent="0.25">
      <c r="A169" t="s">
        <v>2183</v>
      </c>
      <c r="B169" t="s">
        <v>77</v>
      </c>
      <c r="C169" t="s">
        <v>0</v>
      </c>
      <c r="D169" t="s">
        <v>0</v>
      </c>
      <c r="E169" t="s">
        <v>8048</v>
      </c>
      <c r="F169">
        <v>212213630</v>
      </c>
      <c r="G169">
        <v>1257</v>
      </c>
      <c r="H169">
        <v>1268</v>
      </c>
      <c r="I169">
        <v>1681</v>
      </c>
      <c r="J169">
        <v>12</v>
      </c>
      <c r="K169">
        <v>12</v>
      </c>
      <c r="L169" t="s">
        <v>8107</v>
      </c>
      <c r="M169" t="str">
        <f>VLOOKUP(Tabel57[[#This Row],[afzender_uri]],'Bron VKBO'!B:ZZ,43,FALSE)</f>
        <v>Steden en gemeenten</v>
      </c>
    </row>
    <row r="170" spans="1:13" x14ac:dyDescent="0.25">
      <c r="A170" t="s">
        <v>1274</v>
      </c>
      <c r="B170" t="s">
        <v>77</v>
      </c>
      <c r="C170" t="s">
        <v>0</v>
      </c>
      <c r="D170" t="s">
        <v>0</v>
      </c>
      <c r="E170" t="s">
        <v>8048</v>
      </c>
      <c r="F170">
        <v>212330822</v>
      </c>
      <c r="G170">
        <v>1257</v>
      </c>
      <c r="H170">
        <v>1268</v>
      </c>
      <c r="I170">
        <v>1682</v>
      </c>
      <c r="J170">
        <v>12</v>
      </c>
      <c r="K170">
        <v>12</v>
      </c>
      <c r="L170" t="s">
        <v>8107</v>
      </c>
      <c r="M170" t="str">
        <f>VLOOKUP(Tabel57[[#This Row],[afzender_uri]],'Bron VKBO'!B:ZZ,43,FALSE)</f>
        <v>Steden en gemeenten</v>
      </c>
    </row>
    <row r="171" spans="1:13" x14ac:dyDescent="0.25">
      <c r="A171" t="s">
        <v>2190</v>
      </c>
      <c r="B171" t="s">
        <v>78</v>
      </c>
      <c r="C171" t="s">
        <v>0</v>
      </c>
      <c r="D171" t="s">
        <v>0</v>
      </c>
      <c r="E171" t="s">
        <v>8048</v>
      </c>
      <c r="F171">
        <v>207491413</v>
      </c>
      <c r="G171">
        <v>1160</v>
      </c>
      <c r="H171">
        <v>1161</v>
      </c>
      <c r="I171">
        <v>1388</v>
      </c>
      <c r="J171">
        <v>12</v>
      </c>
      <c r="K171">
        <v>12</v>
      </c>
      <c r="L171" t="s">
        <v>8107</v>
      </c>
      <c r="M171" t="str">
        <f>VLOOKUP(Tabel57[[#This Row],[afzender_uri]],'Bron VKBO'!B:ZZ,43,FALSE)</f>
        <v>Steden en gemeenten</v>
      </c>
    </row>
    <row r="172" spans="1:13" x14ac:dyDescent="0.25">
      <c r="A172" t="s">
        <v>2204</v>
      </c>
      <c r="B172" t="s">
        <v>78</v>
      </c>
      <c r="C172" t="s">
        <v>0</v>
      </c>
      <c r="D172" t="s">
        <v>0</v>
      </c>
      <c r="E172" t="s">
        <v>8048</v>
      </c>
      <c r="F172">
        <v>212213729</v>
      </c>
      <c r="G172">
        <v>1160</v>
      </c>
      <c r="H172">
        <v>1161</v>
      </c>
      <c r="I172">
        <v>1389</v>
      </c>
      <c r="J172">
        <v>12</v>
      </c>
      <c r="K172">
        <v>12</v>
      </c>
      <c r="L172" t="s">
        <v>8107</v>
      </c>
      <c r="M172" t="str">
        <f>VLOOKUP(Tabel57[[#This Row],[afzender_uri]],'Bron VKBO'!B:ZZ,43,FALSE)</f>
        <v>Steden en gemeenten</v>
      </c>
    </row>
    <row r="173" spans="1:13" x14ac:dyDescent="0.25">
      <c r="A173" t="s">
        <v>2212</v>
      </c>
      <c r="B173" t="s">
        <v>79</v>
      </c>
      <c r="C173" t="s">
        <v>0</v>
      </c>
      <c r="D173" t="s">
        <v>0</v>
      </c>
      <c r="E173" t="s">
        <v>8048</v>
      </c>
      <c r="F173">
        <v>207518335</v>
      </c>
      <c r="G173">
        <v>1258</v>
      </c>
      <c r="H173">
        <v>1269</v>
      </c>
      <c r="I173">
        <v>1683</v>
      </c>
      <c r="J173">
        <v>12</v>
      </c>
      <c r="K173">
        <v>12</v>
      </c>
      <c r="L173" t="s">
        <v>8107</v>
      </c>
      <c r="M173" t="str">
        <f>VLOOKUP(Tabel57[[#This Row],[afzender_uri]],'Bron VKBO'!B:ZZ,43,FALSE)</f>
        <v>Steden en gemeenten</v>
      </c>
    </row>
    <row r="174" spans="1:13" x14ac:dyDescent="0.25">
      <c r="A174" t="s">
        <v>2224</v>
      </c>
      <c r="B174" t="s">
        <v>79</v>
      </c>
      <c r="C174" t="s">
        <v>0</v>
      </c>
      <c r="D174" t="s">
        <v>0</v>
      </c>
      <c r="E174" t="s">
        <v>8048</v>
      </c>
      <c r="F174">
        <v>212214521</v>
      </c>
      <c r="G174">
        <v>1258</v>
      </c>
      <c r="H174">
        <v>1269</v>
      </c>
      <c r="I174">
        <v>1801</v>
      </c>
      <c r="J174">
        <v>12</v>
      </c>
      <c r="K174">
        <v>12</v>
      </c>
      <c r="L174" t="s">
        <v>8107</v>
      </c>
      <c r="M174" t="str">
        <f>VLOOKUP(Tabel57[[#This Row],[afzender_uri]],'Bron VKBO'!B:ZZ,43,FALSE)</f>
        <v>Steden en gemeenten</v>
      </c>
    </row>
    <row r="175" spans="1:13" x14ac:dyDescent="0.25">
      <c r="A175" t="s">
        <v>2230</v>
      </c>
      <c r="B175" t="s">
        <v>79</v>
      </c>
      <c r="C175" t="s">
        <v>0</v>
      </c>
      <c r="D175" t="s">
        <v>0</v>
      </c>
      <c r="E175" t="s">
        <v>8048</v>
      </c>
      <c r="F175">
        <v>537864307</v>
      </c>
      <c r="G175">
        <v>1258</v>
      </c>
      <c r="H175">
        <v>1269</v>
      </c>
      <c r="I175">
        <v>1802</v>
      </c>
      <c r="J175">
        <v>12</v>
      </c>
      <c r="K175">
        <v>12</v>
      </c>
      <c r="L175" t="s">
        <v>8107</v>
      </c>
      <c r="M175" t="str">
        <f>VLOOKUP(Tabel57[[#This Row],[afzender_uri]],'Bron VKBO'!B:ZZ,43,FALSE)</f>
        <v>Steden en gemeenten</v>
      </c>
    </row>
    <row r="176" spans="1:13" x14ac:dyDescent="0.25">
      <c r="A176" t="s">
        <v>2241</v>
      </c>
      <c r="B176" t="s">
        <v>94</v>
      </c>
      <c r="C176" t="s">
        <v>0</v>
      </c>
      <c r="D176" t="s">
        <v>0</v>
      </c>
      <c r="E176" t="s">
        <v>8048</v>
      </c>
      <c r="F176">
        <v>207504675</v>
      </c>
      <c r="G176">
        <v>1163</v>
      </c>
      <c r="H176">
        <v>1164</v>
      </c>
      <c r="I176">
        <v>1394</v>
      </c>
      <c r="J176">
        <v>12</v>
      </c>
      <c r="K176">
        <v>12</v>
      </c>
      <c r="L176" t="s">
        <v>8107</v>
      </c>
      <c r="M176" t="str">
        <f>VLOOKUP(Tabel57[[#This Row],[afzender_uri]],'Bron VKBO'!B:ZZ,43,FALSE)</f>
        <v>Steden en gemeenten</v>
      </c>
    </row>
    <row r="177" spans="1:13" x14ac:dyDescent="0.25">
      <c r="A177" t="s">
        <v>2253</v>
      </c>
      <c r="B177" t="s">
        <v>94</v>
      </c>
      <c r="C177" t="s">
        <v>0</v>
      </c>
      <c r="D177" t="s">
        <v>0</v>
      </c>
      <c r="E177" t="s">
        <v>8048</v>
      </c>
      <c r="F177">
        <v>208038769</v>
      </c>
      <c r="G177">
        <v>1163</v>
      </c>
      <c r="H177">
        <v>1164</v>
      </c>
      <c r="I177">
        <v>1397</v>
      </c>
      <c r="J177">
        <v>12</v>
      </c>
      <c r="K177">
        <v>12</v>
      </c>
      <c r="L177" t="s">
        <v>8107</v>
      </c>
      <c r="M177" t="str">
        <f>VLOOKUP(Tabel57[[#This Row],[afzender_uri]],'Bron VKBO'!B:ZZ,43,FALSE)</f>
        <v>Steden en gemeenten</v>
      </c>
    </row>
    <row r="178" spans="1:13" x14ac:dyDescent="0.25">
      <c r="A178" t="s">
        <v>2260</v>
      </c>
      <c r="B178" t="s">
        <v>94</v>
      </c>
      <c r="C178" t="s">
        <v>0</v>
      </c>
      <c r="D178" t="s">
        <v>0</v>
      </c>
      <c r="E178" t="s">
        <v>8048</v>
      </c>
      <c r="F178">
        <v>872086121</v>
      </c>
      <c r="G178">
        <v>1163</v>
      </c>
      <c r="H178">
        <v>1164</v>
      </c>
      <c r="I178">
        <v>1396</v>
      </c>
      <c r="J178">
        <v>12</v>
      </c>
      <c r="K178">
        <v>12</v>
      </c>
      <c r="L178" t="s">
        <v>8107</v>
      </c>
      <c r="M178" t="str">
        <f>VLOOKUP(Tabel57[[#This Row],[afzender_uri]],'Bron VKBO'!B:ZZ,43,FALSE)</f>
        <v>Steden en gemeenten</v>
      </c>
    </row>
    <row r="179" spans="1:13" x14ac:dyDescent="0.25">
      <c r="A179" t="s">
        <v>2270</v>
      </c>
      <c r="B179" t="s">
        <v>94</v>
      </c>
      <c r="C179" t="s">
        <v>0</v>
      </c>
      <c r="D179" t="s">
        <v>0</v>
      </c>
      <c r="E179" t="s">
        <v>8048</v>
      </c>
      <c r="F179">
        <v>872383257</v>
      </c>
      <c r="G179">
        <v>1163</v>
      </c>
      <c r="H179">
        <v>1164</v>
      </c>
      <c r="I179">
        <v>1395</v>
      </c>
      <c r="J179">
        <v>12</v>
      </c>
      <c r="K179">
        <v>12</v>
      </c>
      <c r="L179" t="s">
        <v>8107</v>
      </c>
      <c r="M179" t="str">
        <f>VLOOKUP(Tabel57[[#This Row],[afzender_uri]],'Bron VKBO'!B:ZZ,43,FALSE)</f>
        <v>Steden en gemeenten</v>
      </c>
    </row>
    <row r="180" spans="1:13" x14ac:dyDescent="0.25">
      <c r="A180" t="s">
        <v>2276</v>
      </c>
      <c r="B180" t="s">
        <v>97</v>
      </c>
      <c r="C180" t="s">
        <v>0</v>
      </c>
      <c r="D180" t="s">
        <v>0</v>
      </c>
      <c r="E180" t="s">
        <v>8048</v>
      </c>
      <c r="F180">
        <v>207533676</v>
      </c>
      <c r="G180">
        <v>1259</v>
      </c>
      <c r="H180">
        <v>1270</v>
      </c>
      <c r="I180">
        <v>1685</v>
      </c>
      <c r="J180">
        <v>12</v>
      </c>
      <c r="K180">
        <v>12</v>
      </c>
      <c r="L180" t="s">
        <v>8107</v>
      </c>
      <c r="M180" t="str">
        <f>VLOOKUP(Tabel57[[#This Row],[afzender_uri]],'Bron VKBO'!B:ZZ,43,FALSE)</f>
        <v>Steden en gemeenten</v>
      </c>
    </row>
    <row r="181" spans="1:13" x14ac:dyDescent="0.25">
      <c r="A181" t="s">
        <v>2286</v>
      </c>
      <c r="B181" t="s">
        <v>97</v>
      </c>
      <c r="C181" t="s">
        <v>0</v>
      </c>
      <c r="D181" t="s">
        <v>0</v>
      </c>
      <c r="E181" t="s">
        <v>8048</v>
      </c>
      <c r="F181">
        <v>212218182</v>
      </c>
      <c r="G181">
        <v>1259</v>
      </c>
      <c r="H181">
        <v>1270</v>
      </c>
      <c r="I181">
        <v>1686</v>
      </c>
      <c r="J181">
        <v>12</v>
      </c>
      <c r="K181">
        <v>12</v>
      </c>
      <c r="L181" t="s">
        <v>8107</v>
      </c>
      <c r="M181" t="str">
        <f>VLOOKUP(Tabel57[[#This Row],[afzender_uri]],'Bron VKBO'!B:ZZ,43,FALSE)</f>
        <v>Steden en gemeenten</v>
      </c>
    </row>
    <row r="182" spans="1:13" x14ac:dyDescent="0.25">
      <c r="A182" t="s">
        <v>2294</v>
      </c>
      <c r="B182" t="s">
        <v>97</v>
      </c>
      <c r="C182" t="s">
        <v>0</v>
      </c>
      <c r="D182" t="s">
        <v>0</v>
      </c>
      <c r="E182" t="s">
        <v>8048</v>
      </c>
      <c r="F182">
        <v>809154303</v>
      </c>
      <c r="G182">
        <v>1259</v>
      </c>
      <c r="H182">
        <v>1270</v>
      </c>
      <c r="I182">
        <v>1684</v>
      </c>
      <c r="J182">
        <v>12</v>
      </c>
      <c r="K182">
        <v>12</v>
      </c>
      <c r="L182" t="s">
        <v>8107</v>
      </c>
      <c r="M182" t="str">
        <f>VLOOKUP(Tabel57[[#This Row],[afzender_uri]],'Bron VKBO'!B:ZZ,43,FALSE)</f>
        <v>Steden en gemeenten</v>
      </c>
    </row>
    <row r="183" spans="1:13" x14ac:dyDescent="0.25">
      <c r="A183" t="s">
        <v>2301</v>
      </c>
      <c r="B183" t="s">
        <v>99</v>
      </c>
      <c r="C183" t="s">
        <v>0</v>
      </c>
      <c r="D183" t="s">
        <v>0</v>
      </c>
      <c r="E183" t="s">
        <v>8048</v>
      </c>
      <c r="F183">
        <v>216772432</v>
      </c>
      <c r="G183">
        <v>1260</v>
      </c>
      <c r="H183">
        <v>1271</v>
      </c>
      <c r="I183">
        <v>1687</v>
      </c>
      <c r="J183">
        <v>12</v>
      </c>
      <c r="K183">
        <v>12</v>
      </c>
      <c r="L183" t="s">
        <v>8107</v>
      </c>
      <c r="M183" t="str">
        <f>VLOOKUP(Tabel57[[#This Row],[afzender_uri]],'Bron VKBO'!B:ZZ,43,FALSE)</f>
        <v>Steden en gemeenten</v>
      </c>
    </row>
    <row r="184" spans="1:13" x14ac:dyDescent="0.25">
      <c r="A184" t="s">
        <v>2313</v>
      </c>
      <c r="B184" t="s">
        <v>99</v>
      </c>
      <c r="C184" t="s">
        <v>0</v>
      </c>
      <c r="D184" t="s">
        <v>0</v>
      </c>
      <c r="E184" t="s">
        <v>8048</v>
      </c>
      <c r="F184">
        <v>216772531</v>
      </c>
      <c r="G184">
        <v>1260</v>
      </c>
      <c r="H184">
        <v>1271</v>
      </c>
      <c r="I184">
        <v>1688</v>
      </c>
      <c r="J184">
        <v>12</v>
      </c>
      <c r="K184">
        <v>12</v>
      </c>
      <c r="L184" t="s">
        <v>8107</v>
      </c>
      <c r="M184" t="str">
        <f>VLOOKUP(Tabel57[[#This Row],[afzender_uri]],'Bron VKBO'!B:ZZ,43,FALSE)</f>
        <v>Steden en gemeenten</v>
      </c>
    </row>
    <row r="185" spans="1:13" x14ac:dyDescent="0.25">
      <c r="A185" t="s">
        <v>2319</v>
      </c>
      <c r="B185" t="s">
        <v>103</v>
      </c>
      <c r="C185" t="s">
        <v>0</v>
      </c>
      <c r="D185" t="s">
        <v>0</v>
      </c>
      <c r="E185" t="s">
        <v>8048</v>
      </c>
      <c r="F185">
        <v>216773026</v>
      </c>
      <c r="G185">
        <v>1158</v>
      </c>
      <c r="H185">
        <v>1159</v>
      </c>
      <c r="I185">
        <v>1384</v>
      </c>
      <c r="J185">
        <v>12</v>
      </c>
      <c r="K185">
        <v>12</v>
      </c>
      <c r="L185" t="s">
        <v>8107</v>
      </c>
      <c r="M185" t="str">
        <f>VLOOKUP(Tabel57[[#This Row],[afzender_uri]],'Bron VKBO'!B:ZZ,43,FALSE)</f>
        <v>Steden en gemeenten</v>
      </c>
    </row>
    <row r="186" spans="1:13" x14ac:dyDescent="0.25">
      <c r="A186" t="s">
        <v>2330</v>
      </c>
      <c r="B186" t="s">
        <v>103</v>
      </c>
      <c r="C186" t="s">
        <v>0</v>
      </c>
      <c r="D186" t="s">
        <v>0</v>
      </c>
      <c r="E186" t="s">
        <v>8048</v>
      </c>
      <c r="F186">
        <v>216773125</v>
      </c>
      <c r="G186">
        <v>1158</v>
      </c>
      <c r="H186">
        <v>1159</v>
      </c>
      <c r="I186">
        <v>1692</v>
      </c>
      <c r="J186">
        <v>12</v>
      </c>
      <c r="K186">
        <v>12</v>
      </c>
      <c r="L186" t="s">
        <v>8107</v>
      </c>
      <c r="M186" t="str">
        <f>VLOOKUP(Tabel57[[#This Row],[afzender_uri]],'Bron VKBO'!B:ZZ,43,FALSE)</f>
        <v>Steden en gemeenten</v>
      </c>
    </row>
    <row r="187" spans="1:13" x14ac:dyDescent="0.25">
      <c r="A187" t="s">
        <v>2335</v>
      </c>
      <c r="B187" t="s">
        <v>103</v>
      </c>
      <c r="C187" t="s">
        <v>0</v>
      </c>
      <c r="D187" t="s">
        <v>0</v>
      </c>
      <c r="E187" t="s">
        <v>8048</v>
      </c>
      <c r="F187">
        <v>688812935</v>
      </c>
      <c r="G187">
        <v>1158</v>
      </c>
      <c r="H187">
        <v>1159</v>
      </c>
      <c r="I187">
        <v>1693</v>
      </c>
      <c r="J187">
        <v>12</v>
      </c>
      <c r="K187">
        <v>12</v>
      </c>
      <c r="L187" t="s">
        <v>8107</v>
      </c>
      <c r="M187" t="str">
        <f>VLOOKUP(Tabel57[[#This Row],[afzender_uri]],'Bron VKBO'!B:ZZ,43,FALSE)</f>
        <v>Steden en gemeenten</v>
      </c>
    </row>
    <row r="188" spans="1:13" x14ac:dyDescent="0.25">
      <c r="A188" t="s">
        <v>2345</v>
      </c>
      <c r="B188" t="s">
        <v>103</v>
      </c>
      <c r="C188" t="s">
        <v>0</v>
      </c>
      <c r="D188" t="s">
        <v>0</v>
      </c>
      <c r="E188" t="s">
        <v>8048</v>
      </c>
      <c r="F188">
        <v>811923652</v>
      </c>
      <c r="G188">
        <v>1158</v>
      </c>
      <c r="H188">
        <v>1159</v>
      </c>
      <c r="I188">
        <v>1690</v>
      </c>
      <c r="J188">
        <v>12</v>
      </c>
      <c r="K188">
        <v>12</v>
      </c>
      <c r="L188" t="s">
        <v>8107</v>
      </c>
      <c r="M188" t="str">
        <f>VLOOKUP(Tabel57[[#This Row],[afzender_uri]],'Bron VKBO'!B:ZZ,43,FALSE)</f>
        <v>Steden en gemeenten</v>
      </c>
    </row>
    <row r="189" spans="1:13" x14ac:dyDescent="0.25">
      <c r="A189" t="s">
        <v>2356</v>
      </c>
      <c r="B189" t="s">
        <v>103</v>
      </c>
      <c r="C189" t="s">
        <v>0</v>
      </c>
      <c r="D189" t="s">
        <v>0</v>
      </c>
      <c r="E189" t="s">
        <v>8048</v>
      </c>
      <c r="F189">
        <v>898822982</v>
      </c>
      <c r="G189">
        <v>1158</v>
      </c>
      <c r="H189">
        <v>1159</v>
      </c>
      <c r="I189">
        <v>1691</v>
      </c>
      <c r="J189">
        <v>12</v>
      </c>
      <c r="K189">
        <v>12</v>
      </c>
      <c r="L189" t="s">
        <v>8107</v>
      </c>
      <c r="M189" t="str">
        <f>VLOOKUP(Tabel57[[#This Row],[afzender_uri]],'Bron VKBO'!B:ZZ,43,FALSE)</f>
        <v>Steden en gemeenten</v>
      </c>
    </row>
    <row r="190" spans="1:13" x14ac:dyDescent="0.25">
      <c r="A190" t="s">
        <v>2365</v>
      </c>
      <c r="B190" t="s">
        <v>105</v>
      </c>
      <c r="C190" t="s">
        <v>0</v>
      </c>
      <c r="D190" t="s">
        <v>0</v>
      </c>
      <c r="E190" t="s">
        <v>8048</v>
      </c>
      <c r="F190">
        <v>207502497</v>
      </c>
      <c r="G190">
        <v>1169</v>
      </c>
      <c r="H190">
        <v>1170</v>
      </c>
      <c r="I190">
        <v>1413</v>
      </c>
      <c r="J190">
        <v>12</v>
      </c>
      <c r="K190">
        <v>12</v>
      </c>
      <c r="L190" t="s">
        <v>8107</v>
      </c>
      <c r="M190" t="str">
        <f>VLOOKUP(Tabel57[[#This Row],[afzender_uri]],'Bron VKBO'!B:ZZ,43,FALSE)</f>
        <v>Steden en gemeenten</v>
      </c>
    </row>
    <row r="191" spans="1:13" x14ac:dyDescent="0.25">
      <c r="A191" t="s">
        <v>2376</v>
      </c>
      <c r="B191" t="s">
        <v>105</v>
      </c>
      <c r="C191" t="s">
        <v>0</v>
      </c>
      <c r="D191" t="s">
        <v>0</v>
      </c>
      <c r="E191" t="s">
        <v>8048</v>
      </c>
      <c r="F191">
        <v>212221251</v>
      </c>
      <c r="G191">
        <v>1169</v>
      </c>
      <c r="H191">
        <v>1170</v>
      </c>
      <c r="I191">
        <v>1412</v>
      </c>
      <c r="J191">
        <v>12</v>
      </c>
      <c r="K191">
        <v>12</v>
      </c>
      <c r="L191" t="s">
        <v>8107</v>
      </c>
      <c r="M191" t="str">
        <f>VLOOKUP(Tabel57[[#This Row],[afzender_uri]],'Bron VKBO'!B:ZZ,43,FALSE)</f>
        <v>Steden en gemeenten</v>
      </c>
    </row>
    <row r="192" spans="1:13" x14ac:dyDescent="0.25">
      <c r="A192" t="s">
        <v>2385</v>
      </c>
      <c r="B192" t="s">
        <v>105</v>
      </c>
      <c r="C192" t="s">
        <v>0</v>
      </c>
      <c r="D192" t="s">
        <v>0</v>
      </c>
      <c r="E192" t="s">
        <v>8048</v>
      </c>
      <c r="F192">
        <v>809823801</v>
      </c>
      <c r="G192">
        <v>1169</v>
      </c>
      <c r="H192">
        <v>1170</v>
      </c>
      <c r="I192">
        <v>1804</v>
      </c>
      <c r="J192">
        <v>12</v>
      </c>
      <c r="K192">
        <v>12</v>
      </c>
      <c r="L192" t="s">
        <v>8107</v>
      </c>
      <c r="M192" t="str">
        <f>VLOOKUP(Tabel57[[#This Row],[afzender_uri]],'Bron VKBO'!B:ZZ,43,FALSE)</f>
        <v>Steden en gemeenten</v>
      </c>
    </row>
    <row r="193" spans="1:13" x14ac:dyDescent="0.25">
      <c r="A193" t="s">
        <v>2397</v>
      </c>
      <c r="B193" t="s">
        <v>307</v>
      </c>
      <c r="C193" t="s">
        <v>0</v>
      </c>
      <c r="D193" t="s">
        <v>0</v>
      </c>
      <c r="E193" t="s">
        <v>8048</v>
      </c>
      <c r="F193">
        <v>267403264</v>
      </c>
      <c r="G193">
        <v>1205</v>
      </c>
      <c r="H193">
        <v>1206</v>
      </c>
      <c r="I193">
        <v>1516</v>
      </c>
      <c r="J193">
        <v>12</v>
      </c>
      <c r="K193">
        <v>12</v>
      </c>
      <c r="L193" t="s">
        <v>8107</v>
      </c>
      <c r="M193" t="str">
        <f>VLOOKUP(Tabel57[[#This Row],[afzender_uri]],'Bron VKBO'!B:ZZ,43,FALSE)</f>
        <v>Opdrachthoudende vereniging (Vlaams Gewest)</v>
      </c>
    </row>
    <row r="194" spans="1:13" x14ac:dyDescent="0.25">
      <c r="A194" t="s">
        <v>2414</v>
      </c>
      <c r="B194" t="s">
        <v>118</v>
      </c>
      <c r="C194" t="s">
        <v>0</v>
      </c>
      <c r="D194" t="s">
        <v>0</v>
      </c>
      <c r="E194" t="s">
        <v>8048</v>
      </c>
      <c r="F194">
        <v>207539913</v>
      </c>
      <c r="G194">
        <v>1261</v>
      </c>
      <c r="H194">
        <v>1272</v>
      </c>
      <c r="I194">
        <v>1695</v>
      </c>
      <c r="J194">
        <v>12</v>
      </c>
      <c r="K194">
        <v>12</v>
      </c>
      <c r="L194" t="s">
        <v>8107</v>
      </c>
      <c r="M194" t="str">
        <f>VLOOKUP(Tabel57[[#This Row],[afzender_uri]],'Bron VKBO'!B:ZZ,43,FALSE)</f>
        <v>Steden en gemeenten</v>
      </c>
    </row>
    <row r="195" spans="1:13" x14ac:dyDescent="0.25">
      <c r="A195" t="s">
        <v>2426</v>
      </c>
      <c r="B195" t="s">
        <v>118</v>
      </c>
      <c r="C195" t="s">
        <v>0</v>
      </c>
      <c r="D195" t="s">
        <v>0</v>
      </c>
      <c r="E195" t="s">
        <v>8048</v>
      </c>
      <c r="F195">
        <v>212223429</v>
      </c>
      <c r="G195">
        <v>1261</v>
      </c>
      <c r="H195">
        <v>1272</v>
      </c>
      <c r="I195">
        <v>1696</v>
      </c>
      <c r="J195">
        <v>12</v>
      </c>
      <c r="K195">
        <v>12</v>
      </c>
      <c r="L195" t="s">
        <v>8107</v>
      </c>
      <c r="M195" t="str">
        <f>VLOOKUP(Tabel57[[#This Row],[afzender_uri]],'Bron VKBO'!B:ZZ,43,FALSE)</f>
        <v>Steden en gemeenten</v>
      </c>
    </row>
    <row r="196" spans="1:13" x14ac:dyDescent="0.25">
      <c r="A196" t="s">
        <v>2434</v>
      </c>
      <c r="B196" t="s">
        <v>118</v>
      </c>
      <c r="C196" t="s">
        <v>0</v>
      </c>
      <c r="D196" t="s">
        <v>0</v>
      </c>
      <c r="E196" t="s">
        <v>8048</v>
      </c>
      <c r="F196">
        <v>643817110</v>
      </c>
      <c r="G196">
        <v>1261</v>
      </c>
      <c r="H196">
        <v>1272</v>
      </c>
      <c r="I196">
        <v>1694</v>
      </c>
      <c r="J196">
        <v>12</v>
      </c>
      <c r="K196">
        <v>12</v>
      </c>
      <c r="L196" t="s">
        <v>8107</v>
      </c>
      <c r="M196" t="str">
        <f>VLOOKUP(Tabel57[[#This Row],[afzender_uri]],'Bron VKBO'!B:ZZ,43,FALSE)</f>
        <v>Steden en gemeenten</v>
      </c>
    </row>
    <row r="197" spans="1:13" x14ac:dyDescent="0.25">
      <c r="A197" t="s">
        <v>2449</v>
      </c>
      <c r="B197" t="s">
        <v>120</v>
      </c>
      <c r="C197" t="s">
        <v>0</v>
      </c>
      <c r="D197" t="s">
        <v>0</v>
      </c>
      <c r="E197" t="s">
        <v>8048</v>
      </c>
      <c r="F197">
        <v>267371689</v>
      </c>
      <c r="G197">
        <v>1262</v>
      </c>
      <c r="H197">
        <v>1273</v>
      </c>
      <c r="I197">
        <v>1698</v>
      </c>
      <c r="J197">
        <v>12</v>
      </c>
      <c r="K197">
        <v>12</v>
      </c>
      <c r="L197" t="s">
        <v>8107</v>
      </c>
      <c r="M197" t="str">
        <f>VLOOKUP(Tabel57[[#This Row],[afzender_uri]],'Bron VKBO'!B:ZZ,43,FALSE)</f>
        <v>Lokale politiezone</v>
      </c>
    </row>
    <row r="198" spans="1:13" x14ac:dyDescent="0.25">
      <c r="A198" t="s">
        <v>2464</v>
      </c>
      <c r="B198" t="s">
        <v>124</v>
      </c>
      <c r="C198" t="s">
        <v>0</v>
      </c>
      <c r="D198" t="s">
        <v>0</v>
      </c>
      <c r="E198" t="s">
        <v>8048</v>
      </c>
      <c r="F198">
        <v>207532389</v>
      </c>
      <c r="G198">
        <v>1263</v>
      </c>
      <c r="H198">
        <v>1274</v>
      </c>
      <c r="I198">
        <v>1699</v>
      </c>
      <c r="J198">
        <v>12</v>
      </c>
      <c r="K198">
        <v>12</v>
      </c>
      <c r="L198" t="s">
        <v>8107</v>
      </c>
      <c r="M198" t="str">
        <f>VLOOKUP(Tabel57[[#This Row],[afzender_uri]],'Bron VKBO'!B:ZZ,43,FALSE)</f>
        <v>Steden en gemeenten</v>
      </c>
    </row>
    <row r="199" spans="1:13" x14ac:dyDescent="0.25">
      <c r="A199" t="s">
        <v>2474</v>
      </c>
      <c r="B199" t="s">
        <v>124</v>
      </c>
      <c r="C199" t="s">
        <v>0</v>
      </c>
      <c r="D199" t="s">
        <v>0</v>
      </c>
      <c r="E199" t="s">
        <v>8048</v>
      </c>
      <c r="F199">
        <v>212188587</v>
      </c>
      <c r="G199">
        <v>1263</v>
      </c>
      <c r="H199">
        <v>1274</v>
      </c>
      <c r="I199">
        <v>1700</v>
      </c>
      <c r="J199">
        <v>12</v>
      </c>
      <c r="K199">
        <v>12</v>
      </c>
      <c r="L199" t="s">
        <v>8107</v>
      </c>
      <c r="M199" t="str">
        <f>VLOOKUP(Tabel57[[#This Row],[afzender_uri]],'Bron VKBO'!B:ZZ,43,FALSE)</f>
        <v>Steden en gemeenten</v>
      </c>
    </row>
    <row r="200" spans="1:13" x14ac:dyDescent="0.25">
      <c r="A200" t="s">
        <v>2481</v>
      </c>
      <c r="B200" t="s">
        <v>127</v>
      </c>
      <c r="C200" t="s">
        <v>0</v>
      </c>
      <c r="D200" t="s">
        <v>0</v>
      </c>
      <c r="E200" t="s">
        <v>8048</v>
      </c>
      <c r="F200">
        <v>207520711</v>
      </c>
      <c r="G200">
        <v>1170</v>
      </c>
      <c r="H200">
        <v>1171</v>
      </c>
      <c r="I200">
        <v>1414</v>
      </c>
      <c r="J200">
        <v>12</v>
      </c>
      <c r="K200">
        <v>12</v>
      </c>
      <c r="L200" t="s">
        <v>8107</v>
      </c>
      <c r="M200" t="str">
        <f>VLOOKUP(Tabel57[[#This Row],[afzender_uri]],'Bron VKBO'!B:ZZ,43,FALSE)</f>
        <v>Steden en gemeenten</v>
      </c>
    </row>
    <row r="201" spans="1:13" x14ac:dyDescent="0.25">
      <c r="A201" t="s">
        <v>2495</v>
      </c>
      <c r="B201" t="s">
        <v>127</v>
      </c>
      <c r="C201" t="s">
        <v>0</v>
      </c>
      <c r="D201" t="s">
        <v>0</v>
      </c>
      <c r="E201" t="s">
        <v>8048</v>
      </c>
      <c r="F201">
        <v>212189379</v>
      </c>
      <c r="G201">
        <v>1170</v>
      </c>
      <c r="H201">
        <v>1171</v>
      </c>
      <c r="I201">
        <v>1415</v>
      </c>
      <c r="J201">
        <v>12</v>
      </c>
      <c r="K201">
        <v>12</v>
      </c>
      <c r="L201" t="s">
        <v>8107</v>
      </c>
      <c r="M201" t="str">
        <f>VLOOKUP(Tabel57[[#This Row],[afzender_uri]],'Bron VKBO'!B:ZZ,43,FALSE)</f>
        <v>Steden en gemeenten</v>
      </c>
    </row>
    <row r="202" spans="1:13" x14ac:dyDescent="0.25">
      <c r="A202" t="s">
        <v>2503</v>
      </c>
      <c r="B202" t="s">
        <v>127</v>
      </c>
      <c r="C202" t="s">
        <v>0</v>
      </c>
      <c r="D202" t="s">
        <v>0</v>
      </c>
      <c r="E202" t="s">
        <v>8048</v>
      </c>
      <c r="F202">
        <v>535811469</v>
      </c>
      <c r="G202">
        <v>1170</v>
      </c>
      <c r="H202">
        <v>1171</v>
      </c>
      <c r="I202">
        <v>1416</v>
      </c>
      <c r="J202">
        <v>12</v>
      </c>
      <c r="K202">
        <v>12</v>
      </c>
      <c r="L202" t="s">
        <v>8107</v>
      </c>
      <c r="M202" t="str">
        <f>VLOOKUP(Tabel57[[#This Row],[afzender_uri]],'Bron VKBO'!B:ZZ,43,FALSE)</f>
        <v>Steden en gemeenten</v>
      </c>
    </row>
    <row r="203" spans="1:13" x14ac:dyDescent="0.25">
      <c r="A203" t="s">
        <v>2511</v>
      </c>
      <c r="B203" t="s">
        <v>135</v>
      </c>
      <c r="C203" t="s">
        <v>0</v>
      </c>
      <c r="D203" t="s">
        <v>0</v>
      </c>
      <c r="E203" t="s">
        <v>8048</v>
      </c>
      <c r="F203">
        <v>216769066</v>
      </c>
      <c r="G203">
        <v>1164</v>
      </c>
      <c r="H203">
        <v>1165</v>
      </c>
      <c r="I203">
        <v>1398</v>
      </c>
      <c r="J203">
        <v>12</v>
      </c>
      <c r="K203">
        <v>12</v>
      </c>
      <c r="L203" t="s">
        <v>8107</v>
      </c>
      <c r="M203" t="str">
        <f>VLOOKUP(Tabel57[[#This Row],[afzender_uri]],'Bron VKBO'!B:ZZ,43,FALSE)</f>
        <v>Steden en gemeenten</v>
      </c>
    </row>
    <row r="204" spans="1:13" x14ac:dyDescent="0.25">
      <c r="A204" t="s">
        <v>2518</v>
      </c>
      <c r="B204" t="s">
        <v>135</v>
      </c>
      <c r="C204" t="s">
        <v>0</v>
      </c>
      <c r="D204" t="s">
        <v>0</v>
      </c>
      <c r="E204" t="s">
        <v>8048</v>
      </c>
      <c r="F204">
        <v>216769165</v>
      </c>
      <c r="G204">
        <v>1164</v>
      </c>
      <c r="H204">
        <v>1165</v>
      </c>
      <c r="I204">
        <v>1399</v>
      </c>
      <c r="J204">
        <v>12</v>
      </c>
      <c r="K204">
        <v>12</v>
      </c>
      <c r="L204" t="s">
        <v>8107</v>
      </c>
      <c r="M204" t="str">
        <f>VLOOKUP(Tabel57[[#This Row],[afzender_uri]],'Bron VKBO'!B:ZZ,43,FALSE)</f>
        <v>Steden en gemeenten</v>
      </c>
    </row>
    <row r="205" spans="1:13" x14ac:dyDescent="0.25">
      <c r="A205" t="s">
        <v>2524</v>
      </c>
      <c r="B205" t="s">
        <v>138</v>
      </c>
      <c r="C205" t="s">
        <v>0</v>
      </c>
      <c r="D205" t="s">
        <v>0</v>
      </c>
      <c r="E205" t="s">
        <v>8048</v>
      </c>
      <c r="F205">
        <v>207521206</v>
      </c>
      <c r="G205">
        <v>1264</v>
      </c>
      <c r="H205">
        <v>1275</v>
      </c>
      <c r="I205">
        <v>1703</v>
      </c>
      <c r="J205">
        <v>12</v>
      </c>
      <c r="K205">
        <v>12</v>
      </c>
      <c r="L205" t="s">
        <v>8107</v>
      </c>
      <c r="M205" t="str">
        <f>VLOOKUP(Tabel57[[#This Row],[afzender_uri]],'Bron VKBO'!B:ZZ,43,FALSE)</f>
        <v>Steden en gemeenten</v>
      </c>
    </row>
    <row r="206" spans="1:13" x14ac:dyDescent="0.25">
      <c r="A206" t="s">
        <v>2532</v>
      </c>
      <c r="B206" t="s">
        <v>138</v>
      </c>
      <c r="C206" t="s">
        <v>0</v>
      </c>
      <c r="D206" t="s">
        <v>0</v>
      </c>
      <c r="E206" t="s">
        <v>8048</v>
      </c>
      <c r="F206">
        <v>212190963</v>
      </c>
      <c r="G206">
        <v>1264</v>
      </c>
      <c r="H206">
        <v>1275</v>
      </c>
      <c r="I206">
        <v>1702</v>
      </c>
      <c r="J206">
        <v>12</v>
      </c>
      <c r="K206">
        <v>12</v>
      </c>
      <c r="L206" t="s">
        <v>8107</v>
      </c>
      <c r="M206" t="str">
        <f>VLOOKUP(Tabel57[[#This Row],[afzender_uri]],'Bron VKBO'!B:ZZ,43,FALSE)</f>
        <v>Steden en gemeenten</v>
      </c>
    </row>
    <row r="207" spans="1:13" x14ac:dyDescent="0.25">
      <c r="A207" t="s">
        <v>2540</v>
      </c>
      <c r="B207" t="s">
        <v>138</v>
      </c>
      <c r="C207" t="s">
        <v>0</v>
      </c>
      <c r="D207" t="s">
        <v>0</v>
      </c>
      <c r="E207" t="s">
        <v>8048</v>
      </c>
      <c r="F207">
        <v>820480141</v>
      </c>
      <c r="G207">
        <v>1264</v>
      </c>
      <c r="H207">
        <v>1275</v>
      </c>
      <c r="I207">
        <v>1701</v>
      </c>
      <c r="J207">
        <v>12</v>
      </c>
      <c r="K207">
        <v>12</v>
      </c>
      <c r="L207" t="s">
        <v>8107</v>
      </c>
      <c r="M207" t="str">
        <f>VLOOKUP(Tabel57[[#This Row],[afzender_uri]],'Bron VKBO'!B:ZZ,43,FALSE)</f>
        <v>Steden en gemeenten</v>
      </c>
    </row>
    <row r="208" spans="1:13" x14ac:dyDescent="0.25">
      <c r="A208" t="s">
        <v>896</v>
      </c>
      <c r="B208" t="s">
        <v>140</v>
      </c>
      <c r="C208" t="s">
        <v>0</v>
      </c>
      <c r="D208" t="s">
        <v>0</v>
      </c>
      <c r="E208" t="s">
        <v>8048</v>
      </c>
      <c r="F208">
        <v>860139085</v>
      </c>
      <c r="G208">
        <v>1250</v>
      </c>
      <c r="H208">
        <v>1260</v>
      </c>
      <c r="I208">
        <v>1655</v>
      </c>
      <c r="J208">
        <v>12</v>
      </c>
      <c r="K208">
        <v>12</v>
      </c>
      <c r="L208" t="s">
        <v>8107</v>
      </c>
      <c r="M208" t="e">
        <f>VLOOKUP(Tabel57[[#This Row],[afzender_uri]],'Bron VKBO'!B:ZZ,43,FALSE)</f>
        <v>#N/A</v>
      </c>
    </row>
    <row r="209" spans="1:13" x14ac:dyDescent="0.25">
      <c r="A209" t="s">
        <v>2551</v>
      </c>
      <c r="B209" t="s">
        <v>141</v>
      </c>
      <c r="C209" t="s">
        <v>0</v>
      </c>
      <c r="D209" t="s">
        <v>0</v>
      </c>
      <c r="E209" t="s">
        <v>8048</v>
      </c>
      <c r="F209">
        <v>207446079</v>
      </c>
      <c r="G209">
        <v>1206</v>
      </c>
      <c r="H209">
        <v>1207</v>
      </c>
      <c r="I209">
        <v>1517</v>
      </c>
      <c r="J209">
        <v>12</v>
      </c>
      <c r="K209">
        <v>12</v>
      </c>
      <c r="L209" t="s">
        <v>8107</v>
      </c>
      <c r="M209" t="str">
        <f>VLOOKUP(Tabel57[[#This Row],[afzender_uri]],'Bron VKBO'!B:ZZ,43,FALSE)</f>
        <v>Steden en gemeenten</v>
      </c>
    </row>
    <row r="210" spans="1:13" x14ac:dyDescent="0.25">
      <c r="A210" t="s">
        <v>2564</v>
      </c>
      <c r="B210" t="s">
        <v>141</v>
      </c>
      <c r="C210" t="s">
        <v>0</v>
      </c>
      <c r="D210" t="s">
        <v>0</v>
      </c>
      <c r="E210" t="s">
        <v>8048</v>
      </c>
      <c r="F210">
        <v>212192151</v>
      </c>
      <c r="G210">
        <v>1206</v>
      </c>
      <c r="H210">
        <v>1207</v>
      </c>
      <c r="I210">
        <v>1588</v>
      </c>
      <c r="J210">
        <v>12</v>
      </c>
      <c r="K210">
        <v>12</v>
      </c>
      <c r="L210" t="s">
        <v>8107</v>
      </c>
      <c r="M210" t="str">
        <f>VLOOKUP(Tabel57[[#This Row],[afzender_uri]],'Bron VKBO'!B:ZZ,43,FALSE)</f>
        <v>Steden en gemeenten</v>
      </c>
    </row>
    <row r="211" spans="1:13" x14ac:dyDescent="0.25">
      <c r="A211" t="s">
        <v>2573</v>
      </c>
      <c r="B211" t="s">
        <v>141</v>
      </c>
      <c r="C211" t="s">
        <v>0</v>
      </c>
      <c r="D211" t="s">
        <v>0</v>
      </c>
      <c r="E211" t="s">
        <v>8048</v>
      </c>
      <c r="F211">
        <v>897939886</v>
      </c>
      <c r="G211">
        <v>1206</v>
      </c>
      <c r="H211">
        <v>1207</v>
      </c>
      <c r="I211">
        <v>1587</v>
      </c>
      <c r="J211">
        <v>12</v>
      </c>
      <c r="K211">
        <v>12</v>
      </c>
      <c r="L211" t="s">
        <v>8107</v>
      </c>
      <c r="M211" t="str">
        <f>VLOOKUP(Tabel57[[#This Row],[afzender_uri]],'Bron VKBO'!B:ZZ,43,FALSE)</f>
        <v>Steden en gemeenten</v>
      </c>
    </row>
    <row r="212" spans="1:13" x14ac:dyDescent="0.25">
      <c r="A212" t="s">
        <v>2582</v>
      </c>
      <c r="B212" t="s">
        <v>142</v>
      </c>
      <c r="C212" t="s">
        <v>0</v>
      </c>
      <c r="D212" t="s">
        <v>0</v>
      </c>
      <c r="E212" t="s">
        <v>8048</v>
      </c>
      <c r="F212">
        <v>207487354</v>
      </c>
      <c r="G212">
        <v>1172</v>
      </c>
      <c r="H212">
        <v>1173</v>
      </c>
      <c r="I212">
        <v>1420</v>
      </c>
      <c r="J212">
        <v>12</v>
      </c>
      <c r="K212">
        <v>12</v>
      </c>
      <c r="L212" t="s">
        <v>8107</v>
      </c>
      <c r="M212" t="str">
        <f>VLOOKUP(Tabel57[[#This Row],[afzender_uri]],'Bron VKBO'!B:ZZ,43,FALSE)</f>
        <v>Steden en gemeenten</v>
      </c>
    </row>
    <row r="213" spans="1:13" x14ac:dyDescent="0.25">
      <c r="A213" t="s">
        <v>2594</v>
      </c>
      <c r="B213" t="s">
        <v>142</v>
      </c>
      <c r="C213" t="s">
        <v>0</v>
      </c>
      <c r="D213" t="s">
        <v>0</v>
      </c>
      <c r="E213" t="s">
        <v>8048</v>
      </c>
      <c r="F213">
        <v>212192547</v>
      </c>
      <c r="G213">
        <v>1172</v>
      </c>
      <c r="H213">
        <v>1173</v>
      </c>
      <c r="I213">
        <v>1421</v>
      </c>
      <c r="J213">
        <v>12</v>
      </c>
      <c r="K213">
        <v>12</v>
      </c>
      <c r="L213" t="s">
        <v>8107</v>
      </c>
      <c r="M213" t="str">
        <f>VLOOKUP(Tabel57[[#This Row],[afzender_uri]],'Bron VKBO'!B:ZZ,43,FALSE)</f>
        <v>Steden en gemeenten</v>
      </c>
    </row>
    <row r="214" spans="1:13" x14ac:dyDescent="0.25">
      <c r="A214" t="s">
        <v>2601</v>
      </c>
      <c r="B214" t="s">
        <v>149</v>
      </c>
      <c r="C214" t="s">
        <v>0</v>
      </c>
      <c r="D214" t="s">
        <v>0</v>
      </c>
      <c r="E214" t="s">
        <v>8048</v>
      </c>
      <c r="F214">
        <v>207502301</v>
      </c>
      <c r="G214">
        <v>1265</v>
      </c>
      <c r="H214">
        <v>1276</v>
      </c>
      <c r="I214">
        <v>1705</v>
      </c>
      <c r="J214">
        <v>12</v>
      </c>
      <c r="K214">
        <v>12</v>
      </c>
      <c r="L214" t="s">
        <v>8107</v>
      </c>
      <c r="M214" t="str">
        <f>VLOOKUP(Tabel57[[#This Row],[afzender_uri]],'Bron VKBO'!B:ZZ,43,FALSE)</f>
        <v>Steden en gemeenten</v>
      </c>
    </row>
    <row r="215" spans="1:13" x14ac:dyDescent="0.25">
      <c r="A215" t="s">
        <v>2612</v>
      </c>
      <c r="B215" t="s">
        <v>149</v>
      </c>
      <c r="C215" t="s">
        <v>0</v>
      </c>
      <c r="D215" t="s">
        <v>0</v>
      </c>
      <c r="E215" t="s">
        <v>8048</v>
      </c>
      <c r="F215">
        <v>212193240</v>
      </c>
      <c r="G215">
        <v>1265</v>
      </c>
      <c r="H215">
        <v>1276</v>
      </c>
      <c r="I215">
        <v>1704</v>
      </c>
      <c r="J215">
        <v>12</v>
      </c>
      <c r="K215">
        <v>12</v>
      </c>
      <c r="L215" t="s">
        <v>8107</v>
      </c>
      <c r="M215" t="str">
        <f>VLOOKUP(Tabel57[[#This Row],[afzender_uri]],'Bron VKBO'!B:ZZ,43,FALSE)</f>
        <v>Steden en gemeenten</v>
      </c>
    </row>
    <row r="216" spans="1:13" x14ac:dyDescent="0.25">
      <c r="A216" t="s">
        <v>2618</v>
      </c>
      <c r="B216" t="s">
        <v>150</v>
      </c>
      <c r="C216" t="s">
        <v>0</v>
      </c>
      <c r="D216" t="s">
        <v>0</v>
      </c>
      <c r="E216" t="s">
        <v>8048</v>
      </c>
      <c r="F216">
        <v>216771640</v>
      </c>
      <c r="G216">
        <v>1266</v>
      </c>
      <c r="H216">
        <v>1277</v>
      </c>
      <c r="I216">
        <v>1706</v>
      </c>
      <c r="J216">
        <v>12</v>
      </c>
      <c r="K216">
        <v>12</v>
      </c>
      <c r="L216" t="s">
        <v>8107</v>
      </c>
      <c r="M216" t="str">
        <f>VLOOKUP(Tabel57[[#This Row],[afzender_uri]],'Bron VKBO'!B:ZZ,43,FALSE)</f>
        <v>Steden en gemeenten</v>
      </c>
    </row>
    <row r="217" spans="1:13" x14ac:dyDescent="0.25">
      <c r="A217" t="s">
        <v>2629</v>
      </c>
      <c r="B217" t="s">
        <v>150</v>
      </c>
      <c r="C217" t="s">
        <v>0</v>
      </c>
      <c r="D217" t="s">
        <v>0</v>
      </c>
      <c r="E217" t="s">
        <v>8048</v>
      </c>
      <c r="F217">
        <v>216771739</v>
      </c>
      <c r="G217">
        <v>1266</v>
      </c>
      <c r="H217">
        <v>1277</v>
      </c>
      <c r="I217">
        <v>1707</v>
      </c>
      <c r="J217">
        <v>12</v>
      </c>
      <c r="K217">
        <v>12</v>
      </c>
      <c r="L217" t="s">
        <v>8107</v>
      </c>
      <c r="M217" t="str">
        <f>VLOOKUP(Tabel57[[#This Row],[afzender_uri]],'Bron VKBO'!B:ZZ,43,FALSE)</f>
        <v>Steden en gemeenten</v>
      </c>
    </row>
    <row r="218" spans="1:13" x14ac:dyDescent="0.25">
      <c r="A218" t="s">
        <v>2634</v>
      </c>
      <c r="B218" t="s">
        <v>155</v>
      </c>
      <c r="C218" t="s">
        <v>0</v>
      </c>
      <c r="D218" t="s">
        <v>0</v>
      </c>
      <c r="E218" t="s">
        <v>8048</v>
      </c>
      <c r="F218">
        <v>207452514</v>
      </c>
      <c r="G218">
        <v>1295</v>
      </c>
      <c r="H218">
        <v>1297</v>
      </c>
      <c r="I218">
        <v>1743</v>
      </c>
      <c r="J218">
        <v>12</v>
      </c>
      <c r="K218">
        <v>12</v>
      </c>
      <c r="L218" t="s">
        <v>8107</v>
      </c>
      <c r="M218" t="str">
        <f>VLOOKUP(Tabel57[[#This Row],[afzender_uri]],'Bron VKBO'!B:ZZ,43,FALSE)</f>
        <v>Steden en gemeenten</v>
      </c>
    </row>
    <row r="219" spans="1:13" x14ac:dyDescent="0.25">
      <c r="A219" t="s">
        <v>2644</v>
      </c>
      <c r="B219" t="s">
        <v>155</v>
      </c>
      <c r="C219" t="s">
        <v>0</v>
      </c>
      <c r="D219" t="s">
        <v>0</v>
      </c>
      <c r="E219" t="s">
        <v>8048</v>
      </c>
      <c r="F219">
        <v>212193933</v>
      </c>
      <c r="G219">
        <v>1295</v>
      </c>
      <c r="H219">
        <v>1297</v>
      </c>
      <c r="I219">
        <v>1744</v>
      </c>
      <c r="J219">
        <v>12</v>
      </c>
      <c r="K219">
        <v>12</v>
      </c>
      <c r="L219" t="s">
        <v>8107</v>
      </c>
      <c r="M219" t="str">
        <f>VLOOKUP(Tabel57[[#This Row],[afzender_uri]],'Bron VKBO'!B:ZZ,43,FALSE)</f>
        <v>Steden en gemeenten</v>
      </c>
    </row>
    <row r="220" spans="1:13" x14ac:dyDescent="0.25">
      <c r="A220" t="s">
        <v>2652</v>
      </c>
      <c r="B220" t="s">
        <v>160</v>
      </c>
      <c r="C220" t="s">
        <v>0</v>
      </c>
      <c r="D220" t="s">
        <v>0</v>
      </c>
      <c r="E220" t="s">
        <v>8048</v>
      </c>
      <c r="F220">
        <v>207468350</v>
      </c>
      <c r="G220">
        <v>1165</v>
      </c>
      <c r="H220">
        <v>1166</v>
      </c>
      <c r="I220">
        <v>1400</v>
      </c>
      <c r="J220">
        <v>12</v>
      </c>
      <c r="K220">
        <v>12</v>
      </c>
      <c r="L220" t="s">
        <v>8107</v>
      </c>
      <c r="M220" t="str">
        <f>VLOOKUP(Tabel57[[#This Row],[afzender_uri]],'Bron VKBO'!B:ZZ,43,FALSE)</f>
        <v>Steden en gemeenten</v>
      </c>
    </row>
    <row r="221" spans="1:13" x14ac:dyDescent="0.25">
      <c r="A221" t="s">
        <v>2662</v>
      </c>
      <c r="B221" t="s">
        <v>160</v>
      </c>
      <c r="C221" t="s">
        <v>0</v>
      </c>
      <c r="D221" t="s">
        <v>0</v>
      </c>
      <c r="E221" t="s">
        <v>8048</v>
      </c>
      <c r="F221">
        <v>212195022</v>
      </c>
      <c r="G221">
        <v>1165</v>
      </c>
      <c r="H221">
        <v>1166</v>
      </c>
      <c r="I221">
        <v>1401</v>
      </c>
      <c r="J221">
        <v>12</v>
      </c>
      <c r="K221">
        <v>12</v>
      </c>
      <c r="L221" t="s">
        <v>8107</v>
      </c>
      <c r="M221" t="str">
        <f>VLOOKUP(Tabel57[[#This Row],[afzender_uri]],'Bron VKBO'!B:ZZ,43,FALSE)</f>
        <v>Steden en gemeenten</v>
      </c>
    </row>
    <row r="222" spans="1:13" x14ac:dyDescent="0.25">
      <c r="A222" t="s">
        <v>2668</v>
      </c>
      <c r="B222" t="s">
        <v>165</v>
      </c>
      <c r="C222" t="s">
        <v>0</v>
      </c>
      <c r="D222" t="s">
        <v>0</v>
      </c>
      <c r="E222" t="s">
        <v>8048</v>
      </c>
      <c r="F222">
        <v>207448554</v>
      </c>
      <c r="G222">
        <v>1159</v>
      </c>
      <c r="H222">
        <v>1160</v>
      </c>
      <c r="I222">
        <v>1385</v>
      </c>
      <c r="J222">
        <v>12</v>
      </c>
      <c r="K222">
        <v>12</v>
      </c>
      <c r="L222" t="s">
        <v>8107</v>
      </c>
      <c r="M222" t="str">
        <f>VLOOKUP(Tabel57[[#This Row],[afzender_uri]],'Bron VKBO'!B:ZZ,43,FALSE)</f>
        <v>Steden en gemeenten</v>
      </c>
    </row>
    <row r="223" spans="1:13" x14ac:dyDescent="0.25">
      <c r="A223" t="s">
        <v>2680</v>
      </c>
      <c r="B223" t="s">
        <v>165</v>
      </c>
      <c r="C223" t="s">
        <v>0</v>
      </c>
      <c r="D223" t="s">
        <v>0</v>
      </c>
      <c r="E223" t="s">
        <v>8048</v>
      </c>
      <c r="F223">
        <v>212195418</v>
      </c>
      <c r="G223">
        <v>1159</v>
      </c>
      <c r="H223">
        <v>1160</v>
      </c>
      <c r="I223">
        <v>1386</v>
      </c>
      <c r="J223">
        <v>12</v>
      </c>
      <c r="K223">
        <v>12</v>
      </c>
      <c r="L223" t="s">
        <v>8107</v>
      </c>
      <c r="M223" t="str">
        <f>VLOOKUP(Tabel57[[#This Row],[afzender_uri]],'Bron VKBO'!B:ZZ,43,FALSE)</f>
        <v>Steden en gemeenten</v>
      </c>
    </row>
    <row r="224" spans="1:13" x14ac:dyDescent="0.25">
      <c r="A224" t="s">
        <v>2688</v>
      </c>
      <c r="B224" t="s">
        <v>165</v>
      </c>
      <c r="C224" t="s">
        <v>0</v>
      </c>
      <c r="D224" t="s">
        <v>0</v>
      </c>
      <c r="E224" t="s">
        <v>8048</v>
      </c>
      <c r="F224">
        <v>862898241</v>
      </c>
      <c r="G224">
        <v>1159</v>
      </c>
      <c r="H224">
        <v>1160</v>
      </c>
      <c r="I224">
        <v>1955</v>
      </c>
      <c r="J224">
        <v>12</v>
      </c>
      <c r="K224">
        <v>12</v>
      </c>
      <c r="L224" t="s">
        <v>8107</v>
      </c>
      <c r="M224" t="str">
        <f>VLOOKUP(Tabel57[[#This Row],[afzender_uri]],'Bron VKBO'!B:ZZ,43,FALSE)</f>
        <v>Steden en gemeenten</v>
      </c>
    </row>
    <row r="225" spans="1:13" x14ac:dyDescent="0.25">
      <c r="A225" t="s">
        <v>2698</v>
      </c>
      <c r="B225" t="s">
        <v>165</v>
      </c>
      <c r="C225" t="s">
        <v>0</v>
      </c>
      <c r="D225" t="s">
        <v>0</v>
      </c>
      <c r="E225" t="s">
        <v>8048</v>
      </c>
      <c r="F225">
        <v>870672097</v>
      </c>
      <c r="G225">
        <v>1159</v>
      </c>
      <c r="H225">
        <v>1160</v>
      </c>
      <c r="I225">
        <v>1387</v>
      </c>
      <c r="J225">
        <v>12</v>
      </c>
      <c r="K225">
        <v>12</v>
      </c>
      <c r="L225" t="s">
        <v>8107</v>
      </c>
      <c r="M225" t="str">
        <f>VLOOKUP(Tabel57[[#This Row],[afzender_uri]],'Bron VKBO'!B:ZZ,43,FALSE)</f>
        <v>Steden en gemeenten</v>
      </c>
    </row>
    <row r="226" spans="1:13" x14ac:dyDescent="0.25">
      <c r="A226" t="s">
        <v>2707</v>
      </c>
      <c r="B226" t="s">
        <v>166</v>
      </c>
      <c r="C226" t="s">
        <v>0</v>
      </c>
      <c r="D226" t="s">
        <v>0</v>
      </c>
      <c r="E226" t="s">
        <v>8048</v>
      </c>
      <c r="F226">
        <v>207537240</v>
      </c>
      <c r="G226">
        <v>1267</v>
      </c>
      <c r="H226">
        <v>1278</v>
      </c>
      <c r="I226">
        <v>1708</v>
      </c>
      <c r="J226">
        <v>12</v>
      </c>
      <c r="K226">
        <v>12</v>
      </c>
      <c r="L226" t="s">
        <v>8107</v>
      </c>
      <c r="M226" t="str">
        <f>VLOOKUP(Tabel57[[#This Row],[afzender_uri]],'Bron VKBO'!B:ZZ,43,FALSE)</f>
        <v>Steden en gemeenten</v>
      </c>
    </row>
    <row r="227" spans="1:13" x14ac:dyDescent="0.25">
      <c r="A227" t="s">
        <v>2717</v>
      </c>
      <c r="B227" t="s">
        <v>166</v>
      </c>
      <c r="C227" t="s">
        <v>0</v>
      </c>
      <c r="D227" t="s">
        <v>0</v>
      </c>
      <c r="E227" t="s">
        <v>8048</v>
      </c>
      <c r="F227">
        <v>231999254</v>
      </c>
      <c r="G227">
        <v>1267</v>
      </c>
      <c r="H227">
        <v>1278</v>
      </c>
      <c r="I227">
        <v>1748</v>
      </c>
      <c r="J227">
        <v>12</v>
      </c>
      <c r="K227">
        <v>12</v>
      </c>
      <c r="L227" t="s">
        <v>8107</v>
      </c>
      <c r="M227" t="str">
        <f>VLOOKUP(Tabel57[[#This Row],[afzender_uri]],'Bron VKBO'!B:ZZ,43,FALSE)</f>
        <v>Steden en gemeenten</v>
      </c>
    </row>
    <row r="228" spans="1:13" x14ac:dyDescent="0.25">
      <c r="A228" t="s">
        <v>2725</v>
      </c>
      <c r="B228" t="s">
        <v>305</v>
      </c>
      <c r="C228" t="s">
        <v>0</v>
      </c>
      <c r="D228" t="s">
        <v>0</v>
      </c>
      <c r="E228" t="s">
        <v>8048</v>
      </c>
      <c r="F228">
        <v>205097392</v>
      </c>
      <c r="G228">
        <v>1221</v>
      </c>
      <c r="H228">
        <v>1222</v>
      </c>
      <c r="I228">
        <v>1571</v>
      </c>
      <c r="J228">
        <v>12</v>
      </c>
      <c r="K228">
        <v>12</v>
      </c>
      <c r="L228" t="s">
        <v>8107</v>
      </c>
      <c r="M228" t="str">
        <f>VLOOKUP(Tabel57[[#This Row],[afzender_uri]],'Bron VKBO'!B:ZZ,43,FALSE)</f>
        <v>Naamloze vennootschap (Publiek recht)</v>
      </c>
    </row>
    <row r="229" spans="1:13" x14ac:dyDescent="0.25">
      <c r="A229" t="s">
        <v>2739</v>
      </c>
      <c r="B229" t="s">
        <v>169</v>
      </c>
      <c r="C229" t="s">
        <v>0</v>
      </c>
      <c r="D229" t="s">
        <v>0</v>
      </c>
      <c r="E229" t="s">
        <v>8048</v>
      </c>
      <c r="F229">
        <v>207511011</v>
      </c>
      <c r="G229">
        <v>1268</v>
      </c>
      <c r="H229">
        <v>1279</v>
      </c>
      <c r="I229">
        <v>1709</v>
      </c>
      <c r="J229">
        <v>12</v>
      </c>
      <c r="K229">
        <v>12</v>
      </c>
      <c r="L229" t="s">
        <v>8107</v>
      </c>
      <c r="M229" t="str">
        <f>VLOOKUP(Tabel57[[#This Row],[afzender_uri]],'Bron VKBO'!B:ZZ,43,FALSE)</f>
        <v>Steden en gemeenten</v>
      </c>
    </row>
    <row r="230" spans="1:13" x14ac:dyDescent="0.25">
      <c r="A230" t="s">
        <v>2753</v>
      </c>
      <c r="B230" t="s">
        <v>169</v>
      </c>
      <c r="C230" t="s">
        <v>0</v>
      </c>
      <c r="D230" t="s">
        <v>0</v>
      </c>
      <c r="E230" t="s">
        <v>8048</v>
      </c>
      <c r="F230">
        <v>212197002</v>
      </c>
      <c r="G230">
        <v>1268</v>
      </c>
      <c r="H230">
        <v>1279</v>
      </c>
      <c r="I230">
        <v>1710</v>
      </c>
      <c r="J230">
        <v>12</v>
      </c>
      <c r="K230">
        <v>12</v>
      </c>
      <c r="L230" t="s">
        <v>8107</v>
      </c>
      <c r="M230" t="str">
        <f>VLOOKUP(Tabel57[[#This Row],[afzender_uri]],'Bron VKBO'!B:ZZ,43,FALSE)</f>
        <v>Steden en gemeenten</v>
      </c>
    </row>
    <row r="231" spans="1:13" x14ac:dyDescent="0.25">
      <c r="A231" t="s">
        <v>2760</v>
      </c>
      <c r="B231" t="s">
        <v>177</v>
      </c>
      <c r="C231" t="s">
        <v>0</v>
      </c>
      <c r="D231" t="s">
        <v>0</v>
      </c>
      <c r="E231" t="s">
        <v>8048</v>
      </c>
      <c r="F231">
        <v>207536646</v>
      </c>
      <c r="G231">
        <v>1171</v>
      </c>
      <c r="H231">
        <v>1172</v>
      </c>
      <c r="I231">
        <v>1417</v>
      </c>
      <c r="J231">
        <v>12</v>
      </c>
      <c r="K231">
        <v>12</v>
      </c>
      <c r="L231" t="s">
        <v>8107</v>
      </c>
      <c r="M231" t="str">
        <f>VLOOKUP(Tabel57[[#This Row],[afzender_uri]],'Bron VKBO'!B:ZZ,43,FALSE)</f>
        <v>Steden en gemeenten</v>
      </c>
    </row>
    <row r="232" spans="1:13" x14ac:dyDescent="0.25">
      <c r="A232" t="s">
        <v>2775</v>
      </c>
      <c r="B232" t="s">
        <v>177</v>
      </c>
      <c r="C232" t="s">
        <v>0</v>
      </c>
      <c r="D232" t="s">
        <v>0</v>
      </c>
      <c r="E232" t="s">
        <v>8048</v>
      </c>
      <c r="F232">
        <v>212200861</v>
      </c>
      <c r="G232">
        <v>1171</v>
      </c>
      <c r="H232">
        <v>1172</v>
      </c>
      <c r="I232">
        <v>1418</v>
      </c>
      <c r="J232">
        <v>12</v>
      </c>
      <c r="K232">
        <v>12</v>
      </c>
      <c r="L232" t="s">
        <v>8107</v>
      </c>
      <c r="M232" t="str">
        <f>VLOOKUP(Tabel57[[#This Row],[afzender_uri]],'Bron VKBO'!B:ZZ,43,FALSE)</f>
        <v>Steden en gemeenten</v>
      </c>
    </row>
    <row r="233" spans="1:13" x14ac:dyDescent="0.25">
      <c r="A233" t="s">
        <v>2782</v>
      </c>
      <c r="B233" t="s">
        <v>177</v>
      </c>
      <c r="C233" t="s">
        <v>0</v>
      </c>
      <c r="D233" t="s">
        <v>0</v>
      </c>
      <c r="E233" t="s">
        <v>8048</v>
      </c>
      <c r="F233">
        <v>885082438</v>
      </c>
      <c r="G233">
        <v>1171</v>
      </c>
      <c r="H233">
        <v>1172</v>
      </c>
      <c r="I233">
        <v>1419</v>
      </c>
      <c r="J233">
        <v>12</v>
      </c>
      <c r="K233">
        <v>12</v>
      </c>
      <c r="L233" t="s">
        <v>8107</v>
      </c>
      <c r="M233" t="str">
        <f>VLOOKUP(Tabel57[[#This Row],[afzender_uri]],'Bron VKBO'!B:ZZ,43,FALSE)</f>
        <v>Steden en gemeenten</v>
      </c>
    </row>
    <row r="234" spans="1:13" x14ac:dyDescent="0.25">
      <c r="A234" t="s">
        <v>2790</v>
      </c>
      <c r="B234" t="s">
        <v>181</v>
      </c>
      <c r="C234" t="s">
        <v>0</v>
      </c>
      <c r="D234" t="s">
        <v>0</v>
      </c>
      <c r="E234" t="s">
        <v>8048</v>
      </c>
      <c r="F234">
        <v>207469142</v>
      </c>
      <c r="G234">
        <v>1166</v>
      </c>
      <c r="H234">
        <v>1167</v>
      </c>
      <c r="I234">
        <v>1402</v>
      </c>
      <c r="J234">
        <v>12</v>
      </c>
      <c r="K234">
        <v>12</v>
      </c>
      <c r="L234" t="s">
        <v>8107</v>
      </c>
      <c r="M234" t="str">
        <f>VLOOKUP(Tabel57[[#This Row],[afzender_uri]],'Bron VKBO'!B:ZZ,43,FALSE)</f>
        <v>Steden en gemeenten</v>
      </c>
    </row>
    <row r="235" spans="1:13" x14ac:dyDescent="0.25">
      <c r="A235" t="s">
        <v>2801</v>
      </c>
      <c r="B235" t="s">
        <v>181</v>
      </c>
      <c r="C235" t="s">
        <v>0</v>
      </c>
      <c r="D235" t="s">
        <v>0</v>
      </c>
      <c r="E235" t="s">
        <v>8048</v>
      </c>
      <c r="F235">
        <v>212202148</v>
      </c>
      <c r="G235">
        <v>1166</v>
      </c>
      <c r="H235">
        <v>1167</v>
      </c>
      <c r="I235">
        <v>1403</v>
      </c>
      <c r="J235">
        <v>12</v>
      </c>
      <c r="K235">
        <v>12</v>
      </c>
      <c r="L235" t="s">
        <v>8107</v>
      </c>
      <c r="M235" t="str">
        <f>VLOOKUP(Tabel57[[#This Row],[afzender_uri]],'Bron VKBO'!B:ZZ,43,FALSE)</f>
        <v>Steden en gemeenten</v>
      </c>
    </row>
    <row r="236" spans="1:13" x14ac:dyDescent="0.25">
      <c r="A236" t="s">
        <v>2807</v>
      </c>
      <c r="B236" t="s">
        <v>184</v>
      </c>
      <c r="C236" t="s">
        <v>0</v>
      </c>
      <c r="D236" t="s">
        <v>0</v>
      </c>
      <c r="E236" t="s">
        <v>8048</v>
      </c>
      <c r="F236">
        <v>207832792</v>
      </c>
      <c r="G236">
        <v>1223</v>
      </c>
      <c r="H236">
        <v>1224</v>
      </c>
      <c r="I236">
        <v>1573</v>
      </c>
      <c r="J236">
        <v>12</v>
      </c>
      <c r="K236">
        <v>12</v>
      </c>
      <c r="L236" t="s">
        <v>8107</v>
      </c>
      <c r="M236" t="str">
        <f>VLOOKUP(Tabel57[[#This Row],[afzender_uri]],'Bron VKBO'!B:ZZ,43,FALSE)</f>
        <v>Openbaar centrum voor maatschappelijk welzijn</v>
      </c>
    </row>
    <row r="237" spans="1:13" x14ac:dyDescent="0.25">
      <c r="A237" t="s">
        <v>2817</v>
      </c>
      <c r="B237" t="s">
        <v>184</v>
      </c>
      <c r="C237" t="s">
        <v>0</v>
      </c>
      <c r="D237" t="s">
        <v>0</v>
      </c>
      <c r="E237" t="s">
        <v>8048</v>
      </c>
      <c r="F237">
        <v>267404056</v>
      </c>
      <c r="G237">
        <v>1223</v>
      </c>
      <c r="H237">
        <v>1224</v>
      </c>
      <c r="I237">
        <v>1581</v>
      </c>
      <c r="J237">
        <v>12</v>
      </c>
      <c r="K237">
        <v>12</v>
      </c>
      <c r="L237" t="s">
        <v>8107</v>
      </c>
      <c r="M237" t="str">
        <f>VLOOKUP(Tabel57[[#This Row],[afzender_uri]],'Bron VKBO'!B:ZZ,43,FALSE)</f>
        <v>Openbaar centrum voor maatschappelijk welzijn</v>
      </c>
    </row>
    <row r="238" spans="1:13" x14ac:dyDescent="0.25">
      <c r="A238" t="s">
        <v>2827</v>
      </c>
      <c r="B238" t="s">
        <v>184</v>
      </c>
      <c r="C238" t="s">
        <v>0</v>
      </c>
      <c r="D238" t="s">
        <v>0</v>
      </c>
      <c r="E238" t="s">
        <v>8048</v>
      </c>
      <c r="F238">
        <v>682844465</v>
      </c>
      <c r="G238">
        <v>1223</v>
      </c>
      <c r="H238">
        <v>1224</v>
      </c>
      <c r="I238">
        <v>1582</v>
      </c>
      <c r="J238">
        <v>12</v>
      </c>
      <c r="K238">
        <v>12</v>
      </c>
      <c r="L238" t="s">
        <v>8107</v>
      </c>
      <c r="M238" t="str">
        <f>VLOOKUP(Tabel57[[#This Row],[afzender_uri]],'Bron VKBO'!B:ZZ,43,FALSE)</f>
        <v>Openbaar centrum voor maatschappelijk welzijn</v>
      </c>
    </row>
    <row r="239" spans="1:13" x14ac:dyDescent="0.25">
      <c r="A239" t="s">
        <v>2837</v>
      </c>
      <c r="B239" t="s">
        <v>184</v>
      </c>
      <c r="C239" t="s">
        <v>0</v>
      </c>
      <c r="D239" t="s">
        <v>0</v>
      </c>
      <c r="E239" t="s">
        <v>8048</v>
      </c>
      <c r="F239">
        <v>807042275</v>
      </c>
      <c r="G239">
        <v>1223</v>
      </c>
      <c r="H239">
        <v>1224</v>
      </c>
      <c r="I239">
        <v>1578</v>
      </c>
      <c r="J239">
        <v>12</v>
      </c>
      <c r="K239">
        <v>12</v>
      </c>
      <c r="L239" t="s">
        <v>8107</v>
      </c>
      <c r="M239" t="str">
        <f>VLOOKUP(Tabel57[[#This Row],[afzender_uri]],'Bron VKBO'!B:ZZ,43,FALSE)</f>
        <v>Openbaar centrum voor maatschappelijk welzijn</v>
      </c>
    </row>
    <row r="240" spans="1:13" x14ac:dyDescent="0.25">
      <c r="A240" t="s">
        <v>2847</v>
      </c>
      <c r="B240" t="s">
        <v>184</v>
      </c>
      <c r="C240" t="s">
        <v>0</v>
      </c>
      <c r="D240" t="s">
        <v>0</v>
      </c>
      <c r="E240" t="s">
        <v>8048</v>
      </c>
      <c r="F240">
        <v>831970978</v>
      </c>
      <c r="G240">
        <v>1223</v>
      </c>
      <c r="H240">
        <v>1224</v>
      </c>
      <c r="I240">
        <v>1577</v>
      </c>
      <c r="J240">
        <v>12</v>
      </c>
      <c r="K240">
        <v>12</v>
      </c>
      <c r="L240" t="s">
        <v>8107</v>
      </c>
      <c r="M240" t="str">
        <f>VLOOKUP(Tabel57[[#This Row],[afzender_uri]],'Bron VKBO'!B:ZZ,43,FALSE)</f>
        <v>Openbaar centrum voor maatschappelijk welzijn</v>
      </c>
    </row>
    <row r="241" spans="1:13" x14ac:dyDescent="0.25">
      <c r="A241" t="s">
        <v>2856</v>
      </c>
      <c r="B241" t="s">
        <v>184</v>
      </c>
      <c r="C241" t="s">
        <v>0</v>
      </c>
      <c r="D241" t="s">
        <v>0</v>
      </c>
      <c r="E241" t="s">
        <v>8048</v>
      </c>
      <c r="F241">
        <v>860256673</v>
      </c>
      <c r="G241">
        <v>1223</v>
      </c>
      <c r="H241">
        <v>1224</v>
      </c>
      <c r="I241">
        <v>1580</v>
      </c>
      <c r="J241">
        <v>12</v>
      </c>
      <c r="K241">
        <v>12</v>
      </c>
      <c r="L241" t="s">
        <v>8107</v>
      </c>
      <c r="M241" t="str">
        <f>VLOOKUP(Tabel57[[#This Row],[afzender_uri]],'Bron VKBO'!B:ZZ,43,FALSE)</f>
        <v>Openbaar centrum voor maatschappelijk welzijn</v>
      </c>
    </row>
    <row r="242" spans="1:13" x14ac:dyDescent="0.25">
      <c r="A242" t="s">
        <v>2865</v>
      </c>
      <c r="B242" t="s">
        <v>184</v>
      </c>
      <c r="C242" t="s">
        <v>0</v>
      </c>
      <c r="D242" t="s">
        <v>0</v>
      </c>
      <c r="E242" t="s">
        <v>8048</v>
      </c>
      <c r="F242">
        <v>863329296</v>
      </c>
      <c r="G242">
        <v>1223</v>
      </c>
      <c r="H242">
        <v>1224</v>
      </c>
      <c r="I242">
        <v>1575</v>
      </c>
      <c r="J242">
        <v>12</v>
      </c>
      <c r="K242">
        <v>12</v>
      </c>
      <c r="L242" t="s">
        <v>8107</v>
      </c>
      <c r="M242" t="str">
        <f>VLOOKUP(Tabel57[[#This Row],[afzender_uri]],'Bron VKBO'!B:ZZ,43,FALSE)</f>
        <v>Openbaar centrum voor maatschappelijk welzijn</v>
      </c>
    </row>
    <row r="243" spans="1:13" x14ac:dyDescent="0.25">
      <c r="A243" t="s">
        <v>2875</v>
      </c>
      <c r="B243" t="s">
        <v>184</v>
      </c>
      <c r="C243" t="s">
        <v>0</v>
      </c>
      <c r="D243" t="s">
        <v>0</v>
      </c>
      <c r="E243" t="s">
        <v>8048</v>
      </c>
      <c r="F243">
        <v>871928743</v>
      </c>
      <c r="G243">
        <v>1223</v>
      </c>
      <c r="H243">
        <v>1224</v>
      </c>
      <c r="I243">
        <v>1576</v>
      </c>
      <c r="J243">
        <v>12</v>
      </c>
      <c r="K243">
        <v>12</v>
      </c>
      <c r="L243" t="s">
        <v>8107</v>
      </c>
      <c r="M243" t="str">
        <f>VLOOKUP(Tabel57[[#This Row],[afzender_uri]],'Bron VKBO'!B:ZZ,43,FALSE)</f>
        <v>Openbaar centrum voor maatschappelijk welzijn</v>
      </c>
    </row>
    <row r="244" spans="1:13" x14ac:dyDescent="0.25">
      <c r="A244" t="s">
        <v>2884</v>
      </c>
      <c r="B244" t="s">
        <v>184</v>
      </c>
      <c r="C244" t="s">
        <v>0</v>
      </c>
      <c r="D244" t="s">
        <v>0</v>
      </c>
      <c r="E244" t="s">
        <v>8048</v>
      </c>
      <c r="F244">
        <v>878405769</v>
      </c>
      <c r="G244">
        <v>1223</v>
      </c>
      <c r="H244">
        <v>1224</v>
      </c>
      <c r="I244">
        <v>1574</v>
      </c>
      <c r="J244">
        <v>12</v>
      </c>
      <c r="K244">
        <v>12</v>
      </c>
      <c r="L244" t="s">
        <v>8107</v>
      </c>
      <c r="M244" t="str">
        <f>VLOOKUP(Tabel57[[#This Row],[afzender_uri]],'Bron VKBO'!B:ZZ,43,FALSE)</f>
        <v>Openbaar centrum voor maatschappelijk welzijn</v>
      </c>
    </row>
    <row r="245" spans="1:13" x14ac:dyDescent="0.25">
      <c r="A245" t="s">
        <v>2894</v>
      </c>
      <c r="B245" t="s">
        <v>184</v>
      </c>
      <c r="C245" t="s">
        <v>0</v>
      </c>
      <c r="D245" t="s">
        <v>0</v>
      </c>
      <c r="E245" t="s">
        <v>8048</v>
      </c>
      <c r="F245">
        <v>894999895</v>
      </c>
      <c r="G245">
        <v>1223</v>
      </c>
      <c r="H245">
        <v>1224</v>
      </c>
      <c r="I245">
        <v>1579</v>
      </c>
      <c r="J245">
        <v>12</v>
      </c>
      <c r="K245">
        <v>12</v>
      </c>
      <c r="L245" t="s">
        <v>8107</v>
      </c>
      <c r="M245" t="str">
        <f>VLOOKUP(Tabel57[[#This Row],[afzender_uri]],'Bron VKBO'!B:ZZ,43,FALSE)</f>
        <v>Openbaar centrum voor maatschappelijk welzijn</v>
      </c>
    </row>
    <row r="246" spans="1:13" x14ac:dyDescent="0.25">
      <c r="A246" t="s">
        <v>2902</v>
      </c>
      <c r="B246" t="s">
        <v>185</v>
      </c>
      <c r="C246" t="s">
        <v>0</v>
      </c>
      <c r="D246" t="s">
        <v>0</v>
      </c>
      <c r="E246" t="s">
        <v>8048</v>
      </c>
      <c r="F246">
        <v>212189676</v>
      </c>
      <c r="G246">
        <v>1222</v>
      </c>
      <c r="H246">
        <v>1223</v>
      </c>
      <c r="I246">
        <v>1572</v>
      </c>
      <c r="J246">
        <v>12</v>
      </c>
      <c r="K246">
        <v>12</v>
      </c>
      <c r="L246" t="s">
        <v>8107</v>
      </c>
      <c r="M246" t="str">
        <f>VLOOKUP(Tabel57[[#This Row],[afzender_uri]],'Bron VKBO'!B:ZZ,43,FALSE)</f>
        <v>Openbaar centrum voor maatschappelijk welzijn</v>
      </c>
    </row>
    <row r="247" spans="1:13" x14ac:dyDescent="0.25">
      <c r="A247" t="s">
        <v>2915</v>
      </c>
      <c r="B247" t="s">
        <v>192</v>
      </c>
      <c r="C247" t="s">
        <v>0</v>
      </c>
      <c r="D247" t="s">
        <v>0</v>
      </c>
      <c r="E247" t="s">
        <v>8048</v>
      </c>
      <c r="F247">
        <v>401336114</v>
      </c>
      <c r="G247">
        <v>1210</v>
      </c>
      <c r="H247">
        <v>1211</v>
      </c>
      <c r="I247">
        <v>1524</v>
      </c>
      <c r="J247">
        <v>12</v>
      </c>
      <c r="K247">
        <v>12</v>
      </c>
      <c r="L247" t="s">
        <v>8107</v>
      </c>
      <c r="M247" t="str">
        <f>VLOOKUP(Tabel57[[#This Row],[afzender_uri]],'Bron VKBO'!B:ZZ,43,FALSE)</f>
        <v>Coöperatieve vennootschap met beperkte aansprakelijkheid</v>
      </c>
    </row>
    <row r="248" spans="1:13" x14ac:dyDescent="0.25">
      <c r="A248" t="s">
        <v>2931</v>
      </c>
      <c r="B248" t="s">
        <v>194</v>
      </c>
      <c r="C248" t="s">
        <v>0</v>
      </c>
      <c r="D248" t="s">
        <v>0</v>
      </c>
      <c r="E248" t="s">
        <v>8048</v>
      </c>
      <c r="F248">
        <v>207454294</v>
      </c>
      <c r="G248">
        <v>1224</v>
      </c>
      <c r="H248">
        <v>1225</v>
      </c>
      <c r="I248">
        <v>1583</v>
      </c>
      <c r="J248">
        <v>12</v>
      </c>
      <c r="K248">
        <v>12</v>
      </c>
      <c r="L248" t="s">
        <v>8107</v>
      </c>
      <c r="M248" t="str">
        <f>VLOOKUP(Tabel57[[#This Row],[afzender_uri]],'Bron VKBO'!B:ZZ,43,FALSE)</f>
        <v>Steden en gemeenten</v>
      </c>
    </row>
    <row r="249" spans="1:13" x14ac:dyDescent="0.25">
      <c r="A249" t="s">
        <v>2942</v>
      </c>
      <c r="B249" t="s">
        <v>194</v>
      </c>
      <c r="C249" t="s">
        <v>0</v>
      </c>
      <c r="D249" t="s">
        <v>0</v>
      </c>
      <c r="E249" t="s">
        <v>8048</v>
      </c>
      <c r="F249">
        <v>212204920</v>
      </c>
      <c r="G249">
        <v>1224</v>
      </c>
      <c r="H249">
        <v>1225</v>
      </c>
      <c r="I249">
        <v>1584</v>
      </c>
      <c r="J249">
        <v>12</v>
      </c>
      <c r="K249">
        <v>12</v>
      </c>
      <c r="L249" t="s">
        <v>8107</v>
      </c>
      <c r="M249" t="str">
        <f>VLOOKUP(Tabel57[[#This Row],[afzender_uri]],'Bron VKBO'!B:ZZ,43,FALSE)</f>
        <v>Steden en gemeenten</v>
      </c>
    </row>
    <row r="250" spans="1:13" x14ac:dyDescent="0.25">
      <c r="A250" t="s">
        <v>2950</v>
      </c>
      <c r="B250" t="s">
        <v>194</v>
      </c>
      <c r="C250" t="s">
        <v>0</v>
      </c>
      <c r="D250" t="s">
        <v>0</v>
      </c>
      <c r="E250" t="s">
        <v>8048</v>
      </c>
      <c r="F250">
        <v>844272162</v>
      </c>
      <c r="G250">
        <v>1224</v>
      </c>
      <c r="H250">
        <v>1225</v>
      </c>
      <c r="I250">
        <v>1585</v>
      </c>
      <c r="J250">
        <v>12</v>
      </c>
      <c r="K250">
        <v>12</v>
      </c>
      <c r="L250" t="s">
        <v>8107</v>
      </c>
      <c r="M250" t="str">
        <f>VLOOKUP(Tabel57[[#This Row],[afzender_uri]],'Bron VKBO'!B:ZZ,43,FALSE)</f>
        <v>Steden en gemeenten</v>
      </c>
    </row>
    <row r="251" spans="1:13" x14ac:dyDescent="0.25">
      <c r="A251" t="s">
        <v>2965</v>
      </c>
      <c r="B251" t="s">
        <v>234</v>
      </c>
      <c r="C251" t="s">
        <v>0</v>
      </c>
      <c r="D251" t="s">
        <v>0</v>
      </c>
      <c r="E251" t="s">
        <v>8048</v>
      </c>
      <c r="F251">
        <v>207501707</v>
      </c>
      <c r="G251">
        <v>1269</v>
      </c>
      <c r="H251">
        <v>1280</v>
      </c>
      <c r="I251">
        <v>1714</v>
      </c>
      <c r="J251">
        <v>12</v>
      </c>
      <c r="K251">
        <v>12</v>
      </c>
      <c r="L251" t="s">
        <v>8107</v>
      </c>
      <c r="M251" t="str">
        <f>VLOOKUP(Tabel57[[#This Row],[afzender_uri]],'Bron VKBO'!B:ZZ,43,FALSE)</f>
        <v>Steden en gemeenten</v>
      </c>
    </row>
    <row r="252" spans="1:13" x14ac:dyDescent="0.25">
      <c r="A252" t="s">
        <v>2975</v>
      </c>
      <c r="B252" t="s">
        <v>234</v>
      </c>
      <c r="C252" t="s">
        <v>0</v>
      </c>
      <c r="D252" t="s">
        <v>0</v>
      </c>
      <c r="E252" t="s">
        <v>8048</v>
      </c>
      <c r="F252">
        <v>212167704</v>
      </c>
      <c r="G252">
        <v>1269</v>
      </c>
      <c r="H252">
        <v>1280</v>
      </c>
      <c r="I252">
        <v>1715</v>
      </c>
      <c r="J252">
        <v>12</v>
      </c>
      <c r="K252">
        <v>12</v>
      </c>
      <c r="L252" t="s">
        <v>8107</v>
      </c>
      <c r="M252" t="str">
        <f>VLOOKUP(Tabel57[[#This Row],[afzender_uri]],'Bron VKBO'!B:ZZ,43,FALSE)</f>
        <v>Steden en gemeenten</v>
      </c>
    </row>
    <row r="253" spans="1:13" x14ac:dyDescent="0.25">
      <c r="A253" t="s">
        <v>2982</v>
      </c>
      <c r="B253" t="s">
        <v>234</v>
      </c>
      <c r="C253" t="s">
        <v>0</v>
      </c>
      <c r="D253" t="s">
        <v>0</v>
      </c>
      <c r="E253" t="s">
        <v>8048</v>
      </c>
      <c r="F253">
        <v>693894844</v>
      </c>
      <c r="G253">
        <v>1269</v>
      </c>
      <c r="H253">
        <v>1280</v>
      </c>
      <c r="I253">
        <v>1713</v>
      </c>
      <c r="J253">
        <v>12</v>
      </c>
      <c r="K253">
        <v>12</v>
      </c>
      <c r="L253" t="s">
        <v>8107</v>
      </c>
      <c r="M253" t="str">
        <f>VLOOKUP(Tabel57[[#This Row],[afzender_uri]],'Bron VKBO'!B:ZZ,43,FALSE)</f>
        <v>Steden en gemeenten</v>
      </c>
    </row>
    <row r="254" spans="1:13" x14ac:dyDescent="0.25">
      <c r="A254" t="s">
        <v>2990</v>
      </c>
      <c r="B254" t="s">
        <v>235</v>
      </c>
      <c r="C254" t="s">
        <v>0</v>
      </c>
      <c r="D254" t="s">
        <v>0</v>
      </c>
      <c r="E254" t="s">
        <v>8048</v>
      </c>
      <c r="F254">
        <v>206677997</v>
      </c>
      <c r="G254">
        <v>1270</v>
      </c>
      <c r="H254">
        <v>1281</v>
      </c>
      <c r="I254">
        <v>1716</v>
      </c>
      <c r="J254">
        <v>12</v>
      </c>
      <c r="K254">
        <v>12</v>
      </c>
      <c r="L254" t="s">
        <v>8107</v>
      </c>
      <c r="M254" t="str">
        <f>VLOOKUP(Tabel57[[#This Row],[afzender_uri]],'Bron VKBO'!B:ZZ,43,FALSE)</f>
        <v>Steden en gemeenten</v>
      </c>
    </row>
    <row r="255" spans="1:13" x14ac:dyDescent="0.25">
      <c r="A255" t="s">
        <v>3000</v>
      </c>
      <c r="B255" t="s">
        <v>238</v>
      </c>
      <c r="C255" t="s">
        <v>0</v>
      </c>
      <c r="D255" t="s">
        <v>0</v>
      </c>
      <c r="E255" t="s">
        <v>8048</v>
      </c>
      <c r="F255">
        <v>207448851</v>
      </c>
      <c r="G255">
        <v>1271</v>
      </c>
      <c r="H255">
        <v>1282</v>
      </c>
      <c r="I255">
        <v>1717</v>
      </c>
      <c r="J255">
        <v>12</v>
      </c>
      <c r="K255">
        <v>12</v>
      </c>
      <c r="L255" t="s">
        <v>8107</v>
      </c>
      <c r="M255" t="str">
        <f>VLOOKUP(Tabel57[[#This Row],[afzender_uri]],'Bron VKBO'!B:ZZ,43,FALSE)</f>
        <v>Steden en gemeenten</v>
      </c>
    </row>
    <row r="256" spans="1:13" x14ac:dyDescent="0.25">
      <c r="A256" t="s">
        <v>3010</v>
      </c>
      <c r="B256" t="s">
        <v>238</v>
      </c>
      <c r="C256" t="s">
        <v>0</v>
      </c>
      <c r="D256" t="s">
        <v>0</v>
      </c>
      <c r="E256" t="s">
        <v>8048</v>
      </c>
      <c r="F256">
        <v>212170672</v>
      </c>
      <c r="G256">
        <v>1271</v>
      </c>
      <c r="H256">
        <v>1282</v>
      </c>
      <c r="I256">
        <v>1718</v>
      </c>
      <c r="J256">
        <v>12</v>
      </c>
      <c r="K256">
        <v>12</v>
      </c>
      <c r="L256" t="s">
        <v>8107</v>
      </c>
      <c r="M256" t="str">
        <f>VLOOKUP(Tabel57[[#This Row],[afzender_uri]],'Bron VKBO'!B:ZZ,43,FALSE)</f>
        <v>Steden en gemeenten</v>
      </c>
    </row>
    <row r="257" spans="1:13" x14ac:dyDescent="0.25">
      <c r="A257" t="s">
        <v>3017</v>
      </c>
      <c r="B257" t="s">
        <v>239</v>
      </c>
      <c r="C257" t="s">
        <v>0</v>
      </c>
      <c r="D257" t="s">
        <v>0</v>
      </c>
      <c r="E257" t="s">
        <v>8048</v>
      </c>
      <c r="F257">
        <v>207443012</v>
      </c>
      <c r="G257">
        <v>1173</v>
      </c>
      <c r="H257">
        <v>1174</v>
      </c>
      <c r="I257">
        <v>1422</v>
      </c>
      <c r="J257">
        <v>12</v>
      </c>
      <c r="K257">
        <v>12</v>
      </c>
      <c r="L257" t="s">
        <v>8107</v>
      </c>
      <c r="M257" t="str">
        <f>VLOOKUP(Tabel57[[#This Row],[afzender_uri]],'Bron VKBO'!B:ZZ,43,FALSE)</f>
        <v>Steden en gemeenten</v>
      </c>
    </row>
    <row r="258" spans="1:13" x14ac:dyDescent="0.25">
      <c r="A258" t="s">
        <v>3028</v>
      </c>
      <c r="B258" t="s">
        <v>239</v>
      </c>
      <c r="C258" t="s">
        <v>0</v>
      </c>
      <c r="D258" t="s">
        <v>0</v>
      </c>
      <c r="E258" t="s">
        <v>8048</v>
      </c>
      <c r="F258">
        <v>212171068</v>
      </c>
      <c r="G258">
        <v>1173</v>
      </c>
      <c r="H258">
        <v>1174</v>
      </c>
      <c r="I258">
        <v>1423</v>
      </c>
      <c r="J258">
        <v>12</v>
      </c>
      <c r="K258">
        <v>12</v>
      </c>
      <c r="L258" t="s">
        <v>8107</v>
      </c>
      <c r="M258" t="str">
        <f>VLOOKUP(Tabel57[[#This Row],[afzender_uri]],'Bron VKBO'!B:ZZ,43,FALSE)</f>
        <v>Steden en gemeenten</v>
      </c>
    </row>
    <row r="259" spans="1:13" x14ac:dyDescent="0.25">
      <c r="A259" t="s">
        <v>3037</v>
      </c>
      <c r="B259" t="s">
        <v>247</v>
      </c>
      <c r="C259" t="s">
        <v>0</v>
      </c>
      <c r="D259" t="s">
        <v>0</v>
      </c>
      <c r="E259" t="s">
        <v>8048</v>
      </c>
      <c r="F259">
        <v>206561993</v>
      </c>
      <c r="G259">
        <v>1272</v>
      </c>
      <c r="H259">
        <v>1283</v>
      </c>
      <c r="I259">
        <v>1720</v>
      </c>
      <c r="J259">
        <v>12</v>
      </c>
      <c r="K259">
        <v>12</v>
      </c>
      <c r="L259" t="s">
        <v>8107</v>
      </c>
      <c r="M259" t="str">
        <f>VLOOKUP(Tabel57[[#This Row],[afzender_uri]],'Bron VKBO'!B:ZZ,43,FALSE)</f>
        <v>Steden en gemeenten</v>
      </c>
    </row>
    <row r="260" spans="1:13" x14ac:dyDescent="0.25">
      <c r="A260" t="s">
        <v>3052</v>
      </c>
      <c r="B260" t="s">
        <v>247</v>
      </c>
      <c r="C260" t="s">
        <v>0</v>
      </c>
      <c r="D260" t="s">
        <v>0</v>
      </c>
      <c r="E260" t="s">
        <v>8048</v>
      </c>
      <c r="F260">
        <v>212173345</v>
      </c>
      <c r="G260">
        <v>1272</v>
      </c>
      <c r="H260">
        <v>1283</v>
      </c>
      <c r="I260">
        <v>1721</v>
      </c>
      <c r="J260">
        <v>12</v>
      </c>
      <c r="K260">
        <v>12</v>
      </c>
      <c r="L260" t="s">
        <v>8107</v>
      </c>
      <c r="M260" t="str">
        <f>VLOOKUP(Tabel57[[#This Row],[afzender_uri]],'Bron VKBO'!B:ZZ,43,FALSE)</f>
        <v>Steden en gemeenten</v>
      </c>
    </row>
    <row r="261" spans="1:13" x14ac:dyDescent="0.25">
      <c r="A261" t="s">
        <v>3059</v>
      </c>
      <c r="B261" t="s">
        <v>8109</v>
      </c>
      <c r="C261" t="s">
        <v>0</v>
      </c>
      <c r="D261" t="s">
        <v>0</v>
      </c>
      <c r="E261" t="s">
        <v>8048</v>
      </c>
      <c r="F261">
        <v>500914928</v>
      </c>
      <c r="G261">
        <v>1277</v>
      </c>
      <c r="H261">
        <v>1288</v>
      </c>
      <c r="I261">
        <v>1734</v>
      </c>
      <c r="J261">
        <v>12</v>
      </c>
      <c r="K261">
        <v>12</v>
      </c>
      <c r="L261" t="s">
        <v>8107</v>
      </c>
      <c r="M261" t="str">
        <f>VLOOKUP(Tabel57[[#This Row],[afzender_uri]],'Bron VKBO'!B:ZZ,43,FALSE)</f>
        <v>Hulpverleningszone</v>
      </c>
    </row>
    <row r="262" spans="1:13" x14ac:dyDescent="0.25">
      <c r="A262" t="s">
        <v>3069</v>
      </c>
      <c r="B262" t="s">
        <v>249</v>
      </c>
      <c r="C262" t="s">
        <v>0</v>
      </c>
      <c r="D262" t="s">
        <v>0</v>
      </c>
      <c r="E262" t="s">
        <v>8048</v>
      </c>
      <c r="F262">
        <v>207514276</v>
      </c>
      <c r="G262">
        <v>1273</v>
      </c>
      <c r="H262">
        <v>1284</v>
      </c>
      <c r="I262">
        <v>1723</v>
      </c>
      <c r="J262">
        <v>12</v>
      </c>
      <c r="K262">
        <v>12</v>
      </c>
      <c r="L262" t="s">
        <v>8107</v>
      </c>
      <c r="M262" t="str">
        <f>VLOOKUP(Tabel57[[#This Row],[afzender_uri]],'Bron VKBO'!B:ZZ,43,FALSE)</f>
        <v>Steden en gemeenten</v>
      </c>
    </row>
    <row r="263" spans="1:13" x14ac:dyDescent="0.25">
      <c r="A263" t="s">
        <v>3079</v>
      </c>
      <c r="B263" t="s">
        <v>249</v>
      </c>
      <c r="C263" t="s">
        <v>0</v>
      </c>
      <c r="D263" t="s">
        <v>0</v>
      </c>
      <c r="E263" t="s">
        <v>8048</v>
      </c>
      <c r="F263">
        <v>212174434</v>
      </c>
      <c r="G263">
        <v>1273</v>
      </c>
      <c r="H263">
        <v>1284</v>
      </c>
      <c r="I263">
        <v>1724</v>
      </c>
      <c r="J263">
        <v>12</v>
      </c>
      <c r="K263">
        <v>12</v>
      </c>
      <c r="L263" t="s">
        <v>8107</v>
      </c>
      <c r="M263" t="str">
        <f>VLOOKUP(Tabel57[[#This Row],[afzender_uri]],'Bron VKBO'!B:ZZ,43,FALSE)</f>
        <v>Steden en gemeenten</v>
      </c>
    </row>
    <row r="264" spans="1:13" x14ac:dyDescent="0.25">
      <c r="A264" t="s">
        <v>3090</v>
      </c>
      <c r="B264" t="s">
        <v>249</v>
      </c>
      <c r="C264" t="s">
        <v>0</v>
      </c>
      <c r="D264" t="s">
        <v>0</v>
      </c>
      <c r="E264" t="s">
        <v>8048</v>
      </c>
      <c r="F264">
        <v>549931897</v>
      </c>
      <c r="G264">
        <v>1273</v>
      </c>
      <c r="H264">
        <v>1284</v>
      </c>
      <c r="I264">
        <v>1722</v>
      </c>
      <c r="J264">
        <v>12</v>
      </c>
      <c r="K264">
        <v>12</v>
      </c>
      <c r="L264" t="s">
        <v>8107</v>
      </c>
      <c r="M264" t="str">
        <f>VLOOKUP(Tabel57[[#This Row],[afzender_uri]],'Bron VKBO'!B:ZZ,43,FALSE)</f>
        <v>Steden en gemeenten</v>
      </c>
    </row>
    <row r="265" spans="1:13" x14ac:dyDescent="0.25">
      <c r="A265" t="s">
        <v>3098</v>
      </c>
      <c r="B265" t="s">
        <v>251</v>
      </c>
      <c r="C265" t="s">
        <v>0</v>
      </c>
      <c r="D265" t="s">
        <v>0</v>
      </c>
      <c r="E265" t="s">
        <v>8048</v>
      </c>
      <c r="F265">
        <v>207470330</v>
      </c>
      <c r="G265">
        <v>1167</v>
      </c>
      <c r="H265">
        <v>1168</v>
      </c>
      <c r="I265">
        <v>1405</v>
      </c>
      <c r="J265">
        <v>12</v>
      </c>
      <c r="K265">
        <v>12</v>
      </c>
      <c r="L265" t="s">
        <v>8107</v>
      </c>
      <c r="M265" t="str">
        <f>VLOOKUP(Tabel57[[#This Row],[afzender_uri]],'Bron VKBO'!B:ZZ,43,FALSE)</f>
        <v>Steden en gemeenten</v>
      </c>
    </row>
    <row r="266" spans="1:13" x14ac:dyDescent="0.25">
      <c r="A266" t="s">
        <v>3107</v>
      </c>
      <c r="B266" t="s">
        <v>251</v>
      </c>
      <c r="C266" t="s">
        <v>0</v>
      </c>
      <c r="D266" t="s">
        <v>0</v>
      </c>
      <c r="E266" t="s">
        <v>8048</v>
      </c>
      <c r="F266">
        <v>212174533</v>
      </c>
      <c r="G266">
        <v>1167</v>
      </c>
      <c r="H266">
        <v>1168</v>
      </c>
      <c r="I266">
        <v>1407</v>
      </c>
      <c r="J266">
        <v>12</v>
      </c>
      <c r="K266">
        <v>12</v>
      </c>
      <c r="L266" t="s">
        <v>8107</v>
      </c>
      <c r="M266" t="str">
        <f>VLOOKUP(Tabel57[[#This Row],[afzender_uri]],'Bron VKBO'!B:ZZ,43,FALSE)</f>
        <v>Steden en gemeenten</v>
      </c>
    </row>
    <row r="267" spans="1:13" x14ac:dyDescent="0.25">
      <c r="A267" t="s">
        <v>3116</v>
      </c>
      <c r="B267" t="s">
        <v>251</v>
      </c>
      <c r="C267" t="s">
        <v>0</v>
      </c>
      <c r="D267" t="s">
        <v>0</v>
      </c>
      <c r="E267" t="s">
        <v>8048</v>
      </c>
      <c r="F267">
        <v>828339319</v>
      </c>
      <c r="G267">
        <v>1167</v>
      </c>
      <c r="H267">
        <v>1168</v>
      </c>
      <c r="I267">
        <v>1406</v>
      </c>
      <c r="J267">
        <v>12</v>
      </c>
      <c r="K267">
        <v>12</v>
      </c>
      <c r="L267" t="s">
        <v>8107</v>
      </c>
      <c r="M267" t="str">
        <f>VLOOKUP(Tabel57[[#This Row],[afzender_uri]],'Bron VKBO'!B:ZZ,43,FALSE)</f>
        <v>Steden en gemeenten</v>
      </c>
    </row>
    <row r="268" spans="1:13" x14ac:dyDescent="0.25">
      <c r="A268" t="s">
        <v>3126</v>
      </c>
      <c r="B268" t="s">
        <v>286</v>
      </c>
      <c r="C268" t="s">
        <v>0</v>
      </c>
      <c r="D268" t="s">
        <v>0</v>
      </c>
      <c r="E268" t="s">
        <v>8048</v>
      </c>
      <c r="F268">
        <v>207537735</v>
      </c>
      <c r="G268">
        <v>1274</v>
      </c>
      <c r="H268">
        <v>1285</v>
      </c>
      <c r="I268">
        <v>1726</v>
      </c>
      <c r="J268">
        <v>12</v>
      </c>
      <c r="K268">
        <v>12</v>
      </c>
      <c r="L268" t="s">
        <v>8107</v>
      </c>
      <c r="M268" t="str">
        <f>VLOOKUP(Tabel57[[#This Row],[afzender_uri]],'Bron VKBO'!B:ZZ,43,FALSE)</f>
        <v>Steden en gemeenten</v>
      </c>
    </row>
    <row r="269" spans="1:13" x14ac:dyDescent="0.25">
      <c r="A269" t="s">
        <v>3135</v>
      </c>
      <c r="B269" t="s">
        <v>286</v>
      </c>
      <c r="C269" t="s">
        <v>0</v>
      </c>
      <c r="D269" t="s">
        <v>0</v>
      </c>
      <c r="E269" t="s">
        <v>8048</v>
      </c>
      <c r="F269">
        <v>212185421</v>
      </c>
      <c r="G269">
        <v>1274</v>
      </c>
      <c r="H269">
        <v>1285</v>
      </c>
      <c r="I269">
        <v>1727</v>
      </c>
      <c r="J269">
        <v>12</v>
      </c>
      <c r="K269">
        <v>12</v>
      </c>
      <c r="L269" t="s">
        <v>8107</v>
      </c>
      <c r="M269" t="str">
        <f>VLOOKUP(Tabel57[[#This Row],[afzender_uri]],'Bron VKBO'!B:ZZ,43,FALSE)</f>
        <v>Steden en gemeenten</v>
      </c>
    </row>
    <row r="270" spans="1:13" x14ac:dyDescent="0.25">
      <c r="A270" t="s">
        <v>3144</v>
      </c>
      <c r="B270" t="s">
        <v>287</v>
      </c>
      <c r="C270" t="s">
        <v>0</v>
      </c>
      <c r="D270" t="s">
        <v>0</v>
      </c>
      <c r="E270" t="s">
        <v>8048</v>
      </c>
      <c r="F270">
        <v>207539220</v>
      </c>
      <c r="G270">
        <v>1275</v>
      </c>
      <c r="H270">
        <v>1286</v>
      </c>
      <c r="I270">
        <v>1729</v>
      </c>
      <c r="J270">
        <v>12</v>
      </c>
      <c r="K270">
        <v>12</v>
      </c>
      <c r="L270" t="s">
        <v>8107</v>
      </c>
      <c r="M270" t="str">
        <f>VLOOKUP(Tabel57[[#This Row],[afzender_uri]],'Bron VKBO'!B:ZZ,43,FALSE)</f>
        <v>Steden en gemeenten</v>
      </c>
    </row>
    <row r="271" spans="1:13" x14ac:dyDescent="0.25">
      <c r="A271" t="s">
        <v>3154</v>
      </c>
      <c r="B271" t="s">
        <v>287</v>
      </c>
      <c r="C271" t="s">
        <v>0</v>
      </c>
      <c r="D271" t="s">
        <v>0</v>
      </c>
      <c r="E271" t="s">
        <v>8048</v>
      </c>
      <c r="F271">
        <v>212191359</v>
      </c>
      <c r="G271">
        <v>1275</v>
      </c>
      <c r="H271">
        <v>1286</v>
      </c>
      <c r="I271">
        <v>1730</v>
      </c>
      <c r="J271">
        <v>12</v>
      </c>
      <c r="K271">
        <v>12</v>
      </c>
      <c r="L271" t="s">
        <v>8107</v>
      </c>
      <c r="M271" t="str">
        <f>VLOOKUP(Tabel57[[#This Row],[afzender_uri]],'Bron VKBO'!B:ZZ,43,FALSE)</f>
        <v>Steden en gemeenten</v>
      </c>
    </row>
    <row r="272" spans="1:13" x14ac:dyDescent="0.25">
      <c r="A272" t="s">
        <v>3159</v>
      </c>
      <c r="B272" t="s">
        <v>287</v>
      </c>
      <c r="C272" t="s">
        <v>0</v>
      </c>
      <c r="D272" t="s">
        <v>0</v>
      </c>
      <c r="E272" t="s">
        <v>8048</v>
      </c>
      <c r="F272">
        <v>847208490</v>
      </c>
      <c r="G272">
        <v>1275</v>
      </c>
      <c r="H272">
        <v>1286</v>
      </c>
      <c r="I272">
        <v>1728</v>
      </c>
      <c r="J272">
        <v>12</v>
      </c>
      <c r="K272">
        <v>12</v>
      </c>
      <c r="L272" t="s">
        <v>8107</v>
      </c>
      <c r="M272" t="str">
        <f>VLOOKUP(Tabel57[[#This Row],[afzender_uri]],'Bron VKBO'!B:ZZ,43,FALSE)</f>
        <v>Steden en gemeenten</v>
      </c>
    </row>
    <row r="273" spans="1:13" x14ac:dyDescent="0.25">
      <c r="A273" t="s">
        <v>3169</v>
      </c>
      <c r="B273" t="s">
        <v>300</v>
      </c>
      <c r="C273" t="s">
        <v>0</v>
      </c>
      <c r="D273" t="s">
        <v>0</v>
      </c>
      <c r="E273" t="s">
        <v>8048</v>
      </c>
      <c r="F273">
        <v>500919876</v>
      </c>
      <c r="G273">
        <v>1278</v>
      </c>
      <c r="H273">
        <v>1289</v>
      </c>
      <c r="I273">
        <v>1736</v>
      </c>
      <c r="J273">
        <v>12</v>
      </c>
      <c r="K273">
        <v>12</v>
      </c>
      <c r="L273" t="s">
        <v>8107</v>
      </c>
      <c r="M273" t="str">
        <f>VLOOKUP(Tabel57[[#This Row],[afzender_uri]],'Bron VKBO'!B:ZZ,43,FALSE)</f>
        <v>Hulpverleningszone</v>
      </c>
    </row>
    <row r="274" spans="1:13" x14ac:dyDescent="0.25">
      <c r="A274" t="s">
        <v>3179</v>
      </c>
      <c r="B274" t="s">
        <v>301</v>
      </c>
      <c r="C274" t="s">
        <v>0</v>
      </c>
      <c r="D274" t="s">
        <v>0</v>
      </c>
      <c r="E274" t="s">
        <v>8048</v>
      </c>
      <c r="F274">
        <v>207456868</v>
      </c>
      <c r="G274">
        <v>1276</v>
      </c>
      <c r="H274">
        <v>1287</v>
      </c>
      <c r="I274">
        <v>1731</v>
      </c>
      <c r="J274">
        <v>12</v>
      </c>
      <c r="K274">
        <v>12</v>
      </c>
      <c r="L274" t="s">
        <v>8107</v>
      </c>
      <c r="M274" t="str">
        <f>VLOOKUP(Tabel57[[#This Row],[afzender_uri]],'Bron VKBO'!B:ZZ,43,FALSE)</f>
        <v>Steden en gemeenten</v>
      </c>
    </row>
    <row r="275" spans="1:13" x14ac:dyDescent="0.25">
      <c r="A275" t="s">
        <v>3189</v>
      </c>
      <c r="B275" t="s">
        <v>301</v>
      </c>
      <c r="C275" t="s">
        <v>0</v>
      </c>
      <c r="D275" t="s">
        <v>0</v>
      </c>
      <c r="E275" t="s">
        <v>8048</v>
      </c>
      <c r="F275">
        <v>212187597</v>
      </c>
      <c r="G275">
        <v>1276</v>
      </c>
      <c r="H275">
        <v>1287</v>
      </c>
      <c r="I275">
        <v>1732</v>
      </c>
      <c r="J275">
        <v>12</v>
      </c>
      <c r="K275">
        <v>12</v>
      </c>
      <c r="L275" t="s">
        <v>8107</v>
      </c>
      <c r="M275" t="str">
        <f>VLOOKUP(Tabel57[[#This Row],[afzender_uri]],'Bron VKBO'!B:ZZ,43,FALSE)</f>
        <v>Steden en gemeenten</v>
      </c>
    </row>
    <row r="276" spans="1:13" x14ac:dyDescent="0.25">
      <c r="A276" t="s">
        <v>3198</v>
      </c>
      <c r="B276" t="s">
        <v>304</v>
      </c>
      <c r="C276" t="s">
        <v>0</v>
      </c>
      <c r="D276" t="s">
        <v>0</v>
      </c>
      <c r="E276" t="s">
        <v>8048</v>
      </c>
      <c r="F276">
        <v>207499232</v>
      </c>
      <c r="G276">
        <v>1220</v>
      </c>
      <c r="H276">
        <v>1221</v>
      </c>
      <c r="I276">
        <v>1570</v>
      </c>
      <c r="J276">
        <v>12</v>
      </c>
      <c r="K276">
        <v>12</v>
      </c>
      <c r="L276" t="s">
        <v>8107</v>
      </c>
      <c r="M276" t="str">
        <f>VLOOKUP(Tabel57[[#This Row],[afzender_uri]],'Bron VKBO'!B:ZZ,43,FALSE)</f>
        <v>Steden en gemeenten</v>
      </c>
    </row>
    <row r="277" spans="1:13" x14ac:dyDescent="0.25">
      <c r="A277" t="s">
        <v>3208</v>
      </c>
      <c r="B277" t="s">
        <v>304</v>
      </c>
      <c r="C277" t="s">
        <v>0</v>
      </c>
      <c r="D277" t="s">
        <v>0</v>
      </c>
      <c r="E277" t="s">
        <v>8048</v>
      </c>
      <c r="F277">
        <v>212187993</v>
      </c>
      <c r="G277">
        <v>1220</v>
      </c>
      <c r="H277">
        <v>1221</v>
      </c>
      <c r="I277">
        <v>1586</v>
      </c>
      <c r="J277">
        <v>12</v>
      </c>
      <c r="K277">
        <v>12</v>
      </c>
      <c r="L277" t="s">
        <v>8107</v>
      </c>
      <c r="M277" t="str">
        <f>VLOOKUP(Tabel57[[#This Row],[afzender_uri]],'Bron VKBO'!B:ZZ,43,FALSE)</f>
        <v>Steden en gemeenten</v>
      </c>
    </row>
    <row r="278" spans="1:13" x14ac:dyDescent="0.25">
      <c r="A278" t="s">
        <v>3214</v>
      </c>
      <c r="B278" t="s">
        <v>67</v>
      </c>
      <c r="C278" t="s">
        <v>0</v>
      </c>
      <c r="D278" t="s">
        <v>0</v>
      </c>
      <c r="E278" t="s">
        <v>8048</v>
      </c>
      <c r="F278">
        <v>207451128</v>
      </c>
      <c r="G278">
        <v>1334</v>
      </c>
      <c r="H278">
        <v>1337</v>
      </c>
      <c r="I278">
        <v>1837</v>
      </c>
      <c r="J278">
        <v>12</v>
      </c>
      <c r="K278">
        <v>12</v>
      </c>
      <c r="L278" t="s">
        <v>8110</v>
      </c>
      <c r="M278" t="str">
        <f>VLOOKUP(Tabel57[[#This Row],[afzender_uri]],'Bron VKBO'!B:ZZ,43,FALSE)</f>
        <v>Steden en gemeenten</v>
      </c>
    </row>
    <row r="279" spans="1:13" x14ac:dyDescent="0.25">
      <c r="A279" t="s">
        <v>3228</v>
      </c>
      <c r="B279" t="s">
        <v>67</v>
      </c>
      <c r="C279" t="s">
        <v>0</v>
      </c>
      <c r="D279" t="s">
        <v>0</v>
      </c>
      <c r="E279" t="s">
        <v>8048</v>
      </c>
      <c r="F279">
        <v>212212244</v>
      </c>
      <c r="G279">
        <v>1334</v>
      </c>
      <c r="H279">
        <v>1337</v>
      </c>
      <c r="I279">
        <v>1836</v>
      </c>
      <c r="J279">
        <v>12</v>
      </c>
      <c r="K279">
        <v>12</v>
      </c>
      <c r="L279" t="s">
        <v>8110</v>
      </c>
      <c r="M279" t="str">
        <f>VLOOKUP(Tabel57[[#This Row],[afzender_uri]],'Bron VKBO'!B:ZZ,43,FALSE)</f>
        <v>Steden en gemeenten</v>
      </c>
    </row>
    <row r="280" spans="1:13" x14ac:dyDescent="0.25">
      <c r="A280" t="s">
        <v>3234</v>
      </c>
      <c r="B280" t="s">
        <v>67</v>
      </c>
      <c r="C280" t="s">
        <v>0</v>
      </c>
      <c r="D280" t="s">
        <v>0</v>
      </c>
      <c r="E280" t="s">
        <v>8048</v>
      </c>
      <c r="F280">
        <v>878328763</v>
      </c>
      <c r="G280">
        <v>1334</v>
      </c>
      <c r="H280">
        <v>1337</v>
      </c>
      <c r="I280">
        <v>1835</v>
      </c>
      <c r="J280">
        <v>12</v>
      </c>
      <c r="K280">
        <v>12</v>
      </c>
      <c r="L280" t="s">
        <v>8110</v>
      </c>
      <c r="M280" t="str">
        <f>VLOOKUP(Tabel57[[#This Row],[afzender_uri]],'Bron VKBO'!B:ZZ,43,FALSE)</f>
        <v>Steden en gemeenten</v>
      </c>
    </row>
    <row r="281" spans="1:13" x14ac:dyDescent="0.25">
      <c r="A281" t="s">
        <v>3245</v>
      </c>
      <c r="B281" t="s">
        <v>68</v>
      </c>
      <c r="C281" t="s">
        <v>0</v>
      </c>
      <c r="D281" t="s">
        <v>0</v>
      </c>
      <c r="E281" t="s">
        <v>8048</v>
      </c>
      <c r="F281">
        <v>416117627</v>
      </c>
      <c r="G281">
        <v>1390</v>
      </c>
      <c r="H281">
        <v>1393</v>
      </c>
      <c r="I281">
        <v>1958</v>
      </c>
      <c r="J281">
        <v>12</v>
      </c>
      <c r="K281">
        <v>12</v>
      </c>
      <c r="L281" t="s">
        <v>8111</v>
      </c>
      <c r="M281" t="str">
        <f>VLOOKUP(Tabel57[[#This Row],[afzender_uri]],'Bron VKBO'!B:ZZ,43,FALSE)</f>
        <v>Vereniging zonder winstoogmerk</v>
      </c>
    </row>
    <row r="282" spans="1:13" x14ac:dyDescent="0.25">
      <c r="A282" t="s">
        <v>3259</v>
      </c>
      <c r="B282" t="s">
        <v>8113</v>
      </c>
      <c r="C282" t="s">
        <v>0</v>
      </c>
      <c r="D282" t="s">
        <v>0</v>
      </c>
      <c r="E282" t="s">
        <v>8048</v>
      </c>
      <c r="F282">
        <v>477445084</v>
      </c>
      <c r="G282">
        <v>1319</v>
      </c>
      <c r="H282">
        <v>1321</v>
      </c>
      <c r="I282">
        <v>1803</v>
      </c>
      <c r="J282">
        <v>12</v>
      </c>
      <c r="K282">
        <v>12</v>
      </c>
      <c r="L282" t="s">
        <v>8112</v>
      </c>
      <c r="M282" t="str">
        <f>VLOOKUP(Tabel57[[#This Row],[afzender_uri]],'Bron VKBO'!B:ZZ,43,FALSE)</f>
        <v>Coöperatieve vennootschap</v>
      </c>
    </row>
    <row r="283" spans="1:13" x14ac:dyDescent="0.25">
      <c r="A283" t="s">
        <v>3274</v>
      </c>
      <c r="B283" t="s">
        <v>70</v>
      </c>
      <c r="C283" t="s">
        <v>0</v>
      </c>
      <c r="D283" t="s">
        <v>0</v>
      </c>
      <c r="E283" t="s">
        <v>8048</v>
      </c>
      <c r="F283">
        <v>207508338</v>
      </c>
      <c r="G283">
        <v>1217</v>
      </c>
      <c r="H283">
        <v>1218</v>
      </c>
      <c r="I283">
        <v>1560</v>
      </c>
      <c r="J283">
        <v>12</v>
      </c>
      <c r="K283">
        <v>12</v>
      </c>
      <c r="L283" t="s">
        <v>8114</v>
      </c>
      <c r="M283" t="str">
        <f>VLOOKUP(Tabel57[[#This Row],[afzender_uri]],'Bron VKBO'!B:ZZ,43,FALSE)</f>
        <v>Steden en gemeenten</v>
      </c>
    </row>
    <row r="284" spans="1:13" x14ac:dyDescent="0.25">
      <c r="A284" t="s">
        <v>3284</v>
      </c>
      <c r="B284" t="s">
        <v>70</v>
      </c>
      <c r="C284" t="s">
        <v>0</v>
      </c>
      <c r="D284" t="s">
        <v>0</v>
      </c>
      <c r="E284" t="s">
        <v>8048</v>
      </c>
      <c r="F284">
        <v>212212343</v>
      </c>
      <c r="G284">
        <v>1217</v>
      </c>
      <c r="H284">
        <v>1218</v>
      </c>
      <c r="I284">
        <v>1561</v>
      </c>
      <c r="J284">
        <v>12</v>
      </c>
      <c r="K284">
        <v>12</v>
      </c>
      <c r="L284" t="s">
        <v>8114</v>
      </c>
      <c r="M284" t="str">
        <f>VLOOKUP(Tabel57[[#This Row],[afzender_uri]],'Bron VKBO'!B:ZZ,43,FALSE)</f>
        <v>Steden en gemeenten</v>
      </c>
    </row>
    <row r="285" spans="1:13" x14ac:dyDescent="0.25">
      <c r="A285" t="s">
        <v>3290</v>
      </c>
      <c r="B285" t="s">
        <v>71</v>
      </c>
      <c r="C285" t="s">
        <v>0</v>
      </c>
      <c r="D285" t="s">
        <v>0</v>
      </c>
      <c r="E285" t="s">
        <v>8048</v>
      </c>
      <c r="F285">
        <v>207451326</v>
      </c>
      <c r="G285">
        <v>1187</v>
      </c>
      <c r="H285">
        <v>1188</v>
      </c>
      <c r="I285">
        <v>1454</v>
      </c>
      <c r="J285">
        <v>12</v>
      </c>
      <c r="K285">
        <v>12</v>
      </c>
      <c r="L285" t="s">
        <v>8115</v>
      </c>
      <c r="M285" t="str">
        <f>VLOOKUP(Tabel57[[#This Row],[afzender_uri]],'Bron VKBO'!B:ZZ,43,FALSE)</f>
        <v>Steden en gemeenten</v>
      </c>
    </row>
    <row r="286" spans="1:13" x14ac:dyDescent="0.25">
      <c r="A286" t="s">
        <v>3299</v>
      </c>
      <c r="B286" t="s">
        <v>71</v>
      </c>
      <c r="C286" t="s">
        <v>0</v>
      </c>
      <c r="D286" t="s">
        <v>0</v>
      </c>
      <c r="E286" t="s">
        <v>8048</v>
      </c>
      <c r="F286">
        <v>212212442</v>
      </c>
      <c r="G286">
        <v>1187</v>
      </c>
      <c r="H286">
        <v>1188</v>
      </c>
      <c r="I286">
        <v>1455</v>
      </c>
      <c r="J286">
        <v>12</v>
      </c>
      <c r="K286">
        <v>12</v>
      </c>
      <c r="L286" t="s">
        <v>8115</v>
      </c>
      <c r="M286" t="str">
        <f>VLOOKUP(Tabel57[[#This Row],[afzender_uri]],'Bron VKBO'!B:ZZ,43,FALSE)</f>
        <v>Steden en gemeenten</v>
      </c>
    </row>
    <row r="287" spans="1:13" x14ac:dyDescent="0.25">
      <c r="A287" t="s">
        <v>3304</v>
      </c>
      <c r="B287" t="s">
        <v>72</v>
      </c>
      <c r="C287" t="s">
        <v>0</v>
      </c>
      <c r="D287" t="s">
        <v>0</v>
      </c>
      <c r="E287" t="s">
        <v>8048</v>
      </c>
      <c r="F287">
        <v>207533874</v>
      </c>
      <c r="G287">
        <v>1101</v>
      </c>
      <c r="H287">
        <v>1102</v>
      </c>
      <c r="I287">
        <v>1239</v>
      </c>
      <c r="J287">
        <v>12</v>
      </c>
      <c r="K287">
        <v>12</v>
      </c>
      <c r="L287" t="s">
        <v>8116</v>
      </c>
      <c r="M287" t="str">
        <f>VLOOKUP(Tabel57[[#This Row],[afzender_uri]],'Bron VKBO'!B:ZZ,43,FALSE)</f>
        <v>Steden en gemeenten</v>
      </c>
    </row>
    <row r="288" spans="1:13" x14ac:dyDescent="0.25">
      <c r="A288" t="s">
        <v>3315</v>
      </c>
      <c r="B288" t="s">
        <v>72</v>
      </c>
      <c r="C288" t="s">
        <v>0</v>
      </c>
      <c r="D288" t="s">
        <v>0</v>
      </c>
      <c r="E288" t="s">
        <v>8048</v>
      </c>
      <c r="F288">
        <v>212212541</v>
      </c>
      <c r="G288">
        <v>1101</v>
      </c>
      <c r="H288">
        <v>1102</v>
      </c>
      <c r="I288">
        <v>1302</v>
      </c>
      <c r="J288">
        <v>12</v>
      </c>
      <c r="K288">
        <v>12</v>
      </c>
      <c r="L288" t="s">
        <v>8116</v>
      </c>
      <c r="M288" t="str">
        <f>VLOOKUP(Tabel57[[#This Row],[afzender_uri]],'Bron VKBO'!B:ZZ,43,FALSE)</f>
        <v>Steden en gemeenten</v>
      </c>
    </row>
    <row r="289" spans="1:13" x14ac:dyDescent="0.25">
      <c r="A289" t="s">
        <v>3322</v>
      </c>
      <c r="B289" t="s">
        <v>72</v>
      </c>
      <c r="C289" t="s">
        <v>0</v>
      </c>
      <c r="D289" t="s">
        <v>0</v>
      </c>
      <c r="E289" t="s">
        <v>8048</v>
      </c>
      <c r="F289">
        <v>537631705</v>
      </c>
      <c r="G289">
        <v>1101</v>
      </c>
      <c r="H289">
        <v>1102</v>
      </c>
      <c r="I289">
        <v>1300</v>
      </c>
      <c r="J289">
        <v>12</v>
      </c>
      <c r="K289">
        <v>12</v>
      </c>
      <c r="L289" t="s">
        <v>8116</v>
      </c>
      <c r="M289" t="str">
        <f>VLOOKUP(Tabel57[[#This Row],[afzender_uri]],'Bron VKBO'!B:ZZ,43,FALSE)</f>
        <v>Steden en gemeenten</v>
      </c>
    </row>
    <row r="290" spans="1:13" x14ac:dyDescent="0.25">
      <c r="A290" t="s">
        <v>3331</v>
      </c>
      <c r="B290" t="s">
        <v>72</v>
      </c>
      <c r="C290" t="s">
        <v>0</v>
      </c>
      <c r="D290" t="s">
        <v>0</v>
      </c>
      <c r="E290" t="s">
        <v>8048</v>
      </c>
      <c r="F290">
        <v>876030556</v>
      </c>
      <c r="G290">
        <v>1101</v>
      </c>
      <c r="H290">
        <v>1102</v>
      </c>
      <c r="I290">
        <v>1301</v>
      </c>
      <c r="J290">
        <v>12</v>
      </c>
      <c r="K290">
        <v>12</v>
      </c>
      <c r="L290" t="s">
        <v>8116</v>
      </c>
      <c r="M290" t="str">
        <f>VLOOKUP(Tabel57[[#This Row],[afzender_uri]],'Bron VKBO'!B:ZZ,43,FALSE)</f>
        <v>Steden en gemeenten</v>
      </c>
    </row>
    <row r="291" spans="1:13" x14ac:dyDescent="0.25">
      <c r="A291" t="s">
        <v>3339</v>
      </c>
      <c r="B291" t="s">
        <v>8118</v>
      </c>
      <c r="C291" t="s">
        <v>0</v>
      </c>
      <c r="D291" t="s">
        <v>0</v>
      </c>
      <c r="E291" t="s">
        <v>8048</v>
      </c>
      <c r="F291">
        <v>404144065</v>
      </c>
      <c r="G291">
        <v>1207</v>
      </c>
      <c r="H291">
        <v>1208</v>
      </c>
      <c r="I291">
        <v>1518</v>
      </c>
      <c r="J291">
        <v>12</v>
      </c>
      <c r="K291">
        <v>12</v>
      </c>
      <c r="L291" t="s">
        <v>8117</v>
      </c>
      <c r="M291" t="str">
        <f>VLOOKUP(Tabel57[[#This Row],[afzender_uri]],'Bron VKBO'!B:ZZ,43,FALSE)</f>
        <v>Besloten Vennootschap</v>
      </c>
    </row>
    <row r="292" spans="1:13" x14ac:dyDescent="0.25">
      <c r="A292" t="s">
        <v>3352</v>
      </c>
      <c r="B292" t="s">
        <v>73</v>
      </c>
      <c r="C292" t="s">
        <v>0</v>
      </c>
      <c r="D292" t="s">
        <v>0</v>
      </c>
      <c r="E292" t="s">
        <v>8048</v>
      </c>
      <c r="F292">
        <v>207518137</v>
      </c>
      <c r="G292">
        <v>1184</v>
      </c>
      <c r="H292">
        <v>1185</v>
      </c>
      <c r="I292">
        <v>1448</v>
      </c>
      <c r="J292">
        <v>12</v>
      </c>
      <c r="K292">
        <v>12</v>
      </c>
      <c r="L292" t="s">
        <v>8119</v>
      </c>
      <c r="M292" t="str">
        <f>VLOOKUP(Tabel57[[#This Row],[afzender_uri]],'Bron VKBO'!B:ZZ,43,FALSE)</f>
        <v>Steden en gemeenten</v>
      </c>
    </row>
    <row r="293" spans="1:13" x14ac:dyDescent="0.25">
      <c r="A293" t="s">
        <v>3361</v>
      </c>
      <c r="B293" t="s">
        <v>73</v>
      </c>
      <c r="C293" t="s">
        <v>0</v>
      </c>
      <c r="D293" t="s">
        <v>0</v>
      </c>
      <c r="E293" t="s">
        <v>8048</v>
      </c>
      <c r="F293">
        <v>212212937</v>
      </c>
      <c r="G293">
        <v>1184</v>
      </c>
      <c r="H293">
        <v>1185</v>
      </c>
      <c r="I293">
        <v>1449</v>
      </c>
      <c r="J293">
        <v>12</v>
      </c>
      <c r="K293">
        <v>12</v>
      </c>
      <c r="L293" t="s">
        <v>8119</v>
      </c>
      <c r="M293" t="str">
        <f>VLOOKUP(Tabel57[[#This Row],[afzender_uri]],'Bron VKBO'!B:ZZ,43,FALSE)</f>
        <v>Steden en gemeenten</v>
      </c>
    </row>
    <row r="294" spans="1:13" x14ac:dyDescent="0.25">
      <c r="A294" t="s">
        <v>3367</v>
      </c>
      <c r="B294" t="s">
        <v>27</v>
      </c>
      <c r="C294" t="s">
        <v>0</v>
      </c>
      <c r="D294" t="s">
        <v>0</v>
      </c>
      <c r="E294" t="s">
        <v>8048</v>
      </c>
      <c r="F294">
        <v>207539616</v>
      </c>
      <c r="G294">
        <v>1382</v>
      </c>
      <c r="H294">
        <v>1385</v>
      </c>
      <c r="I294">
        <v>1938</v>
      </c>
      <c r="J294">
        <v>12</v>
      </c>
      <c r="K294">
        <v>12</v>
      </c>
      <c r="L294" t="s">
        <v>3369</v>
      </c>
      <c r="M294" t="str">
        <f>VLOOKUP(Tabel57[[#This Row],[afzender_uri]],'Bron VKBO'!B:ZZ,43,FALSE)</f>
        <v>Steden en gemeenten</v>
      </c>
    </row>
    <row r="295" spans="1:13" x14ac:dyDescent="0.25">
      <c r="A295" t="s">
        <v>3377</v>
      </c>
      <c r="B295" t="s">
        <v>27</v>
      </c>
      <c r="C295" t="s">
        <v>0</v>
      </c>
      <c r="D295" t="s">
        <v>0</v>
      </c>
      <c r="E295" t="s">
        <v>8048</v>
      </c>
      <c r="F295">
        <v>212344282</v>
      </c>
      <c r="G295">
        <v>1382</v>
      </c>
      <c r="H295">
        <v>1385</v>
      </c>
      <c r="I295">
        <v>1947</v>
      </c>
      <c r="J295">
        <v>12</v>
      </c>
      <c r="K295">
        <v>12</v>
      </c>
      <c r="L295" t="s">
        <v>3369</v>
      </c>
      <c r="M295" t="str">
        <f>VLOOKUP(Tabel57[[#This Row],[afzender_uri]],'Bron VKBO'!B:ZZ,43,FALSE)</f>
        <v>Steden en gemeenten</v>
      </c>
    </row>
    <row r="296" spans="1:13" x14ac:dyDescent="0.25">
      <c r="A296" t="s">
        <v>3383</v>
      </c>
      <c r="B296" t="s">
        <v>44</v>
      </c>
      <c r="C296" t="s">
        <v>0</v>
      </c>
      <c r="D296" t="s">
        <v>0</v>
      </c>
      <c r="E296" t="s">
        <v>8048</v>
      </c>
      <c r="F296">
        <v>207471617</v>
      </c>
      <c r="G296">
        <v>1383</v>
      </c>
      <c r="H296">
        <v>1386</v>
      </c>
      <c r="I296">
        <v>1942</v>
      </c>
      <c r="J296">
        <v>12</v>
      </c>
      <c r="K296">
        <v>12</v>
      </c>
      <c r="L296" t="s">
        <v>8120</v>
      </c>
      <c r="M296" t="str">
        <f>VLOOKUP(Tabel57[[#This Row],[afzender_uri]],'Bron VKBO'!B:ZZ,43,FALSE)</f>
        <v>Steden en gemeenten</v>
      </c>
    </row>
    <row r="297" spans="1:13" x14ac:dyDescent="0.25">
      <c r="A297" t="s">
        <v>3393</v>
      </c>
      <c r="B297" t="s">
        <v>44</v>
      </c>
      <c r="C297" t="s">
        <v>0</v>
      </c>
      <c r="D297" t="s">
        <v>0</v>
      </c>
      <c r="E297" t="s">
        <v>8048</v>
      </c>
      <c r="F297">
        <v>212243720</v>
      </c>
      <c r="G297">
        <v>1383</v>
      </c>
      <c r="H297">
        <v>1386</v>
      </c>
      <c r="I297">
        <v>1949</v>
      </c>
      <c r="J297">
        <v>12</v>
      </c>
      <c r="K297">
        <v>12</v>
      </c>
      <c r="L297" t="s">
        <v>8120</v>
      </c>
      <c r="M297" t="str">
        <f>VLOOKUP(Tabel57[[#This Row],[afzender_uri]],'Bron VKBO'!B:ZZ,43,FALSE)</f>
        <v>Steden en gemeenten</v>
      </c>
    </row>
    <row r="298" spans="1:13" x14ac:dyDescent="0.25">
      <c r="A298" t="s">
        <v>3403</v>
      </c>
      <c r="B298" t="s">
        <v>44</v>
      </c>
      <c r="C298" t="s">
        <v>0</v>
      </c>
      <c r="D298" t="s">
        <v>0</v>
      </c>
      <c r="E298" t="s">
        <v>8048</v>
      </c>
      <c r="F298">
        <v>871439585</v>
      </c>
      <c r="G298">
        <v>1383</v>
      </c>
      <c r="H298">
        <v>1386</v>
      </c>
      <c r="I298">
        <v>1948</v>
      </c>
      <c r="J298">
        <v>12</v>
      </c>
      <c r="K298">
        <v>12</v>
      </c>
      <c r="L298" t="s">
        <v>8120</v>
      </c>
      <c r="M298" t="str">
        <f>VLOOKUP(Tabel57[[#This Row],[afzender_uri]],'Bron VKBO'!B:ZZ,43,FALSE)</f>
        <v>Steden en gemeenten</v>
      </c>
    </row>
    <row r="299" spans="1:13" x14ac:dyDescent="0.25">
      <c r="A299" t="s">
        <v>3415</v>
      </c>
      <c r="B299" t="s">
        <v>57</v>
      </c>
      <c r="C299" t="s">
        <v>0</v>
      </c>
      <c r="D299" t="s">
        <v>0</v>
      </c>
      <c r="E299" t="s">
        <v>8048</v>
      </c>
      <c r="F299">
        <v>207450633</v>
      </c>
      <c r="G299">
        <v>1326</v>
      </c>
      <c r="H299">
        <v>1329</v>
      </c>
      <c r="I299">
        <v>1817</v>
      </c>
      <c r="J299">
        <v>12</v>
      </c>
      <c r="K299">
        <v>12</v>
      </c>
      <c r="L299" t="s">
        <v>8121</v>
      </c>
      <c r="M299" t="str">
        <f>VLOOKUP(Tabel57[[#This Row],[afzender_uri]],'Bron VKBO'!B:ZZ,43,FALSE)</f>
        <v>Steden en gemeenten</v>
      </c>
    </row>
    <row r="300" spans="1:13" x14ac:dyDescent="0.25">
      <c r="A300" t="s">
        <v>3428</v>
      </c>
      <c r="B300" t="s">
        <v>57</v>
      </c>
      <c r="C300" t="s">
        <v>0</v>
      </c>
      <c r="D300" t="s">
        <v>0</v>
      </c>
      <c r="E300" t="s">
        <v>8048</v>
      </c>
      <c r="F300">
        <v>212246292</v>
      </c>
      <c r="G300">
        <v>1326</v>
      </c>
      <c r="H300">
        <v>1329</v>
      </c>
      <c r="I300">
        <v>1818</v>
      </c>
      <c r="J300">
        <v>12</v>
      </c>
      <c r="K300">
        <v>12</v>
      </c>
      <c r="L300" t="s">
        <v>8121</v>
      </c>
      <c r="M300" t="str">
        <f>VLOOKUP(Tabel57[[#This Row],[afzender_uri]],'Bron VKBO'!B:ZZ,43,FALSE)</f>
        <v>Steden en gemeenten</v>
      </c>
    </row>
    <row r="301" spans="1:13" x14ac:dyDescent="0.25">
      <c r="A301" t="s">
        <v>3434</v>
      </c>
      <c r="B301" t="s">
        <v>115</v>
      </c>
      <c r="C301" t="s">
        <v>0</v>
      </c>
      <c r="D301" t="s">
        <v>0</v>
      </c>
      <c r="E301" t="s">
        <v>8048</v>
      </c>
      <c r="F301">
        <v>207489037</v>
      </c>
      <c r="G301">
        <v>1328</v>
      </c>
      <c r="H301">
        <v>1331</v>
      </c>
      <c r="I301">
        <v>1823</v>
      </c>
      <c r="J301">
        <v>12</v>
      </c>
      <c r="K301">
        <v>12</v>
      </c>
      <c r="L301" t="s">
        <v>8122</v>
      </c>
      <c r="M301" t="str">
        <f>VLOOKUP(Tabel57[[#This Row],[afzender_uri]],'Bron VKBO'!B:ZZ,43,FALSE)</f>
        <v>Steden en gemeenten</v>
      </c>
    </row>
    <row r="302" spans="1:13" x14ac:dyDescent="0.25">
      <c r="A302" t="s">
        <v>3443</v>
      </c>
      <c r="B302" t="s">
        <v>115</v>
      </c>
      <c r="C302" t="s">
        <v>0</v>
      </c>
      <c r="D302" t="s">
        <v>0</v>
      </c>
      <c r="E302" t="s">
        <v>8048</v>
      </c>
      <c r="F302">
        <v>212222241</v>
      </c>
      <c r="G302">
        <v>1328</v>
      </c>
      <c r="H302">
        <v>1331</v>
      </c>
      <c r="I302">
        <v>1826</v>
      </c>
      <c r="J302">
        <v>12</v>
      </c>
      <c r="K302">
        <v>12</v>
      </c>
      <c r="L302" t="s">
        <v>8122</v>
      </c>
      <c r="M302" t="str">
        <f>VLOOKUP(Tabel57[[#This Row],[afzender_uri]],'Bron VKBO'!B:ZZ,43,FALSE)</f>
        <v>Steden en gemeenten</v>
      </c>
    </row>
    <row r="303" spans="1:13" x14ac:dyDescent="0.25">
      <c r="A303" t="s">
        <v>3450</v>
      </c>
      <c r="B303" t="s">
        <v>115</v>
      </c>
      <c r="C303" t="s">
        <v>0</v>
      </c>
      <c r="D303" t="s">
        <v>0</v>
      </c>
      <c r="E303" t="s">
        <v>8048</v>
      </c>
      <c r="F303">
        <v>683771509</v>
      </c>
      <c r="G303">
        <v>1328</v>
      </c>
      <c r="H303">
        <v>1331</v>
      </c>
      <c r="I303">
        <v>1824</v>
      </c>
      <c r="J303">
        <v>12</v>
      </c>
      <c r="K303">
        <v>12</v>
      </c>
      <c r="L303" t="s">
        <v>8122</v>
      </c>
      <c r="M303" t="str">
        <f>VLOOKUP(Tabel57[[#This Row],[afzender_uri]],'Bron VKBO'!B:ZZ,43,FALSE)</f>
        <v>Steden en gemeenten</v>
      </c>
    </row>
    <row r="304" spans="1:13" x14ac:dyDescent="0.25">
      <c r="A304" t="s">
        <v>3462</v>
      </c>
      <c r="B304" t="s">
        <v>121</v>
      </c>
      <c r="C304" t="s">
        <v>0</v>
      </c>
      <c r="D304" t="s">
        <v>0</v>
      </c>
      <c r="E304" t="s">
        <v>8048</v>
      </c>
      <c r="F304">
        <v>207472904</v>
      </c>
      <c r="G304">
        <v>1325</v>
      </c>
      <c r="H304">
        <v>1328</v>
      </c>
      <c r="I304">
        <v>1814</v>
      </c>
      <c r="J304">
        <v>12</v>
      </c>
      <c r="K304">
        <v>12</v>
      </c>
      <c r="L304" t="s">
        <v>8123</v>
      </c>
      <c r="M304" t="str">
        <f>VLOOKUP(Tabel57[[#This Row],[afzender_uri]],'Bron VKBO'!B:ZZ,43,FALSE)</f>
        <v>Steden en gemeenten</v>
      </c>
    </row>
    <row r="305" spans="1:13" x14ac:dyDescent="0.25">
      <c r="A305" t="s">
        <v>3476</v>
      </c>
      <c r="B305" t="s">
        <v>121</v>
      </c>
      <c r="C305" t="s">
        <v>0</v>
      </c>
      <c r="D305" t="s">
        <v>0</v>
      </c>
      <c r="E305" t="s">
        <v>8048</v>
      </c>
      <c r="F305">
        <v>212188191</v>
      </c>
      <c r="G305">
        <v>1325</v>
      </c>
      <c r="H305">
        <v>1328</v>
      </c>
      <c r="I305">
        <v>1816</v>
      </c>
      <c r="J305">
        <v>12</v>
      </c>
      <c r="K305">
        <v>12</v>
      </c>
      <c r="L305" t="s">
        <v>8123</v>
      </c>
      <c r="M305" t="str">
        <f>VLOOKUP(Tabel57[[#This Row],[afzender_uri]],'Bron VKBO'!B:ZZ,43,FALSE)</f>
        <v>Steden en gemeenten</v>
      </c>
    </row>
    <row r="306" spans="1:13" x14ac:dyDescent="0.25">
      <c r="A306" t="s">
        <v>3482</v>
      </c>
      <c r="B306" t="s">
        <v>121</v>
      </c>
      <c r="C306" t="s">
        <v>0</v>
      </c>
      <c r="D306" t="s">
        <v>0</v>
      </c>
      <c r="E306" t="s">
        <v>8048</v>
      </c>
      <c r="F306">
        <v>878368058</v>
      </c>
      <c r="G306">
        <v>1325</v>
      </c>
      <c r="H306">
        <v>1328</v>
      </c>
      <c r="I306">
        <v>1815</v>
      </c>
      <c r="J306">
        <v>12</v>
      </c>
      <c r="K306">
        <v>12</v>
      </c>
      <c r="L306" t="s">
        <v>8123</v>
      </c>
      <c r="M306" t="str">
        <f>VLOOKUP(Tabel57[[#This Row],[afzender_uri]],'Bron VKBO'!B:ZZ,43,FALSE)</f>
        <v>Steden en gemeenten</v>
      </c>
    </row>
    <row r="307" spans="1:13" x14ac:dyDescent="0.25">
      <c r="A307" t="s">
        <v>3490</v>
      </c>
      <c r="B307" t="s">
        <v>132</v>
      </c>
      <c r="C307" t="s">
        <v>0</v>
      </c>
      <c r="D307" t="s">
        <v>0</v>
      </c>
      <c r="E307" t="s">
        <v>8048</v>
      </c>
      <c r="F307">
        <v>207463303</v>
      </c>
      <c r="G307">
        <v>1376</v>
      </c>
      <c r="H307">
        <v>1379</v>
      </c>
      <c r="I307">
        <v>1922</v>
      </c>
      <c r="J307">
        <v>12</v>
      </c>
      <c r="K307">
        <v>12</v>
      </c>
      <c r="L307" t="s">
        <v>8124</v>
      </c>
      <c r="M307" t="str">
        <f>VLOOKUP(Tabel57[[#This Row],[afzender_uri]],'Bron VKBO'!B:ZZ,43,FALSE)</f>
        <v>Steden en gemeenten</v>
      </c>
    </row>
    <row r="308" spans="1:13" x14ac:dyDescent="0.25">
      <c r="A308" t="s">
        <v>3506</v>
      </c>
      <c r="B308" t="s">
        <v>132</v>
      </c>
      <c r="C308" t="s">
        <v>0</v>
      </c>
      <c r="D308" t="s">
        <v>0</v>
      </c>
      <c r="E308" t="s">
        <v>8048</v>
      </c>
      <c r="F308">
        <v>212190072</v>
      </c>
      <c r="G308">
        <v>1376</v>
      </c>
      <c r="H308">
        <v>1379</v>
      </c>
      <c r="I308">
        <v>1923</v>
      </c>
      <c r="J308">
        <v>12</v>
      </c>
      <c r="K308">
        <v>12</v>
      </c>
      <c r="L308" t="s">
        <v>8124</v>
      </c>
      <c r="M308" t="str">
        <f>VLOOKUP(Tabel57[[#This Row],[afzender_uri]],'Bron VKBO'!B:ZZ,43,FALSE)</f>
        <v>Steden en gemeenten</v>
      </c>
    </row>
    <row r="309" spans="1:13" x14ac:dyDescent="0.25">
      <c r="A309" t="s">
        <v>3512</v>
      </c>
      <c r="B309" t="s">
        <v>132</v>
      </c>
      <c r="C309" t="s">
        <v>0</v>
      </c>
      <c r="D309" t="s">
        <v>0</v>
      </c>
      <c r="E309" t="s">
        <v>8048</v>
      </c>
      <c r="F309">
        <v>878836925</v>
      </c>
      <c r="G309">
        <v>1376</v>
      </c>
      <c r="H309">
        <v>1379</v>
      </c>
      <c r="I309">
        <v>1924</v>
      </c>
      <c r="J309">
        <v>12</v>
      </c>
      <c r="K309">
        <v>12</v>
      </c>
      <c r="L309" t="s">
        <v>8124</v>
      </c>
      <c r="M309" t="str">
        <f>VLOOKUP(Tabel57[[#This Row],[afzender_uri]],'Bron VKBO'!B:ZZ,43,FALSE)</f>
        <v>Steden en gemeenten</v>
      </c>
    </row>
    <row r="310" spans="1:13" x14ac:dyDescent="0.25">
      <c r="A310" t="s">
        <v>3523</v>
      </c>
      <c r="B310" t="s">
        <v>147</v>
      </c>
      <c r="C310" t="s">
        <v>0</v>
      </c>
      <c r="D310" t="s">
        <v>0</v>
      </c>
      <c r="E310" t="s">
        <v>8048</v>
      </c>
      <c r="F310">
        <v>207435785</v>
      </c>
      <c r="G310">
        <v>1380</v>
      </c>
      <c r="H310">
        <v>1383</v>
      </c>
      <c r="I310">
        <v>1933</v>
      </c>
      <c r="J310">
        <v>12</v>
      </c>
      <c r="K310">
        <v>12</v>
      </c>
      <c r="L310" t="s">
        <v>3526</v>
      </c>
      <c r="M310" t="str">
        <f>VLOOKUP(Tabel57[[#This Row],[afzender_uri]],'Bron VKBO'!B:ZZ,43,FALSE)</f>
        <v>Steden en gemeenten</v>
      </c>
    </row>
    <row r="311" spans="1:13" x14ac:dyDescent="0.25">
      <c r="A311" t="s">
        <v>3536</v>
      </c>
      <c r="B311" t="s">
        <v>147</v>
      </c>
      <c r="C311" t="s">
        <v>0</v>
      </c>
      <c r="D311" t="s">
        <v>0</v>
      </c>
      <c r="E311" t="s">
        <v>8048</v>
      </c>
      <c r="F311">
        <v>212193042</v>
      </c>
      <c r="G311">
        <v>1380</v>
      </c>
      <c r="H311">
        <v>1383</v>
      </c>
      <c r="I311">
        <v>1934</v>
      </c>
      <c r="J311">
        <v>12</v>
      </c>
      <c r="K311">
        <v>12</v>
      </c>
      <c r="L311" t="s">
        <v>3526</v>
      </c>
      <c r="M311" t="str">
        <f>VLOOKUP(Tabel57[[#This Row],[afzender_uri]],'Bron VKBO'!B:ZZ,43,FALSE)</f>
        <v>Steden en gemeenten</v>
      </c>
    </row>
    <row r="312" spans="1:13" x14ac:dyDescent="0.25">
      <c r="A312" t="s">
        <v>3544</v>
      </c>
      <c r="B312" t="s">
        <v>151</v>
      </c>
      <c r="C312" t="s">
        <v>0</v>
      </c>
      <c r="D312" t="s">
        <v>0</v>
      </c>
      <c r="E312" t="s">
        <v>8048</v>
      </c>
      <c r="F312">
        <v>697609152</v>
      </c>
      <c r="G312">
        <v>1386</v>
      </c>
      <c r="H312">
        <v>1389</v>
      </c>
      <c r="I312">
        <v>1950</v>
      </c>
      <c r="J312">
        <v>12</v>
      </c>
      <c r="K312">
        <v>12</v>
      </c>
      <c r="L312" t="s">
        <v>8125</v>
      </c>
      <c r="M312" t="str">
        <f>VLOOKUP(Tabel57[[#This Row],[afzender_uri]],'Bron VKBO'!B:ZZ,43,FALSE)</f>
        <v>Steden en gemeenten</v>
      </c>
    </row>
    <row r="313" spans="1:13" x14ac:dyDescent="0.25">
      <c r="A313" t="s">
        <v>3556</v>
      </c>
      <c r="B313" t="s">
        <v>151</v>
      </c>
      <c r="C313" t="s">
        <v>0</v>
      </c>
      <c r="D313" t="s">
        <v>0</v>
      </c>
      <c r="E313" t="s">
        <v>8048</v>
      </c>
      <c r="F313">
        <v>697663986</v>
      </c>
      <c r="G313">
        <v>1386</v>
      </c>
      <c r="H313">
        <v>1389</v>
      </c>
      <c r="I313">
        <v>1951</v>
      </c>
      <c r="J313">
        <v>12</v>
      </c>
      <c r="K313">
        <v>12</v>
      </c>
      <c r="L313" t="s">
        <v>8125</v>
      </c>
      <c r="M313" t="str">
        <f>VLOOKUP(Tabel57[[#This Row],[afzender_uri]],'Bron VKBO'!B:ZZ,43,FALSE)</f>
        <v>Steden en gemeenten</v>
      </c>
    </row>
    <row r="314" spans="1:13" x14ac:dyDescent="0.25">
      <c r="A314" t="s">
        <v>3561</v>
      </c>
      <c r="B314" t="s">
        <v>157</v>
      </c>
      <c r="C314" t="s">
        <v>0</v>
      </c>
      <c r="D314" t="s">
        <v>0</v>
      </c>
      <c r="E314" t="s">
        <v>8048</v>
      </c>
      <c r="F314">
        <v>207535755</v>
      </c>
      <c r="G314">
        <v>1375</v>
      </c>
      <c r="H314">
        <v>1378</v>
      </c>
      <c r="I314">
        <v>1919</v>
      </c>
      <c r="J314">
        <v>12</v>
      </c>
      <c r="K314">
        <v>12</v>
      </c>
      <c r="L314" t="s">
        <v>3564</v>
      </c>
      <c r="M314" t="str">
        <f>VLOOKUP(Tabel57[[#This Row],[afzender_uri]],'Bron VKBO'!B:ZZ,43,FALSE)</f>
        <v>Steden en gemeenten</v>
      </c>
    </row>
    <row r="315" spans="1:13" x14ac:dyDescent="0.25">
      <c r="A315" t="s">
        <v>3574</v>
      </c>
      <c r="B315" t="s">
        <v>157</v>
      </c>
      <c r="C315" t="s">
        <v>0</v>
      </c>
      <c r="D315" t="s">
        <v>0</v>
      </c>
      <c r="E315" t="s">
        <v>8048</v>
      </c>
      <c r="F315">
        <v>212194329</v>
      </c>
      <c r="G315">
        <v>1375</v>
      </c>
      <c r="H315">
        <v>1378</v>
      </c>
      <c r="I315">
        <v>1920</v>
      </c>
      <c r="J315">
        <v>12</v>
      </c>
      <c r="K315">
        <v>12</v>
      </c>
      <c r="L315" t="s">
        <v>3564</v>
      </c>
      <c r="M315" t="str">
        <f>VLOOKUP(Tabel57[[#This Row],[afzender_uri]],'Bron VKBO'!B:ZZ,43,FALSE)</f>
        <v>Steden en gemeenten</v>
      </c>
    </row>
    <row r="316" spans="1:13" x14ac:dyDescent="0.25">
      <c r="A316" t="s">
        <v>3581</v>
      </c>
      <c r="B316" t="s">
        <v>176</v>
      </c>
      <c r="C316" t="s">
        <v>0</v>
      </c>
      <c r="D316" t="s">
        <v>0</v>
      </c>
      <c r="E316" t="s">
        <v>8048</v>
      </c>
      <c r="F316">
        <v>207431629</v>
      </c>
      <c r="G316">
        <v>1323</v>
      </c>
      <c r="H316">
        <v>1326</v>
      </c>
      <c r="I316">
        <v>1810</v>
      </c>
      <c r="J316">
        <v>12</v>
      </c>
      <c r="K316">
        <v>12</v>
      </c>
      <c r="L316" t="s">
        <v>3584</v>
      </c>
      <c r="M316" t="str">
        <f>VLOOKUP(Tabel57[[#This Row],[afzender_uri]],'Bron VKBO'!B:ZZ,43,FALSE)</f>
        <v>Steden en gemeenten</v>
      </c>
    </row>
    <row r="317" spans="1:13" x14ac:dyDescent="0.25">
      <c r="A317" t="s">
        <v>3590</v>
      </c>
      <c r="B317" t="s">
        <v>176</v>
      </c>
      <c r="C317" t="s">
        <v>0</v>
      </c>
      <c r="D317" t="s">
        <v>0</v>
      </c>
      <c r="E317" t="s">
        <v>8048</v>
      </c>
      <c r="F317">
        <v>212200663</v>
      </c>
      <c r="G317">
        <v>1323</v>
      </c>
      <c r="H317">
        <v>1326</v>
      </c>
      <c r="I317">
        <v>1811</v>
      </c>
      <c r="J317">
        <v>12</v>
      </c>
      <c r="K317">
        <v>12</v>
      </c>
      <c r="L317" t="s">
        <v>3584</v>
      </c>
      <c r="M317" t="str">
        <f>VLOOKUP(Tabel57[[#This Row],[afzender_uri]],'Bron VKBO'!B:ZZ,43,FALSE)</f>
        <v>Steden en gemeenten</v>
      </c>
    </row>
    <row r="318" spans="1:13" x14ac:dyDescent="0.25">
      <c r="A318" t="s">
        <v>3596</v>
      </c>
      <c r="B318" t="s">
        <v>182</v>
      </c>
      <c r="C318" t="s">
        <v>0</v>
      </c>
      <c r="D318" t="s">
        <v>0</v>
      </c>
      <c r="E318" t="s">
        <v>8048</v>
      </c>
      <c r="F318">
        <v>206636526</v>
      </c>
      <c r="G318">
        <v>1336</v>
      </c>
      <c r="H318">
        <v>1339</v>
      </c>
      <c r="I318">
        <v>1842</v>
      </c>
      <c r="J318">
        <v>12</v>
      </c>
      <c r="K318">
        <v>12</v>
      </c>
      <c r="L318" t="s">
        <v>3600</v>
      </c>
      <c r="M318" t="str">
        <f>VLOOKUP(Tabel57[[#This Row],[afzender_uri]],'Bron VKBO'!B:ZZ,43,FALSE)</f>
        <v>Steden en gemeenten</v>
      </c>
    </row>
    <row r="319" spans="1:13" x14ac:dyDescent="0.25">
      <c r="A319" t="s">
        <v>3608</v>
      </c>
      <c r="B319" t="s">
        <v>182</v>
      </c>
      <c r="C319" t="s">
        <v>0</v>
      </c>
      <c r="D319" t="s">
        <v>0</v>
      </c>
      <c r="E319" t="s">
        <v>8048</v>
      </c>
      <c r="F319">
        <v>212202643</v>
      </c>
      <c r="G319">
        <v>1336</v>
      </c>
      <c r="H319">
        <v>1339</v>
      </c>
      <c r="I319">
        <v>1845</v>
      </c>
      <c r="J319">
        <v>12</v>
      </c>
      <c r="K319">
        <v>12</v>
      </c>
      <c r="L319" t="s">
        <v>3600</v>
      </c>
      <c r="M319" t="str">
        <f>VLOOKUP(Tabel57[[#This Row],[afzender_uri]],'Bron VKBO'!B:ZZ,43,FALSE)</f>
        <v>Steden en gemeenten</v>
      </c>
    </row>
    <row r="320" spans="1:13" x14ac:dyDescent="0.25">
      <c r="A320" t="s">
        <v>3614</v>
      </c>
      <c r="B320" t="s">
        <v>182</v>
      </c>
      <c r="C320" t="s">
        <v>0</v>
      </c>
      <c r="D320" t="s">
        <v>0</v>
      </c>
      <c r="E320" t="s">
        <v>8048</v>
      </c>
      <c r="F320">
        <v>863925550</v>
      </c>
      <c r="G320">
        <v>1336</v>
      </c>
      <c r="H320">
        <v>1339</v>
      </c>
      <c r="I320">
        <v>1844</v>
      </c>
      <c r="J320">
        <v>12</v>
      </c>
      <c r="K320">
        <v>12</v>
      </c>
      <c r="L320" t="s">
        <v>3600</v>
      </c>
      <c r="M320" t="str">
        <f>VLOOKUP(Tabel57[[#This Row],[afzender_uri]],'Bron VKBO'!B:ZZ,43,FALSE)</f>
        <v>Steden en gemeenten</v>
      </c>
    </row>
    <row r="321" spans="1:13" x14ac:dyDescent="0.25">
      <c r="A321" t="s">
        <v>3623</v>
      </c>
      <c r="B321" t="s">
        <v>197</v>
      </c>
      <c r="C321" t="s">
        <v>0</v>
      </c>
      <c r="D321" t="s">
        <v>0</v>
      </c>
      <c r="E321" t="s">
        <v>8048</v>
      </c>
      <c r="F321">
        <v>207511803</v>
      </c>
      <c r="G321">
        <v>1324</v>
      </c>
      <c r="H321">
        <v>1327</v>
      </c>
      <c r="I321">
        <v>1812</v>
      </c>
      <c r="J321">
        <v>12</v>
      </c>
      <c r="K321">
        <v>12</v>
      </c>
      <c r="L321" t="s">
        <v>8126</v>
      </c>
      <c r="M321" t="str">
        <f>VLOOKUP(Tabel57[[#This Row],[afzender_uri]],'Bron VKBO'!B:ZZ,43,FALSE)</f>
        <v>Steden en gemeenten</v>
      </c>
    </row>
    <row r="322" spans="1:13" x14ac:dyDescent="0.25">
      <c r="A322" t="s">
        <v>3635</v>
      </c>
      <c r="B322" t="s">
        <v>197</v>
      </c>
      <c r="C322" t="s">
        <v>0</v>
      </c>
      <c r="D322" t="s">
        <v>0</v>
      </c>
      <c r="E322" t="s">
        <v>8048</v>
      </c>
      <c r="F322">
        <v>212206504</v>
      </c>
      <c r="G322">
        <v>1324</v>
      </c>
      <c r="H322">
        <v>1327</v>
      </c>
      <c r="I322">
        <v>1813</v>
      </c>
      <c r="J322">
        <v>12</v>
      </c>
      <c r="K322">
        <v>12</v>
      </c>
      <c r="L322" t="s">
        <v>8126</v>
      </c>
      <c r="M322" t="str">
        <f>VLOOKUP(Tabel57[[#This Row],[afzender_uri]],'Bron VKBO'!B:ZZ,43,FALSE)</f>
        <v>Steden en gemeenten</v>
      </c>
    </row>
    <row r="323" spans="1:13" x14ac:dyDescent="0.25">
      <c r="A323" t="s">
        <v>3641</v>
      </c>
      <c r="B323" t="s">
        <v>205</v>
      </c>
      <c r="C323" t="s">
        <v>0</v>
      </c>
      <c r="D323" t="s">
        <v>0</v>
      </c>
      <c r="E323" t="s">
        <v>8048</v>
      </c>
      <c r="F323">
        <v>207432916</v>
      </c>
      <c r="G323">
        <v>1381</v>
      </c>
      <c r="H323">
        <v>1384</v>
      </c>
      <c r="I323">
        <v>1936</v>
      </c>
      <c r="J323">
        <v>12</v>
      </c>
      <c r="K323">
        <v>12</v>
      </c>
      <c r="L323" t="s">
        <v>3644</v>
      </c>
      <c r="M323" t="str">
        <f>VLOOKUP(Tabel57[[#This Row],[afzender_uri]],'Bron VKBO'!B:ZZ,43,FALSE)</f>
        <v>Steden en gemeenten</v>
      </c>
    </row>
    <row r="324" spans="1:13" x14ac:dyDescent="0.25">
      <c r="A324" t="s">
        <v>3651</v>
      </c>
      <c r="B324" t="s">
        <v>205</v>
      </c>
      <c r="C324" t="s">
        <v>0</v>
      </c>
      <c r="D324" t="s">
        <v>0</v>
      </c>
      <c r="E324" t="s">
        <v>8048</v>
      </c>
      <c r="F324">
        <v>212208482</v>
      </c>
      <c r="G324">
        <v>1381</v>
      </c>
      <c r="H324">
        <v>1384</v>
      </c>
      <c r="I324">
        <v>1937</v>
      </c>
      <c r="J324">
        <v>12</v>
      </c>
      <c r="K324">
        <v>12</v>
      </c>
      <c r="L324" t="s">
        <v>3644</v>
      </c>
      <c r="M324" t="str">
        <f>VLOOKUP(Tabel57[[#This Row],[afzender_uri]],'Bron VKBO'!B:ZZ,43,FALSE)</f>
        <v>Steden en gemeenten</v>
      </c>
    </row>
    <row r="325" spans="1:13" x14ac:dyDescent="0.25">
      <c r="A325" t="s">
        <v>3661</v>
      </c>
      <c r="B325" t="s">
        <v>231</v>
      </c>
      <c r="C325" t="s">
        <v>0</v>
      </c>
      <c r="D325" t="s">
        <v>0</v>
      </c>
      <c r="E325" t="s">
        <v>8048</v>
      </c>
      <c r="F325">
        <v>207433015</v>
      </c>
      <c r="G325">
        <v>1327</v>
      </c>
      <c r="H325">
        <v>1330</v>
      </c>
      <c r="I325">
        <v>1820</v>
      </c>
      <c r="J325">
        <v>12</v>
      </c>
      <c r="K325">
        <v>12</v>
      </c>
      <c r="L325" t="s">
        <v>8127</v>
      </c>
      <c r="M325" t="str">
        <f>VLOOKUP(Tabel57[[#This Row],[afzender_uri]],'Bron VKBO'!B:ZZ,43,FALSE)</f>
        <v>Steden en gemeenten</v>
      </c>
    </row>
    <row r="326" spans="1:13" x14ac:dyDescent="0.25">
      <c r="A326" t="s">
        <v>3669</v>
      </c>
      <c r="B326" t="s">
        <v>231</v>
      </c>
      <c r="C326" t="s">
        <v>0</v>
      </c>
      <c r="D326" t="s">
        <v>0</v>
      </c>
      <c r="E326" t="s">
        <v>8048</v>
      </c>
      <c r="F326">
        <v>212166516</v>
      </c>
      <c r="G326">
        <v>1327</v>
      </c>
      <c r="H326">
        <v>1330</v>
      </c>
      <c r="I326">
        <v>1821</v>
      </c>
      <c r="J326">
        <v>12</v>
      </c>
      <c r="K326">
        <v>12</v>
      </c>
      <c r="L326" t="s">
        <v>8127</v>
      </c>
      <c r="M326" t="str">
        <f>VLOOKUP(Tabel57[[#This Row],[afzender_uri]],'Bron VKBO'!B:ZZ,43,FALSE)</f>
        <v>Steden en gemeenten</v>
      </c>
    </row>
    <row r="327" spans="1:13" x14ac:dyDescent="0.25">
      <c r="A327" t="s">
        <v>3676</v>
      </c>
      <c r="B327" t="s">
        <v>250</v>
      </c>
      <c r="C327" t="s">
        <v>0</v>
      </c>
      <c r="D327" t="s">
        <v>0</v>
      </c>
      <c r="E327" t="s">
        <v>8048</v>
      </c>
      <c r="F327">
        <v>207525461</v>
      </c>
      <c r="G327">
        <v>1378</v>
      </c>
      <c r="H327">
        <v>1381</v>
      </c>
      <c r="I327">
        <v>1929</v>
      </c>
      <c r="J327">
        <v>12</v>
      </c>
      <c r="K327">
        <v>12</v>
      </c>
      <c r="L327" t="s">
        <v>3679</v>
      </c>
      <c r="M327" t="str">
        <f>VLOOKUP(Tabel57[[#This Row],[afzender_uri]],'Bron VKBO'!B:ZZ,43,FALSE)</f>
        <v>Steden en gemeenten</v>
      </c>
    </row>
    <row r="328" spans="1:13" x14ac:dyDescent="0.25">
      <c r="A328" t="s">
        <v>3689</v>
      </c>
      <c r="B328" t="s">
        <v>250</v>
      </c>
      <c r="C328" t="s">
        <v>0</v>
      </c>
      <c r="D328" t="s">
        <v>0</v>
      </c>
      <c r="E328" t="s">
        <v>8048</v>
      </c>
      <c r="F328">
        <v>212174830</v>
      </c>
      <c r="G328">
        <v>1378</v>
      </c>
      <c r="H328">
        <v>1381</v>
      </c>
      <c r="I328">
        <v>1931</v>
      </c>
      <c r="J328">
        <v>12</v>
      </c>
      <c r="K328">
        <v>12</v>
      </c>
      <c r="L328" t="s">
        <v>3679</v>
      </c>
      <c r="M328" t="str">
        <f>VLOOKUP(Tabel57[[#This Row],[afzender_uri]],'Bron VKBO'!B:ZZ,43,FALSE)</f>
        <v>Steden en gemeenten</v>
      </c>
    </row>
    <row r="329" spans="1:13" x14ac:dyDescent="0.25">
      <c r="A329" t="s">
        <v>3695</v>
      </c>
      <c r="B329" t="s">
        <v>250</v>
      </c>
      <c r="C329" t="s">
        <v>0</v>
      </c>
      <c r="D329" t="s">
        <v>0</v>
      </c>
      <c r="E329" t="s">
        <v>8048</v>
      </c>
      <c r="F329">
        <v>866790614</v>
      </c>
      <c r="G329">
        <v>1378</v>
      </c>
      <c r="H329">
        <v>1381</v>
      </c>
      <c r="I329">
        <v>1930</v>
      </c>
      <c r="J329">
        <v>12</v>
      </c>
      <c r="K329">
        <v>12</v>
      </c>
      <c r="L329" t="s">
        <v>3679</v>
      </c>
      <c r="M329" t="str">
        <f>VLOOKUP(Tabel57[[#This Row],[afzender_uri]],'Bron VKBO'!B:ZZ,43,FALSE)</f>
        <v>Steden en gemeenten</v>
      </c>
    </row>
    <row r="330" spans="1:13" x14ac:dyDescent="0.25">
      <c r="A330" t="s">
        <v>3705</v>
      </c>
      <c r="B330" t="s">
        <v>253</v>
      </c>
      <c r="C330" t="s">
        <v>0</v>
      </c>
      <c r="D330" t="s">
        <v>0</v>
      </c>
      <c r="E330" t="s">
        <v>8048</v>
      </c>
      <c r="F330">
        <v>216769660</v>
      </c>
      <c r="G330">
        <v>1329</v>
      </c>
      <c r="H330">
        <v>1332</v>
      </c>
      <c r="I330">
        <v>1828</v>
      </c>
      <c r="J330">
        <v>12</v>
      </c>
      <c r="K330">
        <v>12</v>
      </c>
      <c r="L330" t="s">
        <v>3708</v>
      </c>
      <c r="M330" t="str">
        <f>VLOOKUP(Tabel57[[#This Row],[afzender_uri]],'Bron VKBO'!B:ZZ,43,FALSE)</f>
        <v>Steden en gemeenten</v>
      </c>
    </row>
    <row r="331" spans="1:13" x14ac:dyDescent="0.25">
      <c r="A331" t="s">
        <v>3719</v>
      </c>
      <c r="B331" t="s">
        <v>253</v>
      </c>
      <c r="C331" t="s">
        <v>0</v>
      </c>
      <c r="D331" t="s">
        <v>0</v>
      </c>
      <c r="E331" t="s">
        <v>8048</v>
      </c>
      <c r="F331">
        <v>216769759</v>
      </c>
      <c r="G331">
        <v>1329</v>
      </c>
      <c r="H331">
        <v>1332</v>
      </c>
      <c r="I331">
        <v>1827</v>
      </c>
      <c r="J331">
        <v>12</v>
      </c>
      <c r="K331">
        <v>12</v>
      </c>
      <c r="L331" t="s">
        <v>3708</v>
      </c>
      <c r="M331" t="str">
        <f>VLOOKUP(Tabel57[[#This Row],[afzender_uri]],'Bron VKBO'!B:ZZ,43,FALSE)</f>
        <v>Steden en gemeenten</v>
      </c>
    </row>
    <row r="332" spans="1:13" x14ac:dyDescent="0.25">
      <c r="A332" t="s">
        <v>3725</v>
      </c>
      <c r="B332" t="s">
        <v>284</v>
      </c>
      <c r="C332" t="s">
        <v>0</v>
      </c>
      <c r="D332" t="s">
        <v>0</v>
      </c>
      <c r="E332" t="s">
        <v>8048</v>
      </c>
      <c r="F332">
        <v>207689965</v>
      </c>
      <c r="G332">
        <v>1385</v>
      </c>
      <c r="H332">
        <v>1388</v>
      </c>
      <c r="I332">
        <v>1945</v>
      </c>
      <c r="J332">
        <v>12</v>
      </c>
      <c r="K332">
        <v>12</v>
      </c>
      <c r="L332" t="s">
        <v>8128</v>
      </c>
      <c r="M332" t="str">
        <f>VLOOKUP(Tabel57[[#This Row],[afzender_uri]],'Bron VKBO'!B:ZZ,43,FALSE)</f>
        <v>Steden en gemeenten</v>
      </c>
    </row>
    <row r="333" spans="1:13" x14ac:dyDescent="0.25">
      <c r="A333" t="s">
        <v>3735</v>
      </c>
      <c r="B333" t="s">
        <v>284</v>
      </c>
      <c r="C333" t="s">
        <v>0</v>
      </c>
      <c r="D333" t="s">
        <v>0</v>
      </c>
      <c r="E333" t="s">
        <v>8048</v>
      </c>
      <c r="F333">
        <v>212343391</v>
      </c>
      <c r="G333">
        <v>1385</v>
      </c>
      <c r="H333">
        <v>1388</v>
      </c>
      <c r="I333">
        <v>1946</v>
      </c>
      <c r="J333">
        <v>12</v>
      </c>
      <c r="K333">
        <v>12</v>
      </c>
      <c r="L333" t="s">
        <v>8128</v>
      </c>
      <c r="M333" t="str">
        <f>VLOOKUP(Tabel57[[#This Row],[afzender_uri]],'Bron VKBO'!B:ZZ,43,FALSE)</f>
        <v>Steden en gemeenten</v>
      </c>
    </row>
    <row r="334" spans="1:13" x14ac:dyDescent="0.25">
      <c r="A334" t="s">
        <v>3741</v>
      </c>
      <c r="B334" t="s">
        <v>290</v>
      </c>
      <c r="C334" t="s">
        <v>0</v>
      </c>
      <c r="D334" t="s">
        <v>0</v>
      </c>
      <c r="E334" t="s">
        <v>8048</v>
      </c>
      <c r="F334">
        <v>207449346</v>
      </c>
      <c r="G334">
        <v>1384</v>
      </c>
      <c r="H334">
        <v>1387</v>
      </c>
      <c r="I334">
        <v>1943</v>
      </c>
      <c r="J334">
        <v>12</v>
      </c>
      <c r="K334">
        <v>12</v>
      </c>
      <c r="L334" t="s">
        <v>3743</v>
      </c>
      <c r="M334" t="str">
        <f>VLOOKUP(Tabel57[[#This Row],[afzender_uri]],'Bron VKBO'!B:ZZ,43,FALSE)</f>
        <v>Steden en gemeenten</v>
      </c>
    </row>
    <row r="335" spans="1:13" x14ac:dyDescent="0.25">
      <c r="A335" t="s">
        <v>3749</v>
      </c>
      <c r="B335" t="s">
        <v>290</v>
      </c>
      <c r="C335" t="s">
        <v>0</v>
      </c>
      <c r="D335" t="s">
        <v>0</v>
      </c>
      <c r="E335" t="s">
        <v>8048</v>
      </c>
      <c r="F335">
        <v>212185817</v>
      </c>
      <c r="G335">
        <v>1384</v>
      </c>
      <c r="H335">
        <v>1387</v>
      </c>
      <c r="I335">
        <v>1944</v>
      </c>
      <c r="J335">
        <v>12</v>
      </c>
      <c r="K335">
        <v>12</v>
      </c>
      <c r="L335" t="s">
        <v>3743</v>
      </c>
      <c r="M335" t="str">
        <f>VLOOKUP(Tabel57[[#This Row],[afzender_uri]],'Bron VKBO'!B:ZZ,43,FALSE)</f>
        <v>Steden en gemeenten</v>
      </c>
    </row>
    <row r="336" spans="1:13" x14ac:dyDescent="0.25">
      <c r="A336" t="s">
        <v>3757</v>
      </c>
      <c r="B336" t="s">
        <v>74</v>
      </c>
      <c r="C336" t="s">
        <v>0</v>
      </c>
      <c r="D336" t="s">
        <v>0</v>
      </c>
      <c r="E336" t="s">
        <v>8048</v>
      </c>
      <c r="F336">
        <v>207148052</v>
      </c>
      <c r="G336">
        <v>1094</v>
      </c>
      <c r="H336">
        <v>1095</v>
      </c>
      <c r="I336">
        <v>1224</v>
      </c>
      <c r="J336">
        <v>12</v>
      </c>
      <c r="K336">
        <v>12</v>
      </c>
      <c r="L336" t="s">
        <v>8129</v>
      </c>
      <c r="M336" t="str">
        <f>VLOOKUP(Tabel57[[#This Row],[afzender_uri]],'Bron VKBO'!B:ZZ,43,FALSE)</f>
        <v>Openbaar centrum voor maatschappelijk welzijn</v>
      </c>
    </row>
    <row r="337" spans="1:13" x14ac:dyDescent="0.25">
      <c r="A337" t="s">
        <v>3769</v>
      </c>
      <c r="B337" t="s">
        <v>74</v>
      </c>
      <c r="C337" t="s">
        <v>0</v>
      </c>
      <c r="D337" t="s">
        <v>0</v>
      </c>
      <c r="E337" t="s">
        <v>8048</v>
      </c>
      <c r="F337">
        <v>207201797</v>
      </c>
      <c r="G337">
        <v>1094</v>
      </c>
      <c r="H337">
        <v>1095</v>
      </c>
      <c r="I337">
        <v>1223</v>
      </c>
      <c r="J337">
        <v>12</v>
      </c>
      <c r="K337">
        <v>12</v>
      </c>
      <c r="L337" t="s">
        <v>8129</v>
      </c>
      <c r="M337" t="str">
        <f>VLOOKUP(Tabel57[[#This Row],[afzender_uri]],'Bron VKBO'!B:ZZ,43,FALSE)</f>
        <v>Openbaar centrum voor maatschappelijk welzijn</v>
      </c>
    </row>
    <row r="338" spans="1:13" x14ac:dyDescent="0.25">
      <c r="A338" t="s">
        <v>3776</v>
      </c>
      <c r="B338" t="s">
        <v>74</v>
      </c>
      <c r="C338" t="s">
        <v>0</v>
      </c>
      <c r="D338" t="s">
        <v>0</v>
      </c>
      <c r="E338" t="s">
        <v>8048</v>
      </c>
      <c r="F338">
        <v>872093742</v>
      </c>
      <c r="G338">
        <v>1094</v>
      </c>
      <c r="H338">
        <v>1095</v>
      </c>
      <c r="I338">
        <v>1225</v>
      </c>
      <c r="J338">
        <v>12</v>
      </c>
      <c r="K338">
        <v>12</v>
      </c>
      <c r="L338" t="s">
        <v>8129</v>
      </c>
      <c r="M338" t="str">
        <f>VLOOKUP(Tabel57[[#This Row],[afzender_uri]],'Bron VKBO'!B:ZZ,43,FALSE)</f>
        <v>Openbaar centrum voor maatschappelijk welzijn</v>
      </c>
    </row>
    <row r="339" spans="1:13" x14ac:dyDescent="0.25">
      <c r="A339" t="s">
        <v>3784</v>
      </c>
      <c r="B339" t="s">
        <v>75</v>
      </c>
      <c r="C339" t="s">
        <v>0</v>
      </c>
      <c r="D339" t="s">
        <v>0</v>
      </c>
      <c r="E339" t="s">
        <v>8048</v>
      </c>
      <c r="F339">
        <v>207451227</v>
      </c>
      <c r="G339">
        <v>1086</v>
      </c>
      <c r="H339">
        <v>1087</v>
      </c>
      <c r="I339">
        <v>1205</v>
      </c>
      <c r="J339">
        <v>12</v>
      </c>
      <c r="K339">
        <v>12</v>
      </c>
      <c r="L339" t="s">
        <v>8130</v>
      </c>
      <c r="M339" t="str">
        <f>VLOOKUP(Tabel57[[#This Row],[afzender_uri]],'Bron VKBO'!B:ZZ,43,FALSE)</f>
        <v>Steden en gemeenten</v>
      </c>
    </row>
    <row r="340" spans="1:13" x14ac:dyDescent="0.25">
      <c r="A340" t="s">
        <v>3796</v>
      </c>
      <c r="B340" t="s">
        <v>75</v>
      </c>
      <c r="C340" t="s">
        <v>0</v>
      </c>
      <c r="D340" t="s">
        <v>0</v>
      </c>
      <c r="E340" t="s">
        <v>8048</v>
      </c>
      <c r="F340">
        <v>212214125</v>
      </c>
      <c r="G340">
        <v>1086</v>
      </c>
      <c r="H340">
        <v>1087</v>
      </c>
      <c r="I340">
        <v>1206</v>
      </c>
      <c r="J340">
        <v>12</v>
      </c>
      <c r="K340">
        <v>12</v>
      </c>
      <c r="L340" t="s">
        <v>8130</v>
      </c>
      <c r="M340" t="str">
        <f>VLOOKUP(Tabel57[[#This Row],[afzender_uri]],'Bron VKBO'!B:ZZ,43,FALSE)</f>
        <v>Steden en gemeenten</v>
      </c>
    </row>
    <row r="341" spans="1:13" x14ac:dyDescent="0.25">
      <c r="A341" t="s">
        <v>3802</v>
      </c>
      <c r="B341" t="s">
        <v>75</v>
      </c>
      <c r="C341" t="s">
        <v>0</v>
      </c>
      <c r="D341" t="s">
        <v>0</v>
      </c>
      <c r="E341" t="s">
        <v>8048</v>
      </c>
      <c r="F341">
        <v>500927497</v>
      </c>
      <c r="G341">
        <v>1086</v>
      </c>
      <c r="H341">
        <v>1087</v>
      </c>
      <c r="I341">
        <v>1207</v>
      </c>
      <c r="J341">
        <v>12</v>
      </c>
      <c r="K341">
        <v>12</v>
      </c>
      <c r="L341" t="s">
        <v>8130</v>
      </c>
      <c r="M341" t="str">
        <f>VLOOKUP(Tabel57[[#This Row],[afzender_uri]],'Bron VKBO'!B:ZZ,43,FALSE)</f>
        <v>Steden en gemeenten</v>
      </c>
    </row>
    <row r="342" spans="1:13" x14ac:dyDescent="0.25">
      <c r="A342" t="s">
        <v>3813</v>
      </c>
      <c r="B342" t="s">
        <v>75</v>
      </c>
      <c r="C342" t="s">
        <v>0</v>
      </c>
      <c r="D342" t="s">
        <v>0</v>
      </c>
      <c r="E342" t="s">
        <v>8048</v>
      </c>
      <c r="F342">
        <v>537520055</v>
      </c>
      <c r="G342">
        <v>1086</v>
      </c>
      <c r="H342">
        <v>1087</v>
      </c>
      <c r="I342">
        <v>1208</v>
      </c>
      <c r="J342">
        <v>12</v>
      </c>
      <c r="K342">
        <v>12</v>
      </c>
      <c r="L342" t="s">
        <v>8130</v>
      </c>
      <c r="M342" t="str">
        <f>VLOOKUP(Tabel57[[#This Row],[afzender_uri]],'Bron VKBO'!B:ZZ,43,FALSE)</f>
        <v>Steden en gemeenten</v>
      </c>
    </row>
    <row r="343" spans="1:13" x14ac:dyDescent="0.25">
      <c r="A343" t="s">
        <v>3824</v>
      </c>
      <c r="B343" t="s">
        <v>75</v>
      </c>
      <c r="C343" t="s">
        <v>0</v>
      </c>
      <c r="D343" t="s">
        <v>0</v>
      </c>
      <c r="E343" t="s">
        <v>8048</v>
      </c>
      <c r="F343">
        <v>537522332</v>
      </c>
      <c r="G343">
        <v>1086</v>
      </c>
      <c r="H343">
        <v>1087</v>
      </c>
      <c r="I343">
        <v>1209</v>
      </c>
      <c r="J343">
        <v>12</v>
      </c>
      <c r="K343">
        <v>12</v>
      </c>
      <c r="L343" t="s">
        <v>8130</v>
      </c>
      <c r="M343" t="str">
        <f>VLOOKUP(Tabel57[[#This Row],[afzender_uri]],'Bron VKBO'!B:ZZ,43,FALSE)</f>
        <v>Steden en gemeenten</v>
      </c>
    </row>
    <row r="344" spans="1:13" x14ac:dyDescent="0.25">
      <c r="A344" t="s">
        <v>3829</v>
      </c>
      <c r="B344" t="s">
        <v>75</v>
      </c>
      <c r="C344" t="s">
        <v>0</v>
      </c>
      <c r="D344" t="s">
        <v>0</v>
      </c>
      <c r="E344" t="s">
        <v>8048</v>
      </c>
      <c r="F344">
        <v>643926085</v>
      </c>
      <c r="G344">
        <v>1086</v>
      </c>
      <c r="H344">
        <v>1087</v>
      </c>
      <c r="I344">
        <v>1210</v>
      </c>
      <c r="J344">
        <v>12</v>
      </c>
      <c r="K344">
        <v>12</v>
      </c>
      <c r="L344" t="s">
        <v>8130</v>
      </c>
      <c r="M344" t="str">
        <f>VLOOKUP(Tabel57[[#This Row],[afzender_uri]],'Bron VKBO'!B:ZZ,43,FALSE)</f>
        <v>Steden en gemeenten</v>
      </c>
    </row>
    <row r="345" spans="1:13" x14ac:dyDescent="0.25">
      <c r="A345" t="s">
        <v>3839</v>
      </c>
      <c r="B345" t="s">
        <v>75</v>
      </c>
      <c r="C345" t="s">
        <v>0</v>
      </c>
      <c r="D345" t="s">
        <v>0</v>
      </c>
      <c r="E345" t="s">
        <v>8048</v>
      </c>
      <c r="F345">
        <v>749998654</v>
      </c>
      <c r="G345">
        <v>1086</v>
      </c>
      <c r="H345">
        <v>1087</v>
      </c>
      <c r="I345">
        <v>1870</v>
      </c>
      <c r="J345">
        <v>12</v>
      </c>
      <c r="K345">
        <v>12</v>
      </c>
      <c r="L345" t="s">
        <v>8130</v>
      </c>
      <c r="M345" t="str">
        <f>VLOOKUP(Tabel57[[#This Row],[afzender_uri]],'Bron VKBO'!B:ZZ,43,FALSE)</f>
        <v>Steden en gemeenten</v>
      </c>
    </row>
    <row r="346" spans="1:13" x14ac:dyDescent="0.25">
      <c r="A346" t="s">
        <v>3849</v>
      </c>
      <c r="B346" t="s">
        <v>75</v>
      </c>
      <c r="C346" t="s">
        <v>0</v>
      </c>
      <c r="D346" t="s">
        <v>0</v>
      </c>
      <c r="E346" t="s">
        <v>8048</v>
      </c>
      <c r="F346">
        <v>862897944</v>
      </c>
      <c r="G346">
        <v>1086</v>
      </c>
      <c r="H346">
        <v>1087</v>
      </c>
      <c r="I346">
        <v>1211</v>
      </c>
      <c r="J346">
        <v>12</v>
      </c>
      <c r="K346">
        <v>12</v>
      </c>
      <c r="L346" t="s">
        <v>8130</v>
      </c>
      <c r="M346" t="str">
        <f>VLOOKUP(Tabel57[[#This Row],[afzender_uri]],'Bron VKBO'!B:ZZ,43,FALSE)</f>
        <v>Steden en gemeenten</v>
      </c>
    </row>
    <row r="347" spans="1:13" x14ac:dyDescent="0.25">
      <c r="A347" t="s">
        <v>3858</v>
      </c>
      <c r="B347" t="s">
        <v>76</v>
      </c>
      <c r="C347" t="s">
        <v>0</v>
      </c>
      <c r="D347" t="s">
        <v>0</v>
      </c>
      <c r="E347" t="s">
        <v>8048</v>
      </c>
      <c r="F347">
        <v>207485374</v>
      </c>
      <c r="G347">
        <v>1114</v>
      </c>
      <c r="H347">
        <v>1115</v>
      </c>
      <c r="I347">
        <v>1659</v>
      </c>
      <c r="J347">
        <v>12</v>
      </c>
      <c r="K347">
        <v>12</v>
      </c>
      <c r="L347" t="s">
        <v>8131</v>
      </c>
      <c r="M347" t="str">
        <f>VLOOKUP(Tabel57[[#This Row],[afzender_uri]],'Bron VKBO'!B:ZZ,43,FALSE)</f>
        <v>Steden en gemeenten</v>
      </c>
    </row>
    <row r="348" spans="1:13" x14ac:dyDescent="0.25">
      <c r="A348" t="s">
        <v>3869</v>
      </c>
      <c r="B348" t="s">
        <v>76</v>
      </c>
      <c r="C348" t="s">
        <v>0</v>
      </c>
      <c r="D348" t="s">
        <v>0</v>
      </c>
      <c r="E348" t="s">
        <v>8048</v>
      </c>
      <c r="F348">
        <v>211541855</v>
      </c>
      <c r="G348">
        <v>1114</v>
      </c>
      <c r="H348">
        <v>1115</v>
      </c>
      <c r="I348">
        <v>1261</v>
      </c>
      <c r="J348">
        <v>12</v>
      </c>
      <c r="K348">
        <v>12</v>
      </c>
      <c r="L348" t="s">
        <v>8131</v>
      </c>
      <c r="M348" t="str">
        <f>VLOOKUP(Tabel57[[#This Row],[afzender_uri]],'Bron VKBO'!B:ZZ,43,FALSE)</f>
        <v>Steden en gemeenten</v>
      </c>
    </row>
    <row r="349" spans="1:13" x14ac:dyDescent="0.25">
      <c r="A349" t="s">
        <v>3882</v>
      </c>
      <c r="B349" t="s">
        <v>76</v>
      </c>
      <c r="C349" t="s">
        <v>0</v>
      </c>
      <c r="D349" t="s">
        <v>0</v>
      </c>
      <c r="E349" t="s">
        <v>8048</v>
      </c>
      <c r="F349">
        <v>212213333</v>
      </c>
      <c r="G349">
        <v>1114</v>
      </c>
      <c r="H349">
        <v>1115</v>
      </c>
      <c r="I349">
        <v>1262</v>
      </c>
      <c r="J349">
        <v>12</v>
      </c>
      <c r="K349">
        <v>12</v>
      </c>
      <c r="L349" t="s">
        <v>8131</v>
      </c>
      <c r="M349" t="str">
        <f>VLOOKUP(Tabel57[[#This Row],[afzender_uri]],'Bron VKBO'!B:ZZ,43,FALSE)</f>
        <v>Steden en gemeenten</v>
      </c>
    </row>
    <row r="350" spans="1:13" x14ac:dyDescent="0.25">
      <c r="A350" t="s">
        <v>3889</v>
      </c>
      <c r="B350" t="s">
        <v>76</v>
      </c>
      <c r="C350" t="s">
        <v>0</v>
      </c>
      <c r="D350" t="s">
        <v>0</v>
      </c>
      <c r="E350" t="s">
        <v>8048</v>
      </c>
      <c r="F350">
        <v>879188796</v>
      </c>
      <c r="G350">
        <v>1114</v>
      </c>
      <c r="H350">
        <v>1115</v>
      </c>
      <c r="I350">
        <v>1263</v>
      </c>
      <c r="J350">
        <v>12</v>
      </c>
      <c r="K350">
        <v>12</v>
      </c>
      <c r="L350" t="s">
        <v>8131</v>
      </c>
      <c r="M350" t="str">
        <f>VLOOKUP(Tabel57[[#This Row],[afzender_uri]],'Bron VKBO'!B:ZZ,43,FALSE)</f>
        <v>Steden en gemeenten</v>
      </c>
    </row>
    <row r="351" spans="1:13" x14ac:dyDescent="0.25">
      <c r="A351" t="s">
        <v>3897</v>
      </c>
      <c r="B351" t="s">
        <v>80</v>
      </c>
      <c r="C351" t="s">
        <v>0</v>
      </c>
      <c r="D351" t="s">
        <v>0</v>
      </c>
      <c r="E351" t="s">
        <v>8048</v>
      </c>
      <c r="F351">
        <v>207508437</v>
      </c>
      <c r="G351">
        <v>1238</v>
      </c>
      <c r="H351">
        <v>1239</v>
      </c>
      <c r="I351">
        <v>1620</v>
      </c>
      <c r="J351">
        <v>12</v>
      </c>
      <c r="K351">
        <v>12</v>
      </c>
      <c r="L351" t="s">
        <v>8132</v>
      </c>
      <c r="M351" t="str">
        <f>VLOOKUP(Tabel57[[#This Row],[afzender_uri]],'Bron VKBO'!B:ZZ,43,FALSE)</f>
        <v>Steden en gemeenten</v>
      </c>
    </row>
    <row r="352" spans="1:13" x14ac:dyDescent="0.25">
      <c r="A352" t="s">
        <v>3907</v>
      </c>
      <c r="B352" t="s">
        <v>80</v>
      </c>
      <c r="C352" t="s">
        <v>0</v>
      </c>
      <c r="D352" t="s">
        <v>0</v>
      </c>
      <c r="E352" t="s">
        <v>8048</v>
      </c>
      <c r="F352">
        <v>212214026</v>
      </c>
      <c r="G352">
        <v>1238</v>
      </c>
      <c r="H352">
        <v>1239</v>
      </c>
      <c r="I352">
        <v>1621</v>
      </c>
      <c r="J352">
        <v>12</v>
      </c>
      <c r="K352">
        <v>12</v>
      </c>
      <c r="L352" t="s">
        <v>8132</v>
      </c>
      <c r="M352" t="str">
        <f>VLOOKUP(Tabel57[[#This Row],[afzender_uri]],'Bron VKBO'!B:ZZ,43,FALSE)</f>
        <v>Steden en gemeenten</v>
      </c>
    </row>
    <row r="353" spans="1:13" x14ac:dyDescent="0.25">
      <c r="A353" t="s">
        <v>3914</v>
      </c>
      <c r="B353" t="s">
        <v>80</v>
      </c>
      <c r="C353" t="s">
        <v>0</v>
      </c>
      <c r="D353" t="s">
        <v>0</v>
      </c>
      <c r="E353" t="s">
        <v>8048</v>
      </c>
      <c r="F353">
        <v>895112436</v>
      </c>
      <c r="G353">
        <v>1238</v>
      </c>
      <c r="H353">
        <v>1239</v>
      </c>
      <c r="I353">
        <v>1622</v>
      </c>
      <c r="J353">
        <v>12</v>
      </c>
      <c r="K353">
        <v>12</v>
      </c>
      <c r="L353" t="s">
        <v>8132</v>
      </c>
      <c r="M353" t="str">
        <f>VLOOKUP(Tabel57[[#This Row],[afzender_uri]],'Bron VKBO'!B:ZZ,43,FALSE)</f>
        <v>Steden en gemeenten</v>
      </c>
    </row>
    <row r="354" spans="1:13" x14ac:dyDescent="0.25">
      <c r="A354" t="s">
        <v>3921</v>
      </c>
      <c r="B354" t="s">
        <v>191</v>
      </c>
      <c r="C354" t="s">
        <v>0</v>
      </c>
      <c r="D354" t="s">
        <v>0</v>
      </c>
      <c r="E354" t="s">
        <v>8048</v>
      </c>
      <c r="F354">
        <v>235998030</v>
      </c>
      <c r="G354">
        <v>1083</v>
      </c>
      <c r="H354">
        <v>1084</v>
      </c>
      <c r="I354">
        <v>1201</v>
      </c>
      <c r="J354">
        <v>12</v>
      </c>
      <c r="K354">
        <v>12</v>
      </c>
      <c r="L354" t="s">
        <v>8133</v>
      </c>
      <c r="M354" t="str">
        <f>VLOOKUP(Tabel57[[#This Row],[afzender_uri]],'Bron VKBO'!B:ZZ,43,FALSE)</f>
        <v>Openbare instelling</v>
      </c>
    </row>
    <row r="355" spans="1:13" x14ac:dyDescent="0.25">
      <c r="A355" t="s">
        <v>3934</v>
      </c>
      <c r="B355" t="s">
        <v>191</v>
      </c>
      <c r="C355" t="s">
        <v>0</v>
      </c>
      <c r="D355" t="s">
        <v>0</v>
      </c>
      <c r="E355" t="s">
        <v>8048</v>
      </c>
      <c r="F355">
        <v>267374857</v>
      </c>
      <c r="G355">
        <v>1083</v>
      </c>
      <c r="H355">
        <v>1084</v>
      </c>
      <c r="I355">
        <v>1493</v>
      </c>
      <c r="J355">
        <v>12</v>
      </c>
      <c r="K355">
        <v>12</v>
      </c>
      <c r="L355" t="s">
        <v>8133</v>
      </c>
      <c r="M355" t="str">
        <f>VLOOKUP(Tabel57[[#This Row],[afzender_uri]],'Bron VKBO'!B:ZZ,43,FALSE)</f>
        <v>Openbare instelling</v>
      </c>
    </row>
    <row r="356" spans="1:13" x14ac:dyDescent="0.25">
      <c r="A356" t="s">
        <v>3950</v>
      </c>
      <c r="B356" t="s">
        <v>191</v>
      </c>
      <c r="C356" t="s">
        <v>0</v>
      </c>
      <c r="D356" t="s">
        <v>0</v>
      </c>
      <c r="E356" t="s">
        <v>8048</v>
      </c>
      <c r="F356">
        <v>267375649</v>
      </c>
      <c r="G356">
        <v>1083</v>
      </c>
      <c r="H356">
        <v>1084</v>
      </c>
      <c r="I356">
        <v>1494</v>
      </c>
      <c r="J356">
        <v>12</v>
      </c>
      <c r="K356">
        <v>12</v>
      </c>
      <c r="L356" t="s">
        <v>8133</v>
      </c>
      <c r="M356" t="str">
        <f>VLOOKUP(Tabel57[[#This Row],[afzender_uri]],'Bron VKBO'!B:ZZ,43,FALSE)</f>
        <v>Openbare instelling</v>
      </c>
    </row>
    <row r="357" spans="1:13" x14ac:dyDescent="0.25">
      <c r="A357" t="s">
        <v>3958</v>
      </c>
      <c r="B357" t="s">
        <v>191</v>
      </c>
      <c r="C357" t="s">
        <v>0</v>
      </c>
      <c r="D357" t="s">
        <v>0</v>
      </c>
      <c r="E357" t="s">
        <v>8048</v>
      </c>
      <c r="F357">
        <v>267376441</v>
      </c>
      <c r="G357">
        <v>1083</v>
      </c>
      <c r="H357">
        <v>1084</v>
      </c>
      <c r="I357">
        <v>1495</v>
      </c>
      <c r="J357">
        <v>12</v>
      </c>
      <c r="K357">
        <v>12</v>
      </c>
      <c r="L357" t="s">
        <v>8133</v>
      </c>
      <c r="M357" t="str">
        <f>VLOOKUP(Tabel57[[#This Row],[afzender_uri]],'Bron VKBO'!B:ZZ,43,FALSE)</f>
        <v>Openbare instelling</v>
      </c>
    </row>
    <row r="358" spans="1:13" x14ac:dyDescent="0.25">
      <c r="A358" t="s">
        <v>3969</v>
      </c>
      <c r="B358" t="s">
        <v>191</v>
      </c>
      <c r="C358" t="s">
        <v>0</v>
      </c>
      <c r="D358" t="s">
        <v>0</v>
      </c>
      <c r="E358" t="s">
        <v>8048</v>
      </c>
      <c r="F358">
        <v>267377233</v>
      </c>
      <c r="G358">
        <v>1083</v>
      </c>
      <c r="H358">
        <v>1084</v>
      </c>
      <c r="I358">
        <v>1497</v>
      </c>
      <c r="J358">
        <v>12</v>
      </c>
      <c r="K358">
        <v>12</v>
      </c>
      <c r="L358" t="s">
        <v>8133</v>
      </c>
      <c r="M358" t="str">
        <f>VLOOKUP(Tabel57[[#This Row],[afzender_uri]],'Bron VKBO'!B:ZZ,43,FALSE)</f>
        <v>Openbare instelling</v>
      </c>
    </row>
    <row r="359" spans="1:13" x14ac:dyDescent="0.25">
      <c r="A359" t="s">
        <v>3976</v>
      </c>
      <c r="B359" t="s">
        <v>191</v>
      </c>
      <c r="C359" t="s">
        <v>0</v>
      </c>
      <c r="D359" t="s">
        <v>0</v>
      </c>
      <c r="E359" t="s">
        <v>8048</v>
      </c>
      <c r="F359">
        <v>267377629</v>
      </c>
      <c r="G359">
        <v>1083</v>
      </c>
      <c r="H359">
        <v>1084</v>
      </c>
      <c r="I359">
        <v>1498</v>
      </c>
      <c r="J359">
        <v>12</v>
      </c>
      <c r="K359">
        <v>12</v>
      </c>
      <c r="L359" t="s">
        <v>8133</v>
      </c>
      <c r="M359" t="str">
        <f>VLOOKUP(Tabel57[[#This Row],[afzender_uri]],'Bron VKBO'!B:ZZ,43,FALSE)</f>
        <v>Openbare instelling</v>
      </c>
    </row>
    <row r="360" spans="1:13" x14ac:dyDescent="0.25">
      <c r="A360" t="s">
        <v>3989</v>
      </c>
      <c r="B360" t="s">
        <v>191</v>
      </c>
      <c r="C360" t="s">
        <v>0</v>
      </c>
      <c r="D360" t="s">
        <v>0</v>
      </c>
      <c r="E360" t="s">
        <v>8048</v>
      </c>
      <c r="F360">
        <v>267378421</v>
      </c>
      <c r="G360">
        <v>1083</v>
      </c>
      <c r="H360">
        <v>1084</v>
      </c>
      <c r="I360">
        <v>1200</v>
      </c>
      <c r="J360">
        <v>12</v>
      </c>
      <c r="K360">
        <v>12</v>
      </c>
      <c r="L360" t="s">
        <v>8133</v>
      </c>
      <c r="M360" t="str">
        <f>VLOOKUP(Tabel57[[#This Row],[afzender_uri]],'Bron VKBO'!B:ZZ,43,FALSE)</f>
        <v>Openbare instelling</v>
      </c>
    </row>
    <row r="361" spans="1:13" x14ac:dyDescent="0.25">
      <c r="A361" t="s">
        <v>4002</v>
      </c>
      <c r="B361" t="s">
        <v>191</v>
      </c>
      <c r="C361" t="s">
        <v>0</v>
      </c>
      <c r="D361" t="s">
        <v>0</v>
      </c>
      <c r="E361" t="s">
        <v>8048</v>
      </c>
      <c r="F361">
        <v>267378817</v>
      </c>
      <c r="G361">
        <v>1083</v>
      </c>
      <c r="H361">
        <v>1084</v>
      </c>
      <c r="I361">
        <v>1199</v>
      </c>
      <c r="J361">
        <v>12</v>
      </c>
      <c r="K361">
        <v>12</v>
      </c>
      <c r="L361" t="s">
        <v>8133</v>
      </c>
      <c r="M361" t="str">
        <f>VLOOKUP(Tabel57[[#This Row],[afzender_uri]],'Bron VKBO'!B:ZZ,43,FALSE)</f>
        <v>Openbare instelling</v>
      </c>
    </row>
    <row r="362" spans="1:13" x14ac:dyDescent="0.25">
      <c r="A362" t="s">
        <v>4011</v>
      </c>
      <c r="B362" t="s">
        <v>191</v>
      </c>
      <c r="C362" t="s">
        <v>0</v>
      </c>
      <c r="D362" t="s">
        <v>0</v>
      </c>
      <c r="E362" t="s">
        <v>8048</v>
      </c>
      <c r="F362">
        <v>267379213</v>
      </c>
      <c r="G362">
        <v>1083</v>
      </c>
      <c r="H362">
        <v>1084</v>
      </c>
      <c r="I362">
        <v>1500</v>
      </c>
      <c r="J362">
        <v>12</v>
      </c>
      <c r="K362">
        <v>12</v>
      </c>
      <c r="L362" t="s">
        <v>8133</v>
      </c>
      <c r="M362" t="str">
        <f>VLOOKUP(Tabel57[[#This Row],[afzender_uri]],'Bron VKBO'!B:ZZ,43,FALSE)</f>
        <v>Openbare instelling</v>
      </c>
    </row>
    <row r="363" spans="1:13" x14ac:dyDescent="0.25">
      <c r="A363" t="s">
        <v>4018</v>
      </c>
      <c r="B363" t="s">
        <v>191</v>
      </c>
      <c r="C363" t="s">
        <v>0</v>
      </c>
      <c r="D363" t="s">
        <v>0</v>
      </c>
      <c r="E363" t="s">
        <v>8048</v>
      </c>
      <c r="F363">
        <v>267379609</v>
      </c>
      <c r="G363">
        <v>1083</v>
      </c>
      <c r="H363">
        <v>1084</v>
      </c>
      <c r="I363">
        <v>1501</v>
      </c>
      <c r="J363">
        <v>12</v>
      </c>
      <c r="K363">
        <v>12</v>
      </c>
      <c r="L363" t="s">
        <v>8133</v>
      </c>
      <c r="M363" t="str">
        <f>VLOOKUP(Tabel57[[#This Row],[afzender_uri]],'Bron VKBO'!B:ZZ,43,FALSE)</f>
        <v>Openbare instelling</v>
      </c>
    </row>
    <row r="364" spans="1:13" x14ac:dyDescent="0.25">
      <c r="A364" t="s">
        <v>4028</v>
      </c>
      <c r="B364" t="s">
        <v>191</v>
      </c>
      <c r="C364" t="s">
        <v>0</v>
      </c>
      <c r="D364" t="s">
        <v>0</v>
      </c>
      <c r="E364" t="s">
        <v>8048</v>
      </c>
      <c r="F364">
        <v>267380005</v>
      </c>
      <c r="G364">
        <v>1083</v>
      </c>
      <c r="H364">
        <v>1084</v>
      </c>
      <c r="I364">
        <v>1502</v>
      </c>
      <c r="J364">
        <v>12</v>
      </c>
      <c r="K364">
        <v>12</v>
      </c>
      <c r="L364" t="s">
        <v>8133</v>
      </c>
      <c r="M364" t="str">
        <f>VLOOKUP(Tabel57[[#This Row],[afzender_uri]],'Bron VKBO'!B:ZZ,43,FALSE)</f>
        <v>Openbare instelling</v>
      </c>
    </row>
    <row r="365" spans="1:13" x14ac:dyDescent="0.25">
      <c r="A365" t="s">
        <v>4036</v>
      </c>
      <c r="B365" t="s">
        <v>191</v>
      </c>
      <c r="C365" t="s">
        <v>0</v>
      </c>
      <c r="D365" t="s">
        <v>0</v>
      </c>
      <c r="E365" t="s">
        <v>8048</v>
      </c>
      <c r="F365">
        <v>267380401</v>
      </c>
      <c r="G365">
        <v>1083</v>
      </c>
      <c r="H365">
        <v>1084</v>
      </c>
      <c r="I365">
        <v>1503</v>
      </c>
      <c r="J365">
        <v>12</v>
      </c>
      <c r="K365">
        <v>12</v>
      </c>
      <c r="L365" t="s">
        <v>8133</v>
      </c>
      <c r="M365" t="str">
        <f>VLOOKUP(Tabel57[[#This Row],[afzender_uri]],'Bron VKBO'!B:ZZ,43,FALSE)</f>
        <v>Openbare instelling</v>
      </c>
    </row>
    <row r="366" spans="1:13" x14ac:dyDescent="0.25">
      <c r="A366" t="s">
        <v>4045</v>
      </c>
      <c r="B366" t="s">
        <v>191</v>
      </c>
      <c r="C366" t="s">
        <v>0</v>
      </c>
      <c r="D366" t="s">
        <v>0</v>
      </c>
      <c r="E366" t="s">
        <v>8048</v>
      </c>
      <c r="F366">
        <v>267380894</v>
      </c>
      <c r="G366">
        <v>1083</v>
      </c>
      <c r="H366">
        <v>1084</v>
      </c>
      <c r="I366">
        <v>1504</v>
      </c>
      <c r="J366">
        <v>12</v>
      </c>
      <c r="K366">
        <v>12</v>
      </c>
      <c r="L366" t="s">
        <v>8133</v>
      </c>
      <c r="M366" t="str">
        <f>VLOOKUP(Tabel57[[#This Row],[afzender_uri]],'Bron VKBO'!B:ZZ,43,FALSE)</f>
        <v>Openbare instelling</v>
      </c>
    </row>
    <row r="367" spans="1:13" x14ac:dyDescent="0.25">
      <c r="A367" t="s">
        <v>4053</v>
      </c>
      <c r="B367" t="s">
        <v>191</v>
      </c>
      <c r="C367" t="s">
        <v>0</v>
      </c>
      <c r="D367" t="s">
        <v>0</v>
      </c>
      <c r="E367" t="s">
        <v>8048</v>
      </c>
      <c r="F367">
        <v>267381290</v>
      </c>
      <c r="G367">
        <v>1083</v>
      </c>
      <c r="H367">
        <v>1084</v>
      </c>
      <c r="I367">
        <v>1505</v>
      </c>
      <c r="J367">
        <v>12</v>
      </c>
      <c r="K367">
        <v>12</v>
      </c>
      <c r="L367" t="s">
        <v>8133</v>
      </c>
      <c r="M367" t="str">
        <f>VLOOKUP(Tabel57[[#This Row],[afzender_uri]],'Bron VKBO'!B:ZZ,43,FALSE)</f>
        <v>Openbare instelling</v>
      </c>
    </row>
    <row r="368" spans="1:13" x14ac:dyDescent="0.25">
      <c r="A368" t="s">
        <v>4065</v>
      </c>
      <c r="B368" t="s">
        <v>191</v>
      </c>
      <c r="C368" t="s">
        <v>0</v>
      </c>
      <c r="D368" t="s">
        <v>0</v>
      </c>
      <c r="E368" t="s">
        <v>8048</v>
      </c>
      <c r="F368">
        <v>267381686</v>
      </c>
      <c r="G368">
        <v>1083</v>
      </c>
      <c r="H368">
        <v>1084</v>
      </c>
      <c r="I368">
        <v>1198</v>
      </c>
      <c r="J368">
        <v>12</v>
      </c>
      <c r="K368">
        <v>12</v>
      </c>
      <c r="L368" t="s">
        <v>8133</v>
      </c>
      <c r="M368" t="str">
        <f>VLOOKUP(Tabel57[[#This Row],[afzender_uri]],'Bron VKBO'!B:ZZ,43,FALSE)</f>
        <v>Openbare instelling</v>
      </c>
    </row>
    <row r="369" spans="1:13" x14ac:dyDescent="0.25">
      <c r="A369" t="s">
        <v>4077</v>
      </c>
      <c r="B369" t="s">
        <v>191</v>
      </c>
      <c r="C369" t="s">
        <v>0</v>
      </c>
      <c r="D369" t="s">
        <v>0</v>
      </c>
      <c r="E369" t="s">
        <v>8048</v>
      </c>
      <c r="F369">
        <v>267382874</v>
      </c>
      <c r="G369">
        <v>1083</v>
      </c>
      <c r="H369">
        <v>1084</v>
      </c>
      <c r="I369">
        <v>1508</v>
      </c>
      <c r="J369">
        <v>12</v>
      </c>
      <c r="K369">
        <v>12</v>
      </c>
      <c r="L369" t="s">
        <v>8133</v>
      </c>
      <c r="M369" t="str">
        <f>VLOOKUP(Tabel57[[#This Row],[afzender_uri]],'Bron VKBO'!B:ZZ,43,FALSE)</f>
        <v>Openbare instelling</v>
      </c>
    </row>
    <row r="370" spans="1:13" x14ac:dyDescent="0.25">
      <c r="A370" t="s">
        <v>4089</v>
      </c>
      <c r="B370" t="s">
        <v>191</v>
      </c>
      <c r="C370" t="s">
        <v>0</v>
      </c>
      <c r="D370" t="s">
        <v>0</v>
      </c>
      <c r="E370" t="s">
        <v>8048</v>
      </c>
      <c r="F370">
        <v>267383270</v>
      </c>
      <c r="G370">
        <v>1083</v>
      </c>
      <c r="H370">
        <v>1084</v>
      </c>
      <c r="I370">
        <v>1509</v>
      </c>
      <c r="J370">
        <v>12</v>
      </c>
      <c r="K370">
        <v>12</v>
      </c>
      <c r="L370" t="s">
        <v>8133</v>
      </c>
      <c r="M370" t="str">
        <f>VLOOKUP(Tabel57[[#This Row],[afzender_uri]],'Bron VKBO'!B:ZZ,43,FALSE)</f>
        <v>Openbare instelling</v>
      </c>
    </row>
    <row r="371" spans="1:13" x14ac:dyDescent="0.25">
      <c r="A371" t="s">
        <v>4101</v>
      </c>
      <c r="B371" t="s">
        <v>191</v>
      </c>
      <c r="C371" t="s">
        <v>0</v>
      </c>
      <c r="D371" t="s">
        <v>0</v>
      </c>
      <c r="E371" t="s">
        <v>8048</v>
      </c>
      <c r="F371">
        <v>267383666</v>
      </c>
      <c r="G371">
        <v>1083</v>
      </c>
      <c r="H371">
        <v>1084</v>
      </c>
      <c r="I371">
        <v>1510</v>
      </c>
      <c r="J371">
        <v>12</v>
      </c>
      <c r="K371">
        <v>12</v>
      </c>
      <c r="L371" t="s">
        <v>8133</v>
      </c>
      <c r="M371" t="str">
        <f>VLOOKUP(Tabel57[[#This Row],[afzender_uri]],'Bron VKBO'!B:ZZ,43,FALSE)</f>
        <v>Openbare instelling</v>
      </c>
    </row>
    <row r="372" spans="1:13" x14ac:dyDescent="0.25">
      <c r="A372" t="s">
        <v>4110</v>
      </c>
      <c r="B372" t="s">
        <v>191</v>
      </c>
      <c r="C372" t="s">
        <v>0</v>
      </c>
      <c r="D372" t="s">
        <v>0</v>
      </c>
      <c r="E372" t="s">
        <v>8048</v>
      </c>
      <c r="F372">
        <v>267384062</v>
      </c>
      <c r="G372">
        <v>1083</v>
      </c>
      <c r="H372">
        <v>1084</v>
      </c>
      <c r="I372">
        <v>1511</v>
      </c>
      <c r="J372">
        <v>12</v>
      </c>
      <c r="K372">
        <v>12</v>
      </c>
      <c r="L372" t="s">
        <v>8133</v>
      </c>
      <c r="M372" t="str">
        <f>VLOOKUP(Tabel57[[#This Row],[afzender_uri]],'Bron VKBO'!B:ZZ,43,FALSE)</f>
        <v>Openbare instelling</v>
      </c>
    </row>
    <row r="373" spans="1:13" x14ac:dyDescent="0.25">
      <c r="A373" t="s">
        <v>4117</v>
      </c>
      <c r="B373" t="s">
        <v>191</v>
      </c>
      <c r="C373" t="s">
        <v>0</v>
      </c>
      <c r="D373" t="s">
        <v>0</v>
      </c>
      <c r="E373" t="s">
        <v>8048</v>
      </c>
      <c r="F373">
        <v>267384458</v>
      </c>
      <c r="G373">
        <v>1083</v>
      </c>
      <c r="H373">
        <v>1084</v>
      </c>
      <c r="I373">
        <v>1512</v>
      </c>
      <c r="J373">
        <v>12</v>
      </c>
      <c r="K373">
        <v>12</v>
      </c>
      <c r="L373" t="s">
        <v>8133</v>
      </c>
      <c r="M373" t="str">
        <f>VLOOKUP(Tabel57[[#This Row],[afzender_uri]],'Bron VKBO'!B:ZZ,43,FALSE)</f>
        <v>Openbare instelling</v>
      </c>
    </row>
    <row r="374" spans="1:13" x14ac:dyDescent="0.25">
      <c r="A374" t="s">
        <v>4129</v>
      </c>
      <c r="B374" t="s">
        <v>191</v>
      </c>
      <c r="C374" t="s">
        <v>0</v>
      </c>
      <c r="D374" t="s">
        <v>0</v>
      </c>
      <c r="E374" t="s">
        <v>8048</v>
      </c>
      <c r="F374">
        <v>267385250</v>
      </c>
      <c r="G374">
        <v>1083</v>
      </c>
      <c r="H374">
        <v>1084</v>
      </c>
      <c r="I374">
        <v>1197</v>
      </c>
      <c r="J374">
        <v>12</v>
      </c>
      <c r="K374">
        <v>12</v>
      </c>
      <c r="L374" t="s">
        <v>8133</v>
      </c>
      <c r="M374" t="str">
        <f>VLOOKUP(Tabel57[[#This Row],[afzender_uri]],'Bron VKBO'!B:ZZ,43,FALSE)</f>
        <v>Openbare instelling</v>
      </c>
    </row>
    <row r="375" spans="1:13" x14ac:dyDescent="0.25">
      <c r="A375" t="s">
        <v>4137</v>
      </c>
      <c r="B375" t="s">
        <v>191</v>
      </c>
      <c r="C375" t="s">
        <v>0</v>
      </c>
      <c r="D375" t="s">
        <v>0</v>
      </c>
      <c r="E375" t="s">
        <v>8048</v>
      </c>
      <c r="F375">
        <v>267385646</v>
      </c>
      <c r="G375">
        <v>1083</v>
      </c>
      <c r="H375">
        <v>1084</v>
      </c>
      <c r="I375">
        <v>1514</v>
      </c>
      <c r="J375">
        <v>12</v>
      </c>
      <c r="K375">
        <v>12</v>
      </c>
      <c r="L375" t="s">
        <v>8133</v>
      </c>
      <c r="M375" t="str">
        <f>VLOOKUP(Tabel57[[#This Row],[afzender_uri]],'Bron VKBO'!B:ZZ,43,FALSE)</f>
        <v>Openbare instelling</v>
      </c>
    </row>
    <row r="376" spans="1:13" x14ac:dyDescent="0.25">
      <c r="A376" t="s">
        <v>4148</v>
      </c>
      <c r="B376" t="s">
        <v>191</v>
      </c>
      <c r="C376" t="s">
        <v>0</v>
      </c>
      <c r="D376" t="s">
        <v>0</v>
      </c>
      <c r="E376" t="s">
        <v>8048</v>
      </c>
      <c r="F376">
        <v>850036635</v>
      </c>
      <c r="G376">
        <v>1083</v>
      </c>
      <c r="H376">
        <v>1084</v>
      </c>
      <c r="I376">
        <v>1196</v>
      </c>
      <c r="J376">
        <v>12</v>
      </c>
      <c r="K376">
        <v>12</v>
      </c>
      <c r="L376" t="s">
        <v>8133</v>
      </c>
      <c r="M376" t="str">
        <f>VLOOKUP(Tabel57[[#This Row],[afzender_uri]],'Bron VKBO'!B:ZZ,43,FALSE)</f>
        <v>Openbare instelling</v>
      </c>
    </row>
    <row r="377" spans="1:13" x14ac:dyDescent="0.25">
      <c r="A377" t="s">
        <v>4157</v>
      </c>
      <c r="B377" t="s">
        <v>191</v>
      </c>
      <c r="C377" t="s">
        <v>0</v>
      </c>
      <c r="D377" t="s">
        <v>0</v>
      </c>
      <c r="E377" t="s">
        <v>8048</v>
      </c>
      <c r="F377">
        <v>850037427</v>
      </c>
      <c r="G377">
        <v>1083</v>
      </c>
      <c r="H377">
        <v>1084</v>
      </c>
      <c r="I377">
        <v>1496</v>
      </c>
      <c r="J377">
        <v>12</v>
      </c>
      <c r="K377">
        <v>12</v>
      </c>
      <c r="L377" t="s">
        <v>8133</v>
      </c>
      <c r="M377" t="str">
        <f>VLOOKUP(Tabel57[[#This Row],[afzender_uri]],'Bron VKBO'!B:ZZ,43,FALSE)</f>
        <v>Openbare instelling</v>
      </c>
    </row>
    <row r="378" spans="1:13" x14ac:dyDescent="0.25">
      <c r="A378" t="s">
        <v>4171</v>
      </c>
      <c r="B378" t="s">
        <v>191</v>
      </c>
      <c r="C378" t="s">
        <v>0</v>
      </c>
      <c r="D378" t="s">
        <v>0</v>
      </c>
      <c r="E378" t="s">
        <v>8048</v>
      </c>
      <c r="F378">
        <v>850037526</v>
      </c>
      <c r="G378">
        <v>1083</v>
      </c>
      <c r="H378">
        <v>1084</v>
      </c>
      <c r="I378">
        <v>1513</v>
      </c>
      <c r="J378">
        <v>12</v>
      </c>
      <c r="K378">
        <v>12</v>
      </c>
      <c r="L378" t="s">
        <v>8133</v>
      </c>
      <c r="M378" t="str">
        <f>VLOOKUP(Tabel57[[#This Row],[afzender_uri]],'Bron VKBO'!B:ZZ,43,FALSE)</f>
        <v>Openbare instelling</v>
      </c>
    </row>
    <row r="379" spans="1:13" x14ac:dyDescent="0.25">
      <c r="A379" t="s">
        <v>4182</v>
      </c>
      <c r="B379" t="s">
        <v>191</v>
      </c>
      <c r="C379" t="s">
        <v>0</v>
      </c>
      <c r="D379" t="s">
        <v>0</v>
      </c>
      <c r="E379" t="s">
        <v>8048</v>
      </c>
      <c r="F379">
        <v>850037625</v>
      </c>
      <c r="G379">
        <v>1083</v>
      </c>
      <c r="H379">
        <v>1084</v>
      </c>
      <c r="I379">
        <v>1507</v>
      </c>
      <c r="J379">
        <v>12</v>
      </c>
      <c r="K379">
        <v>12</v>
      </c>
      <c r="L379" t="s">
        <v>8133</v>
      </c>
      <c r="M379" t="str">
        <f>VLOOKUP(Tabel57[[#This Row],[afzender_uri]],'Bron VKBO'!B:ZZ,43,FALSE)</f>
        <v>Openbare instelling</v>
      </c>
    </row>
    <row r="380" spans="1:13" x14ac:dyDescent="0.25">
      <c r="A380" t="s">
        <v>4189</v>
      </c>
      <c r="B380" t="s">
        <v>191</v>
      </c>
      <c r="C380" t="s">
        <v>0</v>
      </c>
      <c r="D380" t="s">
        <v>0</v>
      </c>
      <c r="E380" t="s">
        <v>8048</v>
      </c>
      <c r="F380">
        <v>850037724</v>
      </c>
      <c r="G380">
        <v>1083</v>
      </c>
      <c r="H380">
        <v>1084</v>
      </c>
      <c r="I380">
        <v>1506</v>
      </c>
      <c r="J380">
        <v>12</v>
      </c>
      <c r="K380">
        <v>12</v>
      </c>
      <c r="L380" t="s">
        <v>8133</v>
      </c>
      <c r="M380" t="str">
        <f>VLOOKUP(Tabel57[[#This Row],[afzender_uri]],'Bron VKBO'!B:ZZ,43,FALSE)</f>
        <v>Openbare instelling</v>
      </c>
    </row>
    <row r="381" spans="1:13" x14ac:dyDescent="0.25">
      <c r="A381" t="s">
        <v>4198</v>
      </c>
      <c r="B381" t="s">
        <v>191</v>
      </c>
      <c r="C381" t="s">
        <v>0</v>
      </c>
      <c r="D381" t="s">
        <v>0</v>
      </c>
      <c r="E381" t="s">
        <v>8048</v>
      </c>
      <c r="F381">
        <v>850037823</v>
      </c>
      <c r="G381">
        <v>1083</v>
      </c>
      <c r="H381">
        <v>1084</v>
      </c>
      <c r="I381">
        <v>1499</v>
      </c>
      <c r="J381">
        <v>12</v>
      </c>
      <c r="K381">
        <v>12</v>
      </c>
      <c r="L381" t="s">
        <v>8133</v>
      </c>
      <c r="M381" t="str">
        <f>VLOOKUP(Tabel57[[#This Row],[afzender_uri]],'Bron VKBO'!B:ZZ,43,FALSE)</f>
        <v>Openbare instelling</v>
      </c>
    </row>
    <row r="382" spans="1:13" x14ac:dyDescent="0.25">
      <c r="A382" t="s">
        <v>4205</v>
      </c>
      <c r="B382" t="s">
        <v>81</v>
      </c>
      <c r="C382" t="s">
        <v>0</v>
      </c>
      <c r="D382" t="s">
        <v>0</v>
      </c>
      <c r="E382" t="s">
        <v>8048</v>
      </c>
      <c r="F382">
        <v>207508536</v>
      </c>
      <c r="G382">
        <v>1302</v>
      </c>
      <c r="H382">
        <v>1304</v>
      </c>
      <c r="I382">
        <v>1762</v>
      </c>
      <c r="J382">
        <v>12</v>
      </c>
      <c r="K382">
        <v>12</v>
      </c>
      <c r="L382" t="s">
        <v>8134</v>
      </c>
      <c r="M382" t="str">
        <f>VLOOKUP(Tabel57[[#This Row],[afzender_uri]],'Bron VKBO'!B:ZZ,43,FALSE)</f>
        <v>Steden en gemeenten</v>
      </c>
    </row>
    <row r="383" spans="1:13" x14ac:dyDescent="0.25">
      <c r="A383" t="s">
        <v>4215</v>
      </c>
      <c r="B383" t="s">
        <v>81</v>
      </c>
      <c r="C383" t="s">
        <v>0</v>
      </c>
      <c r="D383" t="s">
        <v>0</v>
      </c>
      <c r="E383" t="s">
        <v>8048</v>
      </c>
      <c r="F383">
        <v>212214224</v>
      </c>
      <c r="G383">
        <v>1302</v>
      </c>
      <c r="H383">
        <v>1304</v>
      </c>
      <c r="I383">
        <v>1763</v>
      </c>
      <c r="J383">
        <v>12</v>
      </c>
      <c r="K383">
        <v>12</v>
      </c>
      <c r="L383" t="s">
        <v>8134</v>
      </c>
      <c r="M383" t="str">
        <f>VLOOKUP(Tabel57[[#This Row],[afzender_uri]],'Bron VKBO'!B:ZZ,43,FALSE)</f>
        <v>Steden en gemeenten</v>
      </c>
    </row>
    <row r="384" spans="1:13" x14ac:dyDescent="0.25">
      <c r="A384" t="s">
        <v>4223</v>
      </c>
      <c r="B384" t="s">
        <v>81</v>
      </c>
      <c r="C384" t="s">
        <v>0</v>
      </c>
      <c r="D384" t="s">
        <v>0</v>
      </c>
      <c r="E384" t="s">
        <v>8048</v>
      </c>
      <c r="F384">
        <v>831016024</v>
      </c>
      <c r="G384">
        <v>1302</v>
      </c>
      <c r="H384">
        <v>1304</v>
      </c>
      <c r="I384">
        <v>1764</v>
      </c>
      <c r="J384">
        <v>12</v>
      </c>
      <c r="K384">
        <v>12</v>
      </c>
      <c r="L384" t="s">
        <v>8134</v>
      </c>
      <c r="M384" t="str">
        <f>VLOOKUP(Tabel57[[#This Row],[afzender_uri]],'Bron VKBO'!B:ZZ,43,FALSE)</f>
        <v>Steden en gemeenten</v>
      </c>
    </row>
    <row r="385" spans="1:13" x14ac:dyDescent="0.25">
      <c r="A385" t="s">
        <v>4232</v>
      </c>
      <c r="B385" t="s">
        <v>82</v>
      </c>
      <c r="C385" t="s">
        <v>0</v>
      </c>
      <c r="D385" t="s">
        <v>0</v>
      </c>
      <c r="E385" t="s">
        <v>8048</v>
      </c>
      <c r="F385">
        <v>207501806</v>
      </c>
      <c r="G385">
        <v>1104</v>
      </c>
      <c r="H385">
        <v>1105</v>
      </c>
      <c r="I385">
        <v>1242</v>
      </c>
      <c r="J385">
        <v>12</v>
      </c>
      <c r="K385">
        <v>12</v>
      </c>
      <c r="L385" t="s">
        <v>8135</v>
      </c>
      <c r="M385" t="str">
        <f>VLOOKUP(Tabel57[[#This Row],[afzender_uri]],'Bron VKBO'!B:ZZ,43,FALSE)</f>
        <v>Steden en gemeenten</v>
      </c>
    </row>
    <row r="386" spans="1:13" x14ac:dyDescent="0.25">
      <c r="A386" t="s">
        <v>4241</v>
      </c>
      <c r="B386" t="s">
        <v>82</v>
      </c>
      <c r="C386" t="s">
        <v>0</v>
      </c>
      <c r="D386" t="s">
        <v>0</v>
      </c>
      <c r="E386" t="s">
        <v>8048</v>
      </c>
      <c r="F386">
        <v>212214620</v>
      </c>
      <c r="G386">
        <v>1104</v>
      </c>
      <c r="H386">
        <v>1105</v>
      </c>
      <c r="I386">
        <v>1303</v>
      </c>
      <c r="J386">
        <v>12</v>
      </c>
      <c r="K386">
        <v>12</v>
      </c>
      <c r="L386" t="s">
        <v>8135</v>
      </c>
      <c r="M386" t="str">
        <f>VLOOKUP(Tabel57[[#This Row],[afzender_uri]],'Bron VKBO'!B:ZZ,43,FALSE)</f>
        <v>Steden en gemeenten</v>
      </c>
    </row>
    <row r="387" spans="1:13" x14ac:dyDescent="0.25">
      <c r="A387" t="s">
        <v>4246</v>
      </c>
      <c r="B387" t="s">
        <v>83</v>
      </c>
      <c r="C387" t="s">
        <v>0</v>
      </c>
      <c r="D387" t="s">
        <v>0</v>
      </c>
      <c r="E387" t="s">
        <v>8048</v>
      </c>
      <c r="F387">
        <v>207518632</v>
      </c>
      <c r="G387">
        <v>1137</v>
      </c>
      <c r="H387">
        <v>1138</v>
      </c>
      <c r="I387">
        <v>1292</v>
      </c>
      <c r="J387">
        <v>12</v>
      </c>
      <c r="K387">
        <v>12</v>
      </c>
      <c r="L387" t="s">
        <v>8136</v>
      </c>
      <c r="M387" t="str">
        <f>VLOOKUP(Tabel57[[#This Row],[afzender_uri]],'Bron VKBO'!B:ZZ,43,FALSE)</f>
        <v>Steden en gemeenten</v>
      </c>
    </row>
    <row r="388" spans="1:13" x14ac:dyDescent="0.25">
      <c r="A388" t="s">
        <v>4258</v>
      </c>
      <c r="B388" t="s">
        <v>83</v>
      </c>
      <c r="C388" t="s">
        <v>0</v>
      </c>
      <c r="D388" t="s">
        <v>0</v>
      </c>
      <c r="E388" t="s">
        <v>8048</v>
      </c>
      <c r="F388">
        <v>212214917</v>
      </c>
      <c r="G388">
        <v>1137</v>
      </c>
      <c r="H388">
        <v>1138</v>
      </c>
      <c r="I388">
        <v>1293</v>
      </c>
      <c r="J388">
        <v>12</v>
      </c>
      <c r="K388">
        <v>12</v>
      </c>
      <c r="L388" t="s">
        <v>8136</v>
      </c>
      <c r="M388" t="str">
        <f>VLOOKUP(Tabel57[[#This Row],[afzender_uri]],'Bron VKBO'!B:ZZ,43,FALSE)</f>
        <v>Steden en gemeenten</v>
      </c>
    </row>
    <row r="389" spans="1:13" x14ac:dyDescent="0.25">
      <c r="A389" t="s">
        <v>4264</v>
      </c>
      <c r="B389" t="s">
        <v>83</v>
      </c>
      <c r="C389" t="s">
        <v>0</v>
      </c>
      <c r="D389" t="s">
        <v>0</v>
      </c>
      <c r="E389" t="s">
        <v>8048</v>
      </c>
      <c r="F389">
        <v>866021938</v>
      </c>
      <c r="G389">
        <v>1137</v>
      </c>
      <c r="H389">
        <v>1138</v>
      </c>
      <c r="I389">
        <v>1294</v>
      </c>
      <c r="J389">
        <v>12</v>
      </c>
      <c r="K389">
        <v>12</v>
      </c>
      <c r="L389" t="s">
        <v>8136</v>
      </c>
      <c r="M389" t="str">
        <f>VLOOKUP(Tabel57[[#This Row],[afzender_uri]],'Bron VKBO'!B:ZZ,43,FALSE)</f>
        <v>Steden en gemeenten</v>
      </c>
    </row>
    <row r="390" spans="1:13" x14ac:dyDescent="0.25">
      <c r="A390" t="s">
        <v>4270</v>
      </c>
      <c r="B390" t="s">
        <v>84</v>
      </c>
      <c r="C390" t="s">
        <v>0</v>
      </c>
      <c r="D390" t="s">
        <v>0</v>
      </c>
      <c r="E390" t="s">
        <v>8048</v>
      </c>
      <c r="F390">
        <v>207439151</v>
      </c>
      <c r="G390">
        <v>1343</v>
      </c>
      <c r="H390">
        <v>1346</v>
      </c>
      <c r="I390">
        <v>1858</v>
      </c>
      <c r="J390">
        <v>12</v>
      </c>
      <c r="K390">
        <v>12</v>
      </c>
      <c r="L390" t="s">
        <v>8137</v>
      </c>
      <c r="M390" t="str">
        <f>VLOOKUP(Tabel57[[#This Row],[afzender_uri]],'Bron VKBO'!B:ZZ,43,FALSE)</f>
        <v>Steden en gemeenten</v>
      </c>
    </row>
    <row r="391" spans="1:13" x14ac:dyDescent="0.25">
      <c r="A391" t="s">
        <v>4281</v>
      </c>
      <c r="B391" t="s">
        <v>84</v>
      </c>
      <c r="C391" t="s">
        <v>0</v>
      </c>
      <c r="D391" t="s">
        <v>0</v>
      </c>
      <c r="E391" t="s">
        <v>8048</v>
      </c>
      <c r="F391">
        <v>212215214</v>
      </c>
      <c r="G391">
        <v>1343</v>
      </c>
      <c r="H391">
        <v>1346</v>
      </c>
      <c r="I391">
        <v>1859</v>
      </c>
      <c r="J391">
        <v>12</v>
      </c>
      <c r="K391">
        <v>12</v>
      </c>
      <c r="L391" t="s">
        <v>8137</v>
      </c>
      <c r="M391" t="str">
        <f>VLOOKUP(Tabel57[[#This Row],[afzender_uri]],'Bron VKBO'!B:ZZ,43,FALSE)</f>
        <v>Steden en gemeenten</v>
      </c>
    </row>
    <row r="392" spans="1:13" x14ac:dyDescent="0.25">
      <c r="A392" t="s">
        <v>4287</v>
      </c>
      <c r="B392" t="s">
        <v>85</v>
      </c>
      <c r="C392" t="s">
        <v>0</v>
      </c>
      <c r="D392" t="s">
        <v>0</v>
      </c>
      <c r="E392" t="s">
        <v>8048</v>
      </c>
      <c r="F392">
        <v>207535458</v>
      </c>
      <c r="G392">
        <v>1201</v>
      </c>
      <c r="H392">
        <v>1202</v>
      </c>
      <c r="I392">
        <v>1488</v>
      </c>
      <c r="J392">
        <v>12</v>
      </c>
      <c r="K392">
        <v>12</v>
      </c>
      <c r="L392" t="s">
        <v>8138</v>
      </c>
      <c r="M392" t="str">
        <f>VLOOKUP(Tabel57[[#This Row],[afzender_uri]],'Bron VKBO'!B:ZZ,43,FALSE)</f>
        <v>Steden en gemeenten</v>
      </c>
    </row>
    <row r="393" spans="1:13" x14ac:dyDescent="0.25">
      <c r="A393" t="s">
        <v>4298</v>
      </c>
      <c r="B393" t="s">
        <v>85</v>
      </c>
      <c r="C393" t="s">
        <v>0</v>
      </c>
      <c r="D393" t="s">
        <v>0</v>
      </c>
      <c r="E393" t="s">
        <v>8048</v>
      </c>
      <c r="F393">
        <v>212215511</v>
      </c>
      <c r="G393">
        <v>1201</v>
      </c>
      <c r="H393">
        <v>1202</v>
      </c>
      <c r="I393">
        <v>1825</v>
      </c>
      <c r="J393">
        <v>12</v>
      </c>
      <c r="K393">
        <v>12</v>
      </c>
      <c r="L393" t="s">
        <v>8138</v>
      </c>
      <c r="M393" t="str">
        <f>VLOOKUP(Tabel57[[#This Row],[afzender_uri]],'Bron VKBO'!B:ZZ,43,FALSE)</f>
        <v>Steden en gemeenten</v>
      </c>
    </row>
    <row r="394" spans="1:13" x14ac:dyDescent="0.25">
      <c r="A394" t="s">
        <v>4304</v>
      </c>
      <c r="B394" t="s">
        <v>86</v>
      </c>
      <c r="C394" t="s">
        <v>0</v>
      </c>
      <c r="D394" t="s">
        <v>0</v>
      </c>
      <c r="E394" t="s">
        <v>8048</v>
      </c>
      <c r="F394">
        <v>216772234</v>
      </c>
      <c r="G394">
        <v>1368</v>
      </c>
      <c r="H394">
        <v>1371</v>
      </c>
      <c r="I394">
        <v>1903</v>
      </c>
      <c r="J394">
        <v>12</v>
      </c>
      <c r="K394">
        <v>12</v>
      </c>
      <c r="L394" t="s">
        <v>8139</v>
      </c>
      <c r="M394" t="str">
        <f>VLOOKUP(Tabel57[[#This Row],[afzender_uri]],'Bron VKBO'!B:ZZ,43,FALSE)</f>
        <v>Steden en gemeenten</v>
      </c>
    </row>
    <row r="395" spans="1:13" x14ac:dyDescent="0.25">
      <c r="A395" t="s">
        <v>4313</v>
      </c>
      <c r="B395" t="s">
        <v>86</v>
      </c>
      <c r="C395" t="s">
        <v>0</v>
      </c>
      <c r="D395" t="s">
        <v>0</v>
      </c>
      <c r="E395" t="s">
        <v>8048</v>
      </c>
      <c r="F395">
        <v>216772333</v>
      </c>
      <c r="G395">
        <v>1368</v>
      </c>
      <c r="H395">
        <v>1371</v>
      </c>
      <c r="I395">
        <v>1914</v>
      </c>
      <c r="J395">
        <v>12</v>
      </c>
      <c r="K395">
        <v>12</v>
      </c>
      <c r="L395" t="s">
        <v>8139</v>
      </c>
      <c r="M395" t="str">
        <f>VLOOKUP(Tabel57[[#This Row],[afzender_uri]],'Bron VKBO'!B:ZZ,43,FALSE)</f>
        <v>Steden en gemeenten</v>
      </c>
    </row>
    <row r="396" spans="1:13" x14ac:dyDescent="0.25">
      <c r="A396" t="s">
        <v>4319</v>
      </c>
      <c r="B396" t="s">
        <v>87</v>
      </c>
      <c r="C396" t="s">
        <v>0</v>
      </c>
      <c r="D396" t="s">
        <v>0</v>
      </c>
      <c r="E396" t="s">
        <v>8048</v>
      </c>
      <c r="F396">
        <v>216772630</v>
      </c>
      <c r="G396">
        <v>1316</v>
      </c>
      <c r="H396">
        <v>1318</v>
      </c>
      <c r="I396">
        <v>1794</v>
      </c>
      <c r="J396">
        <v>12</v>
      </c>
      <c r="K396">
        <v>12</v>
      </c>
      <c r="L396" t="s">
        <v>8140</v>
      </c>
      <c r="M396" t="str">
        <f>VLOOKUP(Tabel57[[#This Row],[afzender_uri]],'Bron VKBO'!B:ZZ,43,FALSE)</f>
        <v>Steden en gemeenten</v>
      </c>
    </row>
    <row r="397" spans="1:13" x14ac:dyDescent="0.25">
      <c r="A397" t="s">
        <v>4329</v>
      </c>
      <c r="B397" t="s">
        <v>87</v>
      </c>
      <c r="C397" t="s">
        <v>0</v>
      </c>
      <c r="D397" t="s">
        <v>0</v>
      </c>
      <c r="E397" t="s">
        <v>8048</v>
      </c>
      <c r="F397">
        <v>216772729</v>
      </c>
      <c r="G397">
        <v>1316</v>
      </c>
      <c r="H397">
        <v>1318</v>
      </c>
      <c r="I397">
        <v>1796</v>
      </c>
      <c r="J397">
        <v>12</v>
      </c>
      <c r="K397">
        <v>12</v>
      </c>
      <c r="L397" t="s">
        <v>8140</v>
      </c>
      <c r="M397" t="str">
        <f>VLOOKUP(Tabel57[[#This Row],[afzender_uri]],'Bron VKBO'!B:ZZ,43,FALSE)</f>
        <v>Steden en gemeenten</v>
      </c>
    </row>
    <row r="398" spans="1:13" x14ac:dyDescent="0.25">
      <c r="A398" t="s">
        <v>4338</v>
      </c>
      <c r="B398" t="s">
        <v>87</v>
      </c>
      <c r="C398" t="s">
        <v>0</v>
      </c>
      <c r="D398" t="s">
        <v>0</v>
      </c>
      <c r="E398" t="s">
        <v>8048</v>
      </c>
      <c r="F398">
        <v>827418710</v>
      </c>
      <c r="G398">
        <v>1316</v>
      </c>
      <c r="H398">
        <v>1318</v>
      </c>
      <c r="I398">
        <v>1795</v>
      </c>
      <c r="J398">
        <v>12</v>
      </c>
      <c r="K398">
        <v>12</v>
      </c>
      <c r="L398" t="s">
        <v>8140</v>
      </c>
      <c r="M398" t="str">
        <f>VLOOKUP(Tabel57[[#This Row],[afzender_uri]],'Bron VKBO'!B:ZZ,43,FALSE)</f>
        <v>Steden en gemeenten</v>
      </c>
    </row>
    <row r="399" spans="1:13" x14ac:dyDescent="0.25">
      <c r="A399" t="s">
        <v>4348</v>
      </c>
      <c r="B399" t="s">
        <v>88</v>
      </c>
      <c r="C399" t="s">
        <v>0</v>
      </c>
      <c r="D399" t="s">
        <v>0</v>
      </c>
      <c r="E399" t="s">
        <v>8048</v>
      </c>
      <c r="F399">
        <v>207492502</v>
      </c>
      <c r="G399">
        <v>1090</v>
      </c>
      <c r="H399">
        <v>1091</v>
      </c>
      <c r="I399">
        <v>1219</v>
      </c>
      <c r="J399">
        <v>12</v>
      </c>
      <c r="K399">
        <v>12</v>
      </c>
      <c r="L399" t="s">
        <v>8141</v>
      </c>
      <c r="M399" t="str">
        <f>VLOOKUP(Tabel57[[#This Row],[afzender_uri]],'Bron VKBO'!B:ZZ,43,FALSE)</f>
        <v>Steden en gemeenten</v>
      </c>
    </row>
    <row r="400" spans="1:13" x14ac:dyDescent="0.25">
      <c r="A400" t="s">
        <v>4355</v>
      </c>
      <c r="B400" t="s">
        <v>88</v>
      </c>
      <c r="C400" t="s">
        <v>0</v>
      </c>
      <c r="D400" t="s">
        <v>0</v>
      </c>
      <c r="E400" t="s">
        <v>8048</v>
      </c>
      <c r="F400">
        <v>212218479</v>
      </c>
      <c r="G400">
        <v>1090</v>
      </c>
      <c r="H400">
        <v>1091</v>
      </c>
      <c r="I400">
        <v>1568</v>
      </c>
      <c r="J400">
        <v>12</v>
      </c>
      <c r="K400">
        <v>12</v>
      </c>
      <c r="L400" t="s">
        <v>8141</v>
      </c>
      <c r="M400" t="str">
        <f>VLOOKUP(Tabel57[[#This Row],[afzender_uri]],'Bron VKBO'!B:ZZ,43,FALSE)</f>
        <v>Steden en gemeenten</v>
      </c>
    </row>
    <row r="401" spans="1:13" x14ac:dyDescent="0.25">
      <c r="A401" t="s">
        <v>4365</v>
      </c>
      <c r="B401" t="s">
        <v>89</v>
      </c>
      <c r="C401" t="s">
        <v>0</v>
      </c>
      <c r="D401" t="s">
        <v>0</v>
      </c>
      <c r="E401" t="s">
        <v>8048</v>
      </c>
      <c r="F401">
        <v>207466964</v>
      </c>
      <c r="G401">
        <v>1096</v>
      </c>
      <c r="H401">
        <v>1097</v>
      </c>
      <c r="I401">
        <v>1228</v>
      </c>
      <c r="J401">
        <v>12</v>
      </c>
      <c r="K401">
        <v>12</v>
      </c>
      <c r="L401" t="s">
        <v>8142</v>
      </c>
      <c r="M401" t="str">
        <f>VLOOKUP(Tabel57[[#This Row],[afzender_uri]],'Bron VKBO'!B:ZZ,43,FALSE)</f>
        <v>Steden en gemeenten</v>
      </c>
    </row>
    <row r="402" spans="1:13" x14ac:dyDescent="0.25">
      <c r="A402" t="s">
        <v>4374</v>
      </c>
      <c r="B402" t="s">
        <v>89</v>
      </c>
      <c r="C402" t="s">
        <v>0</v>
      </c>
      <c r="D402" t="s">
        <v>0</v>
      </c>
      <c r="E402" t="s">
        <v>8048</v>
      </c>
      <c r="F402">
        <v>212216402</v>
      </c>
      <c r="G402">
        <v>1096</v>
      </c>
      <c r="H402">
        <v>1097</v>
      </c>
      <c r="I402">
        <v>1229</v>
      </c>
      <c r="J402">
        <v>12</v>
      </c>
      <c r="K402">
        <v>12</v>
      </c>
      <c r="L402" t="s">
        <v>8142</v>
      </c>
      <c r="M402" t="str">
        <f>VLOOKUP(Tabel57[[#This Row],[afzender_uri]],'Bron VKBO'!B:ZZ,43,FALSE)</f>
        <v>Steden en gemeenten</v>
      </c>
    </row>
    <row r="403" spans="1:13" x14ac:dyDescent="0.25">
      <c r="A403" t="s">
        <v>4381</v>
      </c>
      <c r="B403" t="s">
        <v>89</v>
      </c>
      <c r="C403" t="s">
        <v>0</v>
      </c>
      <c r="D403" t="s">
        <v>0</v>
      </c>
      <c r="E403" t="s">
        <v>8048</v>
      </c>
      <c r="F403">
        <v>436978070</v>
      </c>
      <c r="G403">
        <v>1096</v>
      </c>
      <c r="H403">
        <v>1097</v>
      </c>
      <c r="I403">
        <v>1963</v>
      </c>
      <c r="J403">
        <v>12</v>
      </c>
      <c r="K403">
        <v>12</v>
      </c>
      <c r="L403" t="s">
        <v>8142</v>
      </c>
      <c r="M403" t="str">
        <f>VLOOKUP(Tabel57[[#This Row],[afzender_uri]],'Bron VKBO'!B:ZZ,43,FALSE)</f>
        <v>Steden en gemeenten</v>
      </c>
    </row>
    <row r="404" spans="1:13" x14ac:dyDescent="0.25">
      <c r="A404" t="s">
        <v>4392</v>
      </c>
      <c r="B404" t="s">
        <v>89</v>
      </c>
      <c r="C404" t="s">
        <v>0</v>
      </c>
      <c r="D404" t="s">
        <v>0</v>
      </c>
      <c r="E404" t="s">
        <v>8048</v>
      </c>
      <c r="F404">
        <v>642781089</v>
      </c>
      <c r="G404">
        <v>1096</v>
      </c>
      <c r="H404">
        <v>1097</v>
      </c>
      <c r="I404">
        <v>1745</v>
      </c>
      <c r="J404">
        <v>12</v>
      </c>
      <c r="K404">
        <v>12</v>
      </c>
      <c r="L404" t="s">
        <v>8142</v>
      </c>
      <c r="M404" t="str">
        <f>VLOOKUP(Tabel57[[#This Row],[afzender_uri]],'Bron VKBO'!B:ZZ,43,FALSE)</f>
        <v>Steden en gemeenten</v>
      </c>
    </row>
    <row r="405" spans="1:13" x14ac:dyDescent="0.25">
      <c r="A405" t="s">
        <v>4404</v>
      </c>
      <c r="B405" t="s">
        <v>89</v>
      </c>
      <c r="C405" t="s">
        <v>0</v>
      </c>
      <c r="D405" t="s">
        <v>0</v>
      </c>
      <c r="E405" t="s">
        <v>8048</v>
      </c>
      <c r="F405">
        <v>864952958</v>
      </c>
      <c r="G405">
        <v>1096</v>
      </c>
      <c r="H405">
        <v>1097</v>
      </c>
      <c r="I405">
        <v>1304</v>
      </c>
      <c r="J405">
        <v>12</v>
      </c>
      <c r="K405">
        <v>12</v>
      </c>
      <c r="L405" t="s">
        <v>8142</v>
      </c>
      <c r="M405" t="str">
        <f>VLOOKUP(Tabel57[[#This Row],[afzender_uri]],'Bron VKBO'!B:ZZ,43,FALSE)</f>
        <v>Steden en gemeenten</v>
      </c>
    </row>
    <row r="406" spans="1:13" x14ac:dyDescent="0.25">
      <c r="A406" t="s">
        <v>4414</v>
      </c>
      <c r="B406" t="s">
        <v>8143</v>
      </c>
      <c r="C406" t="s">
        <v>0</v>
      </c>
      <c r="D406" t="s">
        <v>0</v>
      </c>
      <c r="E406" t="s">
        <v>8048</v>
      </c>
      <c r="F406">
        <v>200881951</v>
      </c>
      <c r="G406">
        <v>1322</v>
      </c>
      <c r="H406">
        <v>1324</v>
      </c>
      <c r="I406">
        <v>1807</v>
      </c>
      <c r="J406">
        <v>12</v>
      </c>
      <c r="K406">
        <v>12</v>
      </c>
      <c r="L406" t="s">
        <v>4419</v>
      </c>
      <c r="M406" t="str">
        <f>VLOOKUP(Tabel57[[#This Row],[afzender_uri]],'Bron VKBO'!B:ZZ,43,FALSE)</f>
        <v>Dienstverlenende vereniging (Vlaams Gewest)</v>
      </c>
    </row>
    <row r="407" spans="1:13" x14ac:dyDescent="0.25">
      <c r="A407" t="s">
        <v>4429</v>
      </c>
      <c r="B407" t="s">
        <v>90</v>
      </c>
      <c r="C407" t="s">
        <v>0</v>
      </c>
      <c r="D407" t="s">
        <v>0</v>
      </c>
      <c r="E407" t="s">
        <v>8048</v>
      </c>
      <c r="F407">
        <v>216772828</v>
      </c>
      <c r="G407">
        <v>1301</v>
      </c>
      <c r="H407">
        <v>1303</v>
      </c>
      <c r="I407">
        <v>1760</v>
      </c>
      <c r="J407">
        <v>12</v>
      </c>
      <c r="K407">
        <v>12</v>
      </c>
      <c r="L407" t="s">
        <v>8144</v>
      </c>
      <c r="M407" t="str">
        <f>VLOOKUP(Tabel57[[#This Row],[afzender_uri]],'Bron VKBO'!B:ZZ,43,FALSE)</f>
        <v>Steden en gemeenten</v>
      </c>
    </row>
    <row r="408" spans="1:13" x14ac:dyDescent="0.25">
      <c r="A408" t="s">
        <v>4440</v>
      </c>
      <c r="B408" t="s">
        <v>90</v>
      </c>
      <c r="C408" t="s">
        <v>0</v>
      </c>
      <c r="D408" t="s">
        <v>0</v>
      </c>
      <c r="E408" t="s">
        <v>8048</v>
      </c>
      <c r="F408">
        <v>216772927</v>
      </c>
      <c r="G408">
        <v>1301</v>
      </c>
      <c r="H408">
        <v>1303</v>
      </c>
      <c r="I408">
        <v>1761</v>
      </c>
      <c r="J408">
        <v>12</v>
      </c>
      <c r="K408">
        <v>12</v>
      </c>
      <c r="L408" t="s">
        <v>8144</v>
      </c>
      <c r="M408" t="str">
        <f>VLOOKUP(Tabel57[[#This Row],[afzender_uri]],'Bron VKBO'!B:ZZ,43,FALSE)</f>
        <v>Steden en gemeenten</v>
      </c>
    </row>
    <row r="409" spans="1:13" x14ac:dyDescent="0.25">
      <c r="A409" t="s">
        <v>4446</v>
      </c>
      <c r="B409" t="s">
        <v>91</v>
      </c>
      <c r="C409" t="s">
        <v>0</v>
      </c>
      <c r="D409" t="s">
        <v>0</v>
      </c>
      <c r="E409" t="s">
        <v>8048</v>
      </c>
      <c r="F409">
        <v>207476862</v>
      </c>
      <c r="G409">
        <v>1213</v>
      </c>
      <c r="H409">
        <v>1214</v>
      </c>
      <c r="I409">
        <v>1551</v>
      </c>
      <c r="J409">
        <v>12</v>
      </c>
      <c r="K409">
        <v>12</v>
      </c>
      <c r="L409" t="s">
        <v>8145</v>
      </c>
      <c r="M409" t="str">
        <f>VLOOKUP(Tabel57[[#This Row],[afzender_uri]],'Bron VKBO'!B:ZZ,43,FALSE)</f>
        <v>Steden en gemeenten</v>
      </c>
    </row>
    <row r="410" spans="1:13" x14ac:dyDescent="0.25">
      <c r="A410" t="s">
        <v>4458</v>
      </c>
      <c r="B410" t="s">
        <v>91</v>
      </c>
      <c r="C410" t="s">
        <v>0</v>
      </c>
      <c r="D410" t="s">
        <v>0</v>
      </c>
      <c r="E410" t="s">
        <v>8048</v>
      </c>
      <c r="F410">
        <v>212218281</v>
      </c>
      <c r="G410">
        <v>1213</v>
      </c>
      <c r="H410">
        <v>1214</v>
      </c>
      <c r="I410">
        <v>1552</v>
      </c>
      <c r="J410">
        <v>12</v>
      </c>
      <c r="K410">
        <v>12</v>
      </c>
      <c r="L410" t="s">
        <v>8145</v>
      </c>
      <c r="M410" t="str">
        <f>VLOOKUP(Tabel57[[#This Row],[afzender_uri]],'Bron VKBO'!B:ZZ,43,FALSE)</f>
        <v>Steden en gemeenten</v>
      </c>
    </row>
    <row r="411" spans="1:13" x14ac:dyDescent="0.25">
      <c r="A411" t="s">
        <v>4462</v>
      </c>
      <c r="B411" t="s">
        <v>92</v>
      </c>
      <c r="C411" t="s">
        <v>0</v>
      </c>
      <c r="D411" t="s">
        <v>0</v>
      </c>
      <c r="E411" t="s">
        <v>8048</v>
      </c>
      <c r="F411">
        <v>207535062</v>
      </c>
      <c r="G411">
        <v>1142</v>
      </c>
      <c r="H411">
        <v>1143</v>
      </c>
      <c r="I411">
        <v>1325</v>
      </c>
      <c r="J411">
        <v>12</v>
      </c>
      <c r="K411">
        <v>12</v>
      </c>
      <c r="L411" t="s">
        <v>8146</v>
      </c>
      <c r="M411" t="str">
        <f>VLOOKUP(Tabel57[[#This Row],[afzender_uri]],'Bron VKBO'!B:ZZ,43,FALSE)</f>
        <v>Steden en gemeenten</v>
      </c>
    </row>
    <row r="412" spans="1:13" x14ac:dyDescent="0.25">
      <c r="A412" t="s">
        <v>4473</v>
      </c>
      <c r="B412" t="s">
        <v>92</v>
      </c>
      <c r="C412" t="s">
        <v>0</v>
      </c>
      <c r="D412" t="s">
        <v>0</v>
      </c>
      <c r="E412" t="s">
        <v>8048</v>
      </c>
      <c r="F412">
        <v>212216895</v>
      </c>
      <c r="G412">
        <v>1142</v>
      </c>
      <c r="H412">
        <v>1143</v>
      </c>
      <c r="I412">
        <v>1326</v>
      </c>
      <c r="J412">
        <v>12</v>
      </c>
      <c r="K412">
        <v>12</v>
      </c>
      <c r="L412" t="s">
        <v>8146</v>
      </c>
      <c r="M412" t="str">
        <f>VLOOKUP(Tabel57[[#This Row],[afzender_uri]],'Bron VKBO'!B:ZZ,43,FALSE)</f>
        <v>Steden en gemeenten</v>
      </c>
    </row>
    <row r="413" spans="1:13" x14ac:dyDescent="0.25">
      <c r="A413" t="s">
        <v>4479</v>
      </c>
      <c r="B413" t="s">
        <v>92</v>
      </c>
      <c r="C413" t="s">
        <v>0</v>
      </c>
      <c r="D413" t="s">
        <v>0</v>
      </c>
      <c r="E413" t="s">
        <v>8048</v>
      </c>
      <c r="F413">
        <v>888322238</v>
      </c>
      <c r="G413">
        <v>1142</v>
      </c>
      <c r="H413">
        <v>1143</v>
      </c>
      <c r="I413">
        <v>1324</v>
      </c>
      <c r="J413">
        <v>12</v>
      </c>
      <c r="K413">
        <v>12</v>
      </c>
      <c r="L413" t="s">
        <v>8146</v>
      </c>
      <c r="M413" t="str">
        <f>VLOOKUP(Tabel57[[#This Row],[afzender_uri]],'Bron VKBO'!B:ZZ,43,FALSE)</f>
        <v>Steden en gemeenten</v>
      </c>
    </row>
    <row r="414" spans="1:13" x14ac:dyDescent="0.25">
      <c r="A414" t="s">
        <v>4491</v>
      </c>
      <c r="B414" t="s">
        <v>93</v>
      </c>
      <c r="C414" t="s">
        <v>0</v>
      </c>
      <c r="D414" t="s">
        <v>0</v>
      </c>
      <c r="E414" t="s">
        <v>8048</v>
      </c>
      <c r="F414">
        <v>207506160</v>
      </c>
      <c r="G414">
        <v>1202</v>
      </c>
      <c r="H414">
        <v>1203</v>
      </c>
      <c r="I414">
        <v>1489</v>
      </c>
      <c r="J414">
        <v>12</v>
      </c>
      <c r="K414">
        <v>12</v>
      </c>
      <c r="L414" t="s">
        <v>8147</v>
      </c>
      <c r="M414" t="str">
        <f>VLOOKUP(Tabel57[[#This Row],[afzender_uri]],'Bron VKBO'!B:ZZ,43,FALSE)</f>
        <v>Steden en gemeenten</v>
      </c>
    </row>
    <row r="415" spans="1:13" x14ac:dyDescent="0.25">
      <c r="A415" t="s">
        <v>4502</v>
      </c>
      <c r="B415" t="s">
        <v>93</v>
      </c>
      <c r="C415" t="s">
        <v>0</v>
      </c>
      <c r="D415" t="s">
        <v>0</v>
      </c>
      <c r="E415" t="s">
        <v>8048</v>
      </c>
      <c r="F415">
        <v>212217390</v>
      </c>
      <c r="G415">
        <v>1202</v>
      </c>
      <c r="H415">
        <v>1203</v>
      </c>
      <c r="I415">
        <v>1490</v>
      </c>
      <c r="J415">
        <v>12</v>
      </c>
      <c r="K415">
        <v>12</v>
      </c>
      <c r="L415" t="s">
        <v>8147</v>
      </c>
      <c r="M415" t="str">
        <f>VLOOKUP(Tabel57[[#This Row],[afzender_uri]],'Bron VKBO'!B:ZZ,43,FALSE)</f>
        <v>Steden en gemeenten</v>
      </c>
    </row>
    <row r="416" spans="1:13" x14ac:dyDescent="0.25">
      <c r="A416" t="s">
        <v>4507</v>
      </c>
      <c r="B416" t="s">
        <v>93</v>
      </c>
      <c r="C416" t="s">
        <v>0</v>
      </c>
      <c r="D416" t="s">
        <v>0</v>
      </c>
      <c r="E416" t="s">
        <v>8048</v>
      </c>
      <c r="F416">
        <v>640725679</v>
      </c>
      <c r="G416">
        <v>1202</v>
      </c>
      <c r="H416">
        <v>1203</v>
      </c>
      <c r="I416">
        <v>1491</v>
      </c>
      <c r="J416">
        <v>12</v>
      </c>
      <c r="K416">
        <v>12</v>
      </c>
      <c r="L416" t="s">
        <v>8147</v>
      </c>
      <c r="M416" t="str">
        <f>VLOOKUP(Tabel57[[#This Row],[afzender_uri]],'Bron VKBO'!B:ZZ,43,FALSE)</f>
        <v>Steden en gemeenten</v>
      </c>
    </row>
    <row r="417" spans="1:13" x14ac:dyDescent="0.25">
      <c r="A417" t="s">
        <v>4518</v>
      </c>
      <c r="B417" t="s">
        <v>95</v>
      </c>
      <c r="C417" t="s">
        <v>0</v>
      </c>
      <c r="D417" t="s">
        <v>0</v>
      </c>
      <c r="E417" t="s">
        <v>8048</v>
      </c>
      <c r="F417">
        <v>207502004</v>
      </c>
      <c r="G417">
        <v>1124</v>
      </c>
      <c r="H417">
        <v>1125</v>
      </c>
      <c r="I417">
        <v>1274</v>
      </c>
      <c r="J417">
        <v>12</v>
      </c>
      <c r="K417">
        <v>12</v>
      </c>
      <c r="L417" t="s">
        <v>8148</v>
      </c>
      <c r="M417" t="str">
        <f>VLOOKUP(Tabel57[[#This Row],[afzender_uri]],'Bron VKBO'!B:ZZ,43,FALSE)</f>
        <v>Steden en gemeenten</v>
      </c>
    </row>
    <row r="418" spans="1:13" x14ac:dyDescent="0.25">
      <c r="A418" t="s">
        <v>4528</v>
      </c>
      <c r="B418" t="s">
        <v>95</v>
      </c>
      <c r="C418" t="s">
        <v>0</v>
      </c>
      <c r="D418" t="s">
        <v>0</v>
      </c>
      <c r="E418" t="s">
        <v>8048</v>
      </c>
      <c r="F418">
        <v>212217885</v>
      </c>
      <c r="G418">
        <v>1124</v>
      </c>
      <c r="H418">
        <v>1125</v>
      </c>
      <c r="I418">
        <v>1433</v>
      </c>
      <c r="J418">
        <v>12</v>
      </c>
      <c r="K418">
        <v>12</v>
      </c>
      <c r="L418" t="s">
        <v>8148</v>
      </c>
      <c r="M418" t="str">
        <f>VLOOKUP(Tabel57[[#This Row],[afzender_uri]],'Bron VKBO'!B:ZZ,43,FALSE)</f>
        <v>Steden en gemeenten</v>
      </c>
    </row>
    <row r="419" spans="1:13" x14ac:dyDescent="0.25">
      <c r="A419" t="s">
        <v>4533</v>
      </c>
      <c r="B419" t="s">
        <v>96</v>
      </c>
      <c r="C419" t="s">
        <v>0</v>
      </c>
      <c r="D419" t="s">
        <v>0</v>
      </c>
      <c r="E419" t="s">
        <v>8048</v>
      </c>
      <c r="F419">
        <v>207467162</v>
      </c>
      <c r="G419">
        <v>1303</v>
      </c>
      <c r="H419">
        <v>1305</v>
      </c>
      <c r="I419">
        <v>1765</v>
      </c>
      <c r="J419">
        <v>12</v>
      </c>
      <c r="K419">
        <v>12</v>
      </c>
      <c r="L419" t="s">
        <v>8149</v>
      </c>
      <c r="M419" t="str">
        <f>VLOOKUP(Tabel57[[#This Row],[afzender_uri]],'Bron VKBO'!B:ZZ,43,FALSE)</f>
        <v>Steden en gemeenten</v>
      </c>
    </row>
    <row r="420" spans="1:13" x14ac:dyDescent="0.25">
      <c r="A420" t="s">
        <v>4544</v>
      </c>
      <c r="B420" t="s">
        <v>96</v>
      </c>
      <c r="C420" t="s">
        <v>0</v>
      </c>
      <c r="D420" t="s">
        <v>0</v>
      </c>
      <c r="E420" t="s">
        <v>8048</v>
      </c>
      <c r="F420">
        <v>212218083</v>
      </c>
      <c r="G420">
        <v>1303</v>
      </c>
      <c r="H420">
        <v>1305</v>
      </c>
      <c r="I420">
        <v>1766</v>
      </c>
      <c r="J420">
        <v>12</v>
      </c>
      <c r="K420">
        <v>12</v>
      </c>
      <c r="L420" t="s">
        <v>8149</v>
      </c>
      <c r="M420" t="str">
        <f>VLOOKUP(Tabel57[[#This Row],[afzender_uri]],'Bron VKBO'!B:ZZ,43,FALSE)</f>
        <v>Steden en gemeenten</v>
      </c>
    </row>
    <row r="421" spans="1:13" x14ac:dyDescent="0.25">
      <c r="A421" t="s">
        <v>4551</v>
      </c>
      <c r="B421" t="s">
        <v>96</v>
      </c>
      <c r="C421" t="s">
        <v>0</v>
      </c>
      <c r="D421" t="s">
        <v>0</v>
      </c>
      <c r="E421" t="s">
        <v>8048</v>
      </c>
      <c r="F421">
        <v>537728111</v>
      </c>
      <c r="G421">
        <v>1303</v>
      </c>
      <c r="H421">
        <v>1305</v>
      </c>
      <c r="I421">
        <v>1767</v>
      </c>
      <c r="J421">
        <v>12</v>
      </c>
      <c r="K421">
        <v>12</v>
      </c>
      <c r="L421" t="s">
        <v>8149</v>
      </c>
      <c r="M421" t="str">
        <f>VLOOKUP(Tabel57[[#This Row],[afzender_uri]],'Bron VKBO'!B:ZZ,43,FALSE)</f>
        <v>Steden en gemeenten</v>
      </c>
    </row>
    <row r="422" spans="1:13" x14ac:dyDescent="0.25">
      <c r="A422" t="s">
        <v>4561</v>
      </c>
      <c r="B422" t="s">
        <v>98</v>
      </c>
      <c r="C422" t="s">
        <v>0</v>
      </c>
      <c r="D422" t="s">
        <v>0</v>
      </c>
      <c r="E422" t="s">
        <v>8048</v>
      </c>
      <c r="F422">
        <v>207502103</v>
      </c>
      <c r="G422">
        <v>1143</v>
      </c>
      <c r="H422">
        <v>1144</v>
      </c>
      <c r="I422">
        <v>1328</v>
      </c>
      <c r="J422">
        <v>12</v>
      </c>
      <c r="K422">
        <v>12</v>
      </c>
      <c r="L422" t="s">
        <v>8150</v>
      </c>
      <c r="M422" t="str">
        <f>VLOOKUP(Tabel57[[#This Row],[afzender_uri]],'Bron VKBO'!B:ZZ,43,FALSE)</f>
        <v>Steden en gemeenten</v>
      </c>
    </row>
    <row r="423" spans="1:13" x14ac:dyDescent="0.25">
      <c r="A423" t="s">
        <v>4570</v>
      </c>
      <c r="B423" t="s">
        <v>98</v>
      </c>
      <c r="C423" t="s">
        <v>0</v>
      </c>
      <c r="D423" t="s">
        <v>0</v>
      </c>
      <c r="E423" t="s">
        <v>8048</v>
      </c>
      <c r="F423">
        <v>212218974</v>
      </c>
      <c r="G423">
        <v>1143</v>
      </c>
      <c r="H423">
        <v>1144</v>
      </c>
      <c r="I423">
        <v>1329</v>
      </c>
      <c r="J423">
        <v>12</v>
      </c>
      <c r="K423">
        <v>12</v>
      </c>
      <c r="L423" t="s">
        <v>8150</v>
      </c>
      <c r="M423" t="str">
        <f>VLOOKUP(Tabel57[[#This Row],[afzender_uri]],'Bron VKBO'!B:ZZ,43,FALSE)</f>
        <v>Steden en gemeenten</v>
      </c>
    </row>
    <row r="424" spans="1:13" x14ac:dyDescent="0.25">
      <c r="A424" t="s">
        <v>4574</v>
      </c>
      <c r="B424" t="s">
        <v>98</v>
      </c>
      <c r="C424" t="s">
        <v>0</v>
      </c>
      <c r="D424" t="s">
        <v>0</v>
      </c>
      <c r="E424" t="s">
        <v>8048</v>
      </c>
      <c r="F424">
        <v>881917070</v>
      </c>
      <c r="G424">
        <v>1143</v>
      </c>
      <c r="H424">
        <v>1144</v>
      </c>
      <c r="I424">
        <v>1327</v>
      </c>
      <c r="J424">
        <v>12</v>
      </c>
      <c r="K424">
        <v>12</v>
      </c>
      <c r="L424" t="s">
        <v>8150</v>
      </c>
      <c r="M424" t="str">
        <f>VLOOKUP(Tabel57[[#This Row],[afzender_uri]],'Bron VKBO'!B:ZZ,43,FALSE)</f>
        <v>Steden en gemeenten</v>
      </c>
    </row>
    <row r="425" spans="1:13" x14ac:dyDescent="0.25">
      <c r="A425" t="s">
        <v>4584</v>
      </c>
      <c r="B425" t="s">
        <v>100</v>
      </c>
      <c r="C425" t="s">
        <v>0</v>
      </c>
      <c r="D425" t="s">
        <v>0</v>
      </c>
      <c r="E425" t="s">
        <v>8048</v>
      </c>
      <c r="F425">
        <v>216770056</v>
      </c>
      <c r="G425">
        <v>1123</v>
      </c>
      <c r="H425">
        <v>1124</v>
      </c>
      <c r="I425">
        <v>1273</v>
      </c>
      <c r="J425">
        <v>12</v>
      </c>
      <c r="K425">
        <v>12</v>
      </c>
      <c r="L425" t="s">
        <v>8151</v>
      </c>
      <c r="M425" t="str">
        <f>VLOOKUP(Tabel57[[#This Row],[afzender_uri]],'Bron VKBO'!B:ZZ,43,FALSE)</f>
        <v>Steden en gemeenten</v>
      </c>
    </row>
    <row r="426" spans="1:13" x14ac:dyDescent="0.25">
      <c r="A426" t="s">
        <v>4596</v>
      </c>
      <c r="B426" t="s">
        <v>100</v>
      </c>
      <c r="C426" t="s">
        <v>0</v>
      </c>
      <c r="D426" t="s">
        <v>0</v>
      </c>
      <c r="E426" t="s">
        <v>8048</v>
      </c>
      <c r="F426">
        <v>216770155</v>
      </c>
      <c r="G426">
        <v>1123</v>
      </c>
      <c r="H426">
        <v>1124</v>
      </c>
      <c r="I426">
        <v>1689</v>
      </c>
      <c r="J426">
        <v>12</v>
      </c>
      <c r="K426">
        <v>12</v>
      </c>
      <c r="L426" t="s">
        <v>8151</v>
      </c>
      <c r="M426" t="str">
        <f>VLOOKUP(Tabel57[[#This Row],[afzender_uri]],'Bron VKBO'!B:ZZ,43,FALSE)</f>
        <v>Steden en gemeenten</v>
      </c>
    </row>
    <row r="427" spans="1:13" x14ac:dyDescent="0.25">
      <c r="A427" t="s">
        <v>4603</v>
      </c>
      <c r="B427" t="s">
        <v>101</v>
      </c>
      <c r="C427" t="s">
        <v>0</v>
      </c>
      <c r="D427" t="s">
        <v>0</v>
      </c>
      <c r="E427" t="s">
        <v>8048</v>
      </c>
      <c r="F427">
        <v>207519622</v>
      </c>
      <c r="G427">
        <v>1304</v>
      </c>
      <c r="H427">
        <v>1306</v>
      </c>
      <c r="I427">
        <v>1768</v>
      </c>
      <c r="J427">
        <v>12</v>
      </c>
      <c r="K427">
        <v>12</v>
      </c>
      <c r="L427" t="s">
        <v>8152</v>
      </c>
      <c r="M427" t="str">
        <f>VLOOKUP(Tabel57[[#This Row],[afzender_uri]],'Bron VKBO'!B:ZZ,43,FALSE)</f>
        <v>Steden en gemeenten</v>
      </c>
    </row>
    <row r="428" spans="1:13" x14ac:dyDescent="0.25">
      <c r="A428" t="s">
        <v>4614</v>
      </c>
      <c r="B428" t="s">
        <v>101</v>
      </c>
      <c r="C428" t="s">
        <v>0</v>
      </c>
      <c r="D428" t="s">
        <v>0</v>
      </c>
      <c r="E428" t="s">
        <v>8048</v>
      </c>
      <c r="F428">
        <v>212220063</v>
      </c>
      <c r="G428">
        <v>1304</v>
      </c>
      <c r="H428">
        <v>1306</v>
      </c>
      <c r="I428">
        <v>1769</v>
      </c>
      <c r="J428">
        <v>12</v>
      </c>
      <c r="K428">
        <v>12</v>
      </c>
      <c r="L428" t="s">
        <v>8152</v>
      </c>
      <c r="M428" t="str">
        <f>VLOOKUP(Tabel57[[#This Row],[afzender_uri]],'Bron VKBO'!B:ZZ,43,FALSE)</f>
        <v>Steden en gemeenten</v>
      </c>
    </row>
    <row r="429" spans="1:13" x14ac:dyDescent="0.25">
      <c r="A429" t="s">
        <v>4622</v>
      </c>
      <c r="B429" t="s">
        <v>102</v>
      </c>
      <c r="C429" t="s">
        <v>0</v>
      </c>
      <c r="D429" t="s">
        <v>0</v>
      </c>
      <c r="E429" t="s">
        <v>8048</v>
      </c>
      <c r="F429">
        <v>207502202</v>
      </c>
      <c r="G429">
        <v>1115</v>
      </c>
      <c r="H429">
        <v>1116</v>
      </c>
      <c r="I429">
        <v>1264</v>
      </c>
      <c r="J429">
        <v>12</v>
      </c>
      <c r="K429">
        <v>12</v>
      </c>
      <c r="L429" t="s">
        <v>8153</v>
      </c>
      <c r="M429" t="str">
        <f>VLOOKUP(Tabel57[[#This Row],[afzender_uri]],'Bron VKBO'!B:ZZ,43,FALSE)</f>
        <v>Steden en gemeenten</v>
      </c>
    </row>
    <row r="430" spans="1:13" x14ac:dyDescent="0.25">
      <c r="A430" t="s">
        <v>4632</v>
      </c>
      <c r="B430" t="s">
        <v>102</v>
      </c>
      <c r="C430" t="s">
        <v>0</v>
      </c>
      <c r="D430" t="s">
        <v>0</v>
      </c>
      <c r="E430" t="s">
        <v>8048</v>
      </c>
      <c r="F430">
        <v>207888816</v>
      </c>
      <c r="G430">
        <v>1115</v>
      </c>
      <c r="H430">
        <v>1116</v>
      </c>
      <c r="I430">
        <v>1952</v>
      </c>
      <c r="J430">
        <v>12</v>
      </c>
      <c r="K430">
        <v>12</v>
      </c>
      <c r="L430" t="s">
        <v>8153</v>
      </c>
      <c r="M430" t="str">
        <f>VLOOKUP(Tabel57[[#This Row],[afzender_uri]],'Bron VKBO'!B:ZZ,43,FALSE)</f>
        <v>Steden en gemeenten</v>
      </c>
    </row>
    <row r="431" spans="1:13" x14ac:dyDescent="0.25">
      <c r="A431" t="s">
        <v>4638</v>
      </c>
      <c r="B431" t="s">
        <v>104</v>
      </c>
      <c r="C431" t="s">
        <v>0</v>
      </c>
      <c r="D431" t="s">
        <v>0</v>
      </c>
      <c r="E431" t="s">
        <v>8048</v>
      </c>
      <c r="F431">
        <v>207519820</v>
      </c>
      <c r="G431">
        <v>1111</v>
      </c>
      <c r="H431">
        <v>1112</v>
      </c>
      <c r="I431">
        <v>1257</v>
      </c>
      <c r="J431">
        <v>12</v>
      </c>
      <c r="K431">
        <v>12</v>
      </c>
      <c r="L431" t="s">
        <v>8154</v>
      </c>
      <c r="M431" t="str">
        <f>VLOOKUP(Tabel57[[#This Row],[afzender_uri]],'Bron VKBO'!B:ZZ,43,FALSE)</f>
        <v>Steden en gemeenten</v>
      </c>
    </row>
    <row r="432" spans="1:13" x14ac:dyDescent="0.25">
      <c r="A432" t="s">
        <v>4645</v>
      </c>
      <c r="B432" t="s">
        <v>104</v>
      </c>
      <c r="C432" t="s">
        <v>0</v>
      </c>
      <c r="D432" t="s">
        <v>0</v>
      </c>
      <c r="E432" t="s">
        <v>8048</v>
      </c>
      <c r="F432">
        <v>212221152</v>
      </c>
      <c r="G432">
        <v>1111</v>
      </c>
      <c r="H432">
        <v>1112</v>
      </c>
      <c r="I432">
        <v>1993</v>
      </c>
      <c r="J432">
        <v>12</v>
      </c>
      <c r="K432">
        <v>12</v>
      </c>
      <c r="L432" t="s">
        <v>8154</v>
      </c>
      <c r="M432" t="str">
        <f>VLOOKUP(Tabel57[[#This Row],[afzender_uri]],'Bron VKBO'!B:ZZ,43,FALSE)</f>
        <v>Steden en gemeenten</v>
      </c>
    </row>
    <row r="433" spans="1:13" x14ac:dyDescent="0.25">
      <c r="A433" t="s">
        <v>4653</v>
      </c>
      <c r="B433" t="s">
        <v>106</v>
      </c>
      <c r="C433" t="s">
        <v>0</v>
      </c>
      <c r="D433" t="s">
        <v>0</v>
      </c>
      <c r="E433" t="s">
        <v>8048</v>
      </c>
      <c r="F433">
        <v>500927596</v>
      </c>
      <c r="G433">
        <v>1387</v>
      </c>
      <c r="H433">
        <v>1390</v>
      </c>
      <c r="I433">
        <v>1954</v>
      </c>
      <c r="J433">
        <v>12</v>
      </c>
      <c r="K433">
        <v>12</v>
      </c>
      <c r="L433" t="s">
        <v>8155</v>
      </c>
      <c r="M433" t="str">
        <f>VLOOKUP(Tabel57[[#This Row],[afzender_uri]],'Bron VKBO'!B:ZZ,43,FALSE)</f>
        <v>Hulpverleningszone</v>
      </c>
    </row>
    <row r="434" spans="1:13" x14ac:dyDescent="0.25">
      <c r="A434" t="s">
        <v>4662</v>
      </c>
      <c r="B434" t="s">
        <v>107</v>
      </c>
      <c r="C434" t="s">
        <v>0</v>
      </c>
      <c r="D434" t="s">
        <v>0</v>
      </c>
      <c r="E434" t="s">
        <v>8048</v>
      </c>
      <c r="F434">
        <v>500906812</v>
      </c>
      <c r="G434">
        <v>1389</v>
      </c>
      <c r="H434">
        <v>1392</v>
      </c>
      <c r="I434">
        <v>1957</v>
      </c>
      <c r="J434">
        <v>12</v>
      </c>
      <c r="K434">
        <v>12</v>
      </c>
      <c r="L434" t="s">
        <v>8156</v>
      </c>
      <c r="M434" t="str">
        <f>VLOOKUP(Tabel57[[#This Row],[afzender_uri]],'Bron VKBO'!B:ZZ,43,FALSE)</f>
        <v>Hulpverleningszone</v>
      </c>
    </row>
    <row r="435" spans="1:13" x14ac:dyDescent="0.25">
      <c r="A435" t="s">
        <v>4676</v>
      </c>
      <c r="B435" t="s">
        <v>108</v>
      </c>
      <c r="C435" t="s">
        <v>0</v>
      </c>
      <c r="D435" t="s">
        <v>0</v>
      </c>
      <c r="E435" t="s">
        <v>8048</v>
      </c>
      <c r="F435">
        <v>500914730</v>
      </c>
      <c r="G435">
        <v>1406</v>
      </c>
      <c r="H435">
        <v>1409</v>
      </c>
      <c r="I435">
        <v>1984</v>
      </c>
      <c r="J435">
        <v>12</v>
      </c>
      <c r="K435">
        <v>12</v>
      </c>
      <c r="L435" t="s">
        <v>8157</v>
      </c>
      <c r="M435" t="str">
        <f>VLOOKUP(Tabel57[[#This Row],[afzender_uri]],'Bron VKBO'!B:ZZ,43,FALSE)</f>
        <v>Hulpverleningszone</v>
      </c>
    </row>
    <row r="436" spans="1:13" x14ac:dyDescent="0.25">
      <c r="A436" t="s">
        <v>4685</v>
      </c>
      <c r="B436" t="s">
        <v>109</v>
      </c>
      <c r="C436" t="s">
        <v>0</v>
      </c>
      <c r="D436" t="s">
        <v>0</v>
      </c>
      <c r="E436" t="s">
        <v>8048</v>
      </c>
      <c r="F436">
        <v>500913839</v>
      </c>
      <c r="G436">
        <v>1359</v>
      </c>
      <c r="H436">
        <v>1362</v>
      </c>
      <c r="I436">
        <v>1893</v>
      </c>
      <c r="J436">
        <v>12</v>
      </c>
      <c r="K436">
        <v>12</v>
      </c>
      <c r="L436" t="s">
        <v>8158</v>
      </c>
      <c r="M436" t="str">
        <f>VLOOKUP(Tabel57[[#This Row],[afzender_uri]],'Bron VKBO'!B:ZZ,43,FALSE)</f>
        <v>Hulpverleningszone</v>
      </c>
    </row>
    <row r="437" spans="1:13" x14ac:dyDescent="0.25">
      <c r="A437" t="s">
        <v>4693</v>
      </c>
      <c r="B437" t="s">
        <v>110</v>
      </c>
      <c r="C437" t="s">
        <v>0</v>
      </c>
      <c r="D437" t="s">
        <v>0</v>
      </c>
      <c r="E437" t="s">
        <v>8048</v>
      </c>
      <c r="F437">
        <v>207431332</v>
      </c>
      <c r="G437">
        <v>1377</v>
      </c>
      <c r="H437">
        <v>1380</v>
      </c>
      <c r="I437">
        <v>1927</v>
      </c>
      <c r="J437">
        <v>12</v>
      </c>
      <c r="K437">
        <v>12</v>
      </c>
      <c r="L437" t="s">
        <v>8159</v>
      </c>
      <c r="M437" t="str">
        <f>VLOOKUP(Tabel57[[#This Row],[afzender_uri]],'Bron VKBO'!B:ZZ,43,FALSE)</f>
        <v>Steden en gemeenten</v>
      </c>
    </row>
    <row r="438" spans="1:13" x14ac:dyDescent="0.25">
      <c r="A438" t="s">
        <v>4704</v>
      </c>
      <c r="B438" t="s">
        <v>110</v>
      </c>
      <c r="C438" t="s">
        <v>0</v>
      </c>
      <c r="D438" t="s">
        <v>0</v>
      </c>
      <c r="E438" t="s">
        <v>8048</v>
      </c>
      <c r="F438">
        <v>212221548</v>
      </c>
      <c r="G438">
        <v>1377</v>
      </c>
      <c r="H438">
        <v>1380</v>
      </c>
      <c r="I438">
        <v>1928</v>
      </c>
      <c r="J438">
        <v>12</v>
      </c>
      <c r="K438">
        <v>12</v>
      </c>
      <c r="L438" t="s">
        <v>8159</v>
      </c>
      <c r="M438" t="str">
        <f>VLOOKUP(Tabel57[[#This Row],[afzender_uri]],'Bron VKBO'!B:ZZ,43,FALSE)</f>
        <v>Steden en gemeenten</v>
      </c>
    </row>
    <row r="439" spans="1:13" x14ac:dyDescent="0.25">
      <c r="A439" t="s">
        <v>4711</v>
      </c>
      <c r="B439" t="s">
        <v>111</v>
      </c>
      <c r="C439" t="s">
        <v>0</v>
      </c>
      <c r="D439" t="s">
        <v>0</v>
      </c>
      <c r="E439" t="s">
        <v>8048</v>
      </c>
      <c r="F439">
        <v>207484681</v>
      </c>
      <c r="G439">
        <v>1087</v>
      </c>
      <c r="H439">
        <v>1088</v>
      </c>
      <c r="I439">
        <v>1212</v>
      </c>
      <c r="J439">
        <v>12</v>
      </c>
      <c r="K439">
        <v>12</v>
      </c>
      <c r="L439" t="s">
        <v>8160</v>
      </c>
      <c r="M439" t="str">
        <f>VLOOKUP(Tabel57[[#This Row],[afzender_uri]],'Bron VKBO'!B:ZZ,43,FALSE)</f>
        <v>Steden en gemeenten</v>
      </c>
    </row>
    <row r="440" spans="1:13" x14ac:dyDescent="0.25">
      <c r="A440" t="s">
        <v>4721</v>
      </c>
      <c r="B440" t="s">
        <v>111</v>
      </c>
      <c r="C440" t="s">
        <v>0</v>
      </c>
      <c r="D440" t="s">
        <v>0</v>
      </c>
      <c r="E440" t="s">
        <v>8048</v>
      </c>
      <c r="F440">
        <v>211104959</v>
      </c>
      <c r="G440">
        <v>1087</v>
      </c>
      <c r="H440">
        <v>1088</v>
      </c>
      <c r="I440">
        <v>1213</v>
      </c>
      <c r="J440">
        <v>12</v>
      </c>
      <c r="K440">
        <v>12</v>
      </c>
      <c r="L440" t="s">
        <v>8160</v>
      </c>
      <c r="M440" t="str">
        <f>VLOOKUP(Tabel57[[#This Row],[afzender_uri]],'Bron VKBO'!B:ZZ,43,FALSE)</f>
        <v>Steden en gemeenten</v>
      </c>
    </row>
    <row r="441" spans="1:13" x14ac:dyDescent="0.25">
      <c r="A441" t="s">
        <v>4731</v>
      </c>
      <c r="B441" t="s">
        <v>111</v>
      </c>
      <c r="C441" t="s">
        <v>0</v>
      </c>
      <c r="D441" t="s">
        <v>0</v>
      </c>
      <c r="E441" t="s">
        <v>8048</v>
      </c>
      <c r="F441">
        <v>262925527</v>
      </c>
      <c r="G441">
        <v>1087</v>
      </c>
      <c r="H441">
        <v>1088</v>
      </c>
      <c r="I441">
        <v>1465</v>
      </c>
      <c r="J441">
        <v>12</v>
      </c>
      <c r="K441">
        <v>12</v>
      </c>
      <c r="L441" t="s">
        <v>8160</v>
      </c>
      <c r="M441" t="str">
        <f>VLOOKUP(Tabel57[[#This Row],[afzender_uri]],'Bron VKBO'!B:ZZ,43,FALSE)</f>
        <v>Steden en gemeenten</v>
      </c>
    </row>
    <row r="442" spans="1:13" x14ac:dyDescent="0.25">
      <c r="A442" t="s">
        <v>4742</v>
      </c>
      <c r="B442" t="s">
        <v>111</v>
      </c>
      <c r="C442" t="s">
        <v>0</v>
      </c>
      <c r="D442" t="s">
        <v>0</v>
      </c>
      <c r="E442" t="s">
        <v>8048</v>
      </c>
      <c r="F442">
        <v>262926319</v>
      </c>
      <c r="G442">
        <v>1087</v>
      </c>
      <c r="H442">
        <v>1088</v>
      </c>
      <c r="I442">
        <v>1466</v>
      </c>
      <c r="J442">
        <v>12</v>
      </c>
      <c r="K442">
        <v>12</v>
      </c>
      <c r="L442" t="s">
        <v>8160</v>
      </c>
      <c r="M442" t="str">
        <f>VLOOKUP(Tabel57[[#This Row],[afzender_uri]],'Bron VKBO'!B:ZZ,43,FALSE)</f>
        <v>Steden en gemeenten</v>
      </c>
    </row>
    <row r="443" spans="1:13" x14ac:dyDescent="0.25">
      <c r="A443" t="s">
        <v>4751</v>
      </c>
      <c r="B443" t="s">
        <v>111</v>
      </c>
      <c r="C443" t="s">
        <v>0</v>
      </c>
      <c r="D443" t="s">
        <v>0</v>
      </c>
      <c r="E443" t="s">
        <v>8048</v>
      </c>
      <c r="F443">
        <v>759387858</v>
      </c>
      <c r="G443">
        <v>1087</v>
      </c>
      <c r="H443">
        <v>1088</v>
      </c>
      <c r="I443">
        <v>1901</v>
      </c>
      <c r="J443">
        <v>12</v>
      </c>
      <c r="K443">
        <v>12</v>
      </c>
      <c r="L443" t="s">
        <v>8160</v>
      </c>
      <c r="M443" t="str">
        <f>VLOOKUP(Tabel57[[#This Row],[afzender_uri]],'Bron VKBO'!B:ZZ,43,FALSE)</f>
        <v>Steden en gemeenten</v>
      </c>
    </row>
    <row r="444" spans="1:13" x14ac:dyDescent="0.25">
      <c r="A444" t="s">
        <v>4762</v>
      </c>
      <c r="B444" t="s">
        <v>111</v>
      </c>
      <c r="C444" t="s">
        <v>0</v>
      </c>
      <c r="D444" t="s">
        <v>0</v>
      </c>
      <c r="E444" t="s">
        <v>8048</v>
      </c>
      <c r="F444">
        <v>877643330</v>
      </c>
      <c r="G444">
        <v>1087</v>
      </c>
      <c r="H444">
        <v>1088</v>
      </c>
      <c r="I444">
        <v>1214</v>
      </c>
      <c r="J444">
        <v>12</v>
      </c>
      <c r="K444">
        <v>12</v>
      </c>
      <c r="L444" t="s">
        <v>8160</v>
      </c>
      <c r="M444" t="str">
        <f>VLOOKUP(Tabel57[[#This Row],[afzender_uri]],'Bron VKBO'!B:ZZ,43,FALSE)</f>
        <v>Steden en gemeenten</v>
      </c>
    </row>
    <row r="445" spans="1:13" x14ac:dyDescent="0.25">
      <c r="A445" t="s">
        <v>4774</v>
      </c>
      <c r="B445" t="s">
        <v>112</v>
      </c>
      <c r="C445" t="s">
        <v>0</v>
      </c>
      <c r="D445" t="s">
        <v>0</v>
      </c>
      <c r="E445" t="s">
        <v>8048</v>
      </c>
      <c r="F445">
        <v>207485473</v>
      </c>
      <c r="G445">
        <v>1208</v>
      </c>
      <c r="H445">
        <v>1209</v>
      </c>
      <c r="I445">
        <v>1519</v>
      </c>
      <c r="J445">
        <v>12</v>
      </c>
      <c r="K445">
        <v>12</v>
      </c>
      <c r="L445" t="s">
        <v>8161</v>
      </c>
      <c r="M445" t="str">
        <f>VLOOKUP(Tabel57[[#This Row],[afzender_uri]],'Bron VKBO'!B:ZZ,43,FALSE)</f>
        <v>Steden en gemeenten</v>
      </c>
    </row>
    <row r="446" spans="1:13" x14ac:dyDescent="0.25">
      <c r="A446" t="s">
        <v>4784</v>
      </c>
      <c r="B446" t="s">
        <v>112</v>
      </c>
      <c r="C446" t="s">
        <v>0</v>
      </c>
      <c r="D446" t="s">
        <v>0</v>
      </c>
      <c r="E446" t="s">
        <v>8048</v>
      </c>
      <c r="F446">
        <v>212221845</v>
      </c>
      <c r="G446">
        <v>1208</v>
      </c>
      <c r="H446">
        <v>1209</v>
      </c>
      <c r="I446">
        <v>1520</v>
      </c>
      <c r="J446">
        <v>12</v>
      </c>
      <c r="K446">
        <v>12</v>
      </c>
      <c r="L446" t="s">
        <v>8161</v>
      </c>
      <c r="M446" t="str">
        <f>VLOOKUP(Tabel57[[#This Row],[afzender_uri]],'Bron VKBO'!B:ZZ,43,FALSE)</f>
        <v>Steden en gemeenten</v>
      </c>
    </row>
    <row r="447" spans="1:13" x14ac:dyDescent="0.25">
      <c r="A447" t="s">
        <v>4790</v>
      </c>
      <c r="B447" t="s">
        <v>8163</v>
      </c>
      <c r="C447" t="s">
        <v>0</v>
      </c>
      <c r="D447" t="s">
        <v>0</v>
      </c>
      <c r="E447" t="s">
        <v>8048</v>
      </c>
      <c r="F447">
        <v>537709206</v>
      </c>
      <c r="G447">
        <v>999</v>
      </c>
      <c r="H447">
        <v>999</v>
      </c>
      <c r="I447">
        <v>999</v>
      </c>
      <c r="J447">
        <v>12</v>
      </c>
      <c r="K447">
        <v>12</v>
      </c>
      <c r="L447" t="s">
        <v>8162</v>
      </c>
      <c r="M447" t="str">
        <f>VLOOKUP(Tabel57[[#This Row],[afzender_uri]],'Bron VKBO'!B:ZZ,43,FALSE)</f>
        <v>Besloten vennootschap met beperkte aansprakelijkheid</v>
      </c>
    </row>
    <row r="448" spans="1:13" x14ac:dyDescent="0.25">
      <c r="A448" t="s">
        <v>4806</v>
      </c>
      <c r="B448" t="s">
        <v>113</v>
      </c>
      <c r="C448" t="s">
        <v>0</v>
      </c>
      <c r="D448" t="s">
        <v>0</v>
      </c>
      <c r="E448" t="s">
        <v>8048</v>
      </c>
      <c r="F448">
        <v>400676613</v>
      </c>
      <c r="G448">
        <v>1247</v>
      </c>
      <c r="H448">
        <v>1257</v>
      </c>
      <c r="I448">
        <v>1652</v>
      </c>
      <c r="J448">
        <v>12</v>
      </c>
      <c r="K448">
        <v>12</v>
      </c>
      <c r="L448" t="s">
        <v>8164</v>
      </c>
      <c r="M448" t="str">
        <f>VLOOKUP(Tabel57[[#This Row],[afzender_uri]],'Bron VKBO'!B:ZZ,43,FALSE)</f>
        <v>Coöperatieve vennootschap met beperkte aansprakelijkheid</v>
      </c>
    </row>
    <row r="449" spans="1:13" x14ac:dyDescent="0.25">
      <c r="A449" t="s">
        <v>4818</v>
      </c>
      <c r="B449" t="s">
        <v>8166</v>
      </c>
      <c r="C449" t="s">
        <v>0</v>
      </c>
      <c r="D449" t="s">
        <v>0</v>
      </c>
      <c r="E449" t="s">
        <v>8048</v>
      </c>
      <c r="F449">
        <v>862457484</v>
      </c>
      <c r="G449">
        <v>1404</v>
      </c>
      <c r="H449">
        <v>1407</v>
      </c>
      <c r="I449">
        <v>1981</v>
      </c>
      <c r="J449">
        <v>12</v>
      </c>
      <c r="K449">
        <v>12</v>
      </c>
      <c r="L449" t="s">
        <v>8165</v>
      </c>
      <c r="M449" t="str">
        <f>VLOOKUP(Tabel57[[#This Row],[afzender_uri]],'Bron VKBO'!B:ZZ,43,FALSE)</f>
        <v>Opdrachthoudende vereniging (Vlaams Gewest)</v>
      </c>
    </row>
    <row r="450" spans="1:13" x14ac:dyDescent="0.25">
      <c r="A450" t="s">
        <v>4831</v>
      </c>
      <c r="B450" t="s">
        <v>8168</v>
      </c>
      <c r="C450" t="s">
        <v>0</v>
      </c>
      <c r="D450" t="s">
        <v>0</v>
      </c>
      <c r="E450" t="s">
        <v>8048</v>
      </c>
      <c r="F450">
        <v>204212714</v>
      </c>
      <c r="G450">
        <v>1249</v>
      </c>
      <c r="H450">
        <v>1259</v>
      </c>
      <c r="I450">
        <v>1654</v>
      </c>
      <c r="J450">
        <v>12</v>
      </c>
      <c r="K450">
        <v>12</v>
      </c>
      <c r="L450" t="s">
        <v>8167</v>
      </c>
      <c r="M450" t="str">
        <f>VLOOKUP(Tabel57[[#This Row],[afzender_uri]],'Bron VKBO'!B:ZZ,43,FALSE)</f>
        <v>Dienstverlenende vereniging (Vlaams Gewest)</v>
      </c>
    </row>
    <row r="451" spans="1:13" x14ac:dyDescent="0.25">
      <c r="A451" t="s">
        <v>4844</v>
      </c>
      <c r="B451" t="s">
        <v>114</v>
      </c>
      <c r="C451" t="s">
        <v>0</v>
      </c>
      <c r="D451" t="s">
        <v>0</v>
      </c>
      <c r="E451" t="s">
        <v>8048</v>
      </c>
      <c r="F451">
        <v>647939412</v>
      </c>
      <c r="G451">
        <v>1367</v>
      </c>
      <c r="H451">
        <v>1370</v>
      </c>
      <c r="I451">
        <v>1902</v>
      </c>
      <c r="J451">
        <v>12</v>
      </c>
      <c r="K451">
        <v>12</v>
      </c>
      <c r="L451" t="s">
        <v>8169</v>
      </c>
      <c r="M451" t="str">
        <f>VLOOKUP(Tabel57[[#This Row],[afzender_uri]],'Bron VKBO'!B:ZZ,43,FALSE)</f>
        <v>Vennootschap of vereniging zonder rechtspersoonlijkheid</v>
      </c>
    </row>
    <row r="452" spans="1:13" x14ac:dyDescent="0.25">
      <c r="A452" t="s">
        <v>4855</v>
      </c>
      <c r="B452" t="s">
        <v>8171</v>
      </c>
      <c r="C452" t="s">
        <v>0</v>
      </c>
      <c r="D452" t="s">
        <v>0</v>
      </c>
      <c r="E452" t="s">
        <v>8048</v>
      </c>
      <c r="F452">
        <v>213877575</v>
      </c>
      <c r="G452">
        <v>1356</v>
      </c>
      <c r="H452">
        <v>1359</v>
      </c>
      <c r="I452">
        <v>1889</v>
      </c>
      <c r="J452">
        <v>12</v>
      </c>
      <c r="K452">
        <v>12</v>
      </c>
      <c r="L452" t="s">
        <v>8170</v>
      </c>
      <c r="M452" t="str">
        <f>VLOOKUP(Tabel57[[#This Row],[afzender_uri]],'Bron VKBO'!B:ZZ,43,FALSE)</f>
        <v>Opdrachthoudende vereniging (Vlaams Gewest)</v>
      </c>
    </row>
    <row r="453" spans="1:13" x14ac:dyDescent="0.25">
      <c r="A453" t="s">
        <v>4868</v>
      </c>
      <c r="B453" t="s">
        <v>116</v>
      </c>
      <c r="C453" t="s">
        <v>0</v>
      </c>
      <c r="D453" t="s">
        <v>0</v>
      </c>
      <c r="E453" t="s">
        <v>8048</v>
      </c>
      <c r="F453">
        <v>207540012</v>
      </c>
      <c r="G453">
        <v>1346</v>
      </c>
      <c r="H453">
        <v>1349</v>
      </c>
      <c r="I453">
        <v>1866</v>
      </c>
      <c r="J453">
        <v>12</v>
      </c>
      <c r="K453">
        <v>12</v>
      </c>
      <c r="L453" t="s">
        <v>8172</v>
      </c>
      <c r="M453" t="str">
        <f>VLOOKUP(Tabel57[[#This Row],[afzender_uri]],'Bron VKBO'!B:ZZ,43,FALSE)</f>
        <v>Steden en gemeenten</v>
      </c>
    </row>
    <row r="454" spans="1:13" x14ac:dyDescent="0.25">
      <c r="A454" t="s">
        <v>4876</v>
      </c>
      <c r="B454" t="s">
        <v>116</v>
      </c>
      <c r="C454" t="s">
        <v>0</v>
      </c>
      <c r="D454" t="s">
        <v>0</v>
      </c>
      <c r="E454" t="s">
        <v>8048</v>
      </c>
      <c r="F454">
        <v>212224815</v>
      </c>
      <c r="G454">
        <v>1346</v>
      </c>
      <c r="H454">
        <v>1349</v>
      </c>
      <c r="I454">
        <v>1868</v>
      </c>
      <c r="J454">
        <v>12</v>
      </c>
      <c r="K454">
        <v>12</v>
      </c>
      <c r="L454" t="s">
        <v>8172</v>
      </c>
      <c r="M454" t="str">
        <f>VLOOKUP(Tabel57[[#This Row],[afzender_uri]],'Bron VKBO'!B:ZZ,43,FALSE)</f>
        <v>Steden en gemeenten</v>
      </c>
    </row>
    <row r="455" spans="1:13" x14ac:dyDescent="0.25">
      <c r="A455" t="s">
        <v>4883</v>
      </c>
      <c r="B455" t="s">
        <v>116</v>
      </c>
      <c r="C455" t="s">
        <v>0</v>
      </c>
      <c r="D455" t="s">
        <v>0</v>
      </c>
      <c r="E455" t="s">
        <v>8048</v>
      </c>
      <c r="F455">
        <v>666563610</v>
      </c>
      <c r="G455">
        <v>1346</v>
      </c>
      <c r="H455">
        <v>1349</v>
      </c>
      <c r="I455">
        <v>1867</v>
      </c>
      <c r="J455">
        <v>12</v>
      </c>
      <c r="K455">
        <v>12</v>
      </c>
      <c r="L455" t="s">
        <v>8172</v>
      </c>
      <c r="M455" t="str">
        <f>VLOOKUP(Tabel57[[#This Row],[afzender_uri]],'Bron VKBO'!B:ZZ,43,FALSE)</f>
        <v>Steden en gemeenten</v>
      </c>
    </row>
    <row r="456" spans="1:13" x14ac:dyDescent="0.25">
      <c r="A456" t="s">
        <v>4895</v>
      </c>
      <c r="B456" t="s">
        <v>117</v>
      </c>
      <c r="C456" t="s">
        <v>0</v>
      </c>
      <c r="D456" t="s">
        <v>0</v>
      </c>
      <c r="E456" t="s">
        <v>8048</v>
      </c>
      <c r="F456">
        <v>207533280</v>
      </c>
      <c r="G456">
        <v>1370</v>
      </c>
      <c r="H456">
        <v>1373</v>
      </c>
      <c r="I456">
        <v>1908</v>
      </c>
      <c r="J456">
        <v>12</v>
      </c>
      <c r="K456">
        <v>12</v>
      </c>
      <c r="L456" t="s">
        <v>8173</v>
      </c>
      <c r="M456" t="str">
        <f>VLOOKUP(Tabel57[[#This Row],[afzender_uri]],'Bron VKBO'!B:ZZ,43,FALSE)</f>
        <v>Steden en gemeenten</v>
      </c>
    </row>
    <row r="457" spans="1:13" x14ac:dyDescent="0.25">
      <c r="A457" t="s">
        <v>4904</v>
      </c>
      <c r="B457" t="s">
        <v>117</v>
      </c>
      <c r="C457" t="s">
        <v>0</v>
      </c>
      <c r="D457" t="s">
        <v>0</v>
      </c>
      <c r="E457" t="s">
        <v>8048</v>
      </c>
      <c r="F457">
        <v>212223033</v>
      </c>
      <c r="G457">
        <v>1370</v>
      </c>
      <c r="H457">
        <v>1373</v>
      </c>
      <c r="I457">
        <v>1909</v>
      </c>
      <c r="J457">
        <v>12</v>
      </c>
      <c r="K457">
        <v>12</v>
      </c>
      <c r="L457" t="s">
        <v>8173</v>
      </c>
      <c r="M457" t="str">
        <f>VLOOKUP(Tabel57[[#This Row],[afzender_uri]],'Bron VKBO'!B:ZZ,43,FALSE)</f>
        <v>Steden en gemeenten</v>
      </c>
    </row>
    <row r="458" spans="1:13" x14ac:dyDescent="0.25">
      <c r="A458" t="s">
        <v>4910</v>
      </c>
      <c r="B458" t="s">
        <v>119</v>
      </c>
      <c r="C458" t="s">
        <v>0</v>
      </c>
      <c r="D458" t="s">
        <v>0</v>
      </c>
      <c r="E458" t="s">
        <v>8048</v>
      </c>
      <c r="F458">
        <v>207502596</v>
      </c>
      <c r="G458">
        <v>1203</v>
      </c>
      <c r="H458">
        <v>1204</v>
      </c>
      <c r="I458">
        <v>1492</v>
      </c>
      <c r="J458">
        <v>12</v>
      </c>
      <c r="K458">
        <v>12</v>
      </c>
      <c r="L458" t="s">
        <v>8174</v>
      </c>
      <c r="M458" t="str">
        <f>VLOOKUP(Tabel57[[#This Row],[afzender_uri]],'Bron VKBO'!B:ZZ,43,FALSE)</f>
        <v>Steden en gemeenten</v>
      </c>
    </row>
    <row r="459" spans="1:13" x14ac:dyDescent="0.25">
      <c r="A459" t="s">
        <v>4919</v>
      </c>
      <c r="B459" t="s">
        <v>119</v>
      </c>
      <c r="C459" t="s">
        <v>0</v>
      </c>
      <c r="D459" t="s">
        <v>0</v>
      </c>
      <c r="E459" t="s">
        <v>8048</v>
      </c>
      <c r="F459">
        <v>212223726</v>
      </c>
      <c r="G459">
        <v>1203</v>
      </c>
      <c r="H459">
        <v>1204</v>
      </c>
      <c r="I459">
        <v>1697</v>
      </c>
      <c r="J459">
        <v>12</v>
      </c>
      <c r="K459">
        <v>12</v>
      </c>
      <c r="L459" t="s">
        <v>8174</v>
      </c>
      <c r="M459" t="str">
        <f>VLOOKUP(Tabel57[[#This Row],[afzender_uri]],'Bron VKBO'!B:ZZ,43,FALSE)</f>
        <v>Steden en gemeenten</v>
      </c>
    </row>
    <row r="460" spans="1:13" x14ac:dyDescent="0.25">
      <c r="A460" t="s">
        <v>4929</v>
      </c>
      <c r="B460" t="s">
        <v>122</v>
      </c>
      <c r="C460" t="s">
        <v>0</v>
      </c>
      <c r="D460" t="s">
        <v>0</v>
      </c>
      <c r="E460" t="s">
        <v>8048</v>
      </c>
      <c r="F460">
        <v>207690757</v>
      </c>
      <c r="G460">
        <v>1400</v>
      </c>
      <c r="H460">
        <v>1403</v>
      </c>
      <c r="I460">
        <v>1974</v>
      </c>
      <c r="J460">
        <v>12</v>
      </c>
      <c r="K460">
        <v>12</v>
      </c>
      <c r="L460" t="s">
        <v>8175</v>
      </c>
      <c r="M460" t="str">
        <f>VLOOKUP(Tabel57[[#This Row],[afzender_uri]],'Bron VKBO'!B:ZZ,43,FALSE)</f>
        <v>Steden en gemeenten</v>
      </c>
    </row>
    <row r="461" spans="1:13" x14ac:dyDescent="0.25">
      <c r="A461" t="s">
        <v>4939</v>
      </c>
      <c r="B461" t="s">
        <v>122</v>
      </c>
      <c r="C461" t="s">
        <v>0</v>
      </c>
      <c r="D461" t="s">
        <v>0</v>
      </c>
      <c r="E461" t="s">
        <v>8048</v>
      </c>
      <c r="F461">
        <v>212334483</v>
      </c>
      <c r="G461">
        <v>1400</v>
      </c>
      <c r="H461">
        <v>1403</v>
      </c>
      <c r="I461">
        <v>1975</v>
      </c>
      <c r="J461">
        <v>12</v>
      </c>
      <c r="K461">
        <v>12</v>
      </c>
      <c r="L461" t="s">
        <v>8175</v>
      </c>
      <c r="M461" t="str">
        <f>VLOOKUP(Tabel57[[#This Row],[afzender_uri]],'Bron VKBO'!B:ZZ,43,FALSE)</f>
        <v>Steden en gemeenten</v>
      </c>
    </row>
    <row r="462" spans="1:13" x14ac:dyDescent="0.25">
      <c r="A462" t="s">
        <v>4945</v>
      </c>
      <c r="B462" t="s">
        <v>123</v>
      </c>
      <c r="C462" t="s">
        <v>0</v>
      </c>
      <c r="D462" t="s">
        <v>0</v>
      </c>
      <c r="E462" t="s">
        <v>8048</v>
      </c>
      <c r="F462">
        <v>207691252</v>
      </c>
      <c r="G462">
        <v>1116</v>
      </c>
      <c r="H462">
        <v>1117</v>
      </c>
      <c r="I462">
        <v>1265</v>
      </c>
      <c r="J462">
        <v>12</v>
      </c>
      <c r="K462">
        <v>12</v>
      </c>
      <c r="L462" t="s">
        <v>8176</v>
      </c>
      <c r="M462" t="str">
        <f>VLOOKUP(Tabel57[[#This Row],[afzender_uri]],'Bron VKBO'!B:ZZ,43,FALSE)</f>
        <v>Steden en gemeenten</v>
      </c>
    </row>
    <row r="463" spans="1:13" x14ac:dyDescent="0.25">
      <c r="A463" t="s">
        <v>4957</v>
      </c>
      <c r="B463" t="s">
        <v>123</v>
      </c>
      <c r="C463" t="s">
        <v>0</v>
      </c>
      <c r="D463" t="s">
        <v>0</v>
      </c>
      <c r="E463" t="s">
        <v>8048</v>
      </c>
      <c r="F463">
        <v>892000419</v>
      </c>
      <c r="G463">
        <v>1116</v>
      </c>
      <c r="H463">
        <v>1117</v>
      </c>
      <c r="I463">
        <v>1819</v>
      </c>
      <c r="J463">
        <v>12</v>
      </c>
      <c r="K463">
        <v>12</v>
      </c>
      <c r="L463" t="s">
        <v>8176</v>
      </c>
      <c r="M463" t="str">
        <f>VLOOKUP(Tabel57[[#This Row],[afzender_uri]],'Bron VKBO'!B:ZZ,43,FALSE)</f>
        <v>Steden en gemeenten</v>
      </c>
    </row>
    <row r="464" spans="1:13" x14ac:dyDescent="0.25">
      <c r="A464" t="s">
        <v>4970</v>
      </c>
      <c r="B464" t="s">
        <v>125</v>
      </c>
      <c r="C464" t="s">
        <v>0</v>
      </c>
      <c r="D464" t="s">
        <v>0</v>
      </c>
      <c r="E464" t="s">
        <v>8048</v>
      </c>
      <c r="F464">
        <v>207494480</v>
      </c>
      <c r="G464">
        <v>1339</v>
      </c>
      <c r="H464">
        <v>1342</v>
      </c>
      <c r="I464">
        <v>1852</v>
      </c>
      <c r="J464">
        <v>12</v>
      </c>
      <c r="K464">
        <v>12</v>
      </c>
      <c r="L464" t="s">
        <v>8177</v>
      </c>
      <c r="M464" t="str">
        <f>VLOOKUP(Tabel57[[#This Row],[afzender_uri]],'Bron VKBO'!B:ZZ,43,FALSE)</f>
        <v>Steden en gemeenten</v>
      </c>
    </row>
    <row r="465" spans="1:13" x14ac:dyDescent="0.25">
      <c r="A465" t="s">
        <v>4983</v>
      </c>
      <c r="B465" t="s">
        <v>125</v>
      </c>
      <c r="C465" t="s">
        <v>0</v>
      </c>
      <c r="D465" t="s">
        <v>0</v>
      </c>
      <c r="E465" t="s">
        <v>8048</v>
      </c>
      <c r="F465">
        <v>212188785</v>
      </c>
      <c r="G465">
        <v>1339</v>
      </c>
      <c r="H465">
        <v>1342</v>
      </c>
      <c r="I465">
        <v>1910</v>
      </c>
      <c r="J465">
        <v>12</v>
      </c>
      <c r="K465">
        <v>12</v>
      </c>
      <c r="L465" t="s">
        <v>8177</v>
      </c>
      <c r="M465" t="str">
        <f>VLOOKUP(Tabel57[[#This Row],[afzender_uri]],'Bron VKBO'!B:ZZ,43,FALSE)</f>
        <v>Steden en gemeenten</v>
      </c>
    </row>
    <row r="466" spans="1:13" x14ac:dyDescent="0.25">
      <c r="A466" t="s">
        <v>4990</v>
      </c>
      <c r="B466" t="s">
        <v>125</v>
      </c>
      <c r="C466" t="s">
        <v>0</v>
      </c>
      <c r="D466" t="s">
        <v>0</v>
      </c>
      <c r="E466" t="s">
        <v>8048</v>
      </c>
      <c r="F466">
        <v>267390495</v>
      </c>
      <c r="G466">
        <v>1339</v>
      </c>
      <c r="H466">
        <v>1342</v>
      </c>
      <c r="I466">
        <v>1911</v>
      </c>
      <c r="J466">
        <v>12</v>
      </c>
      <c r="K466">
        <v>12</v>
      </c>
      <c r="L466" t="s">
        <v>8177</v>
      </c>
      <c r="M466" t="str">
        <f>VLOOKUP(Tabel57[[#This Row],[afzender_uri]],'Bron VKBO'!B:ZZ,43,FALSE)</f>
        <v>Steden en gemeenten</v>
      </c>
    </row>
    <row r="467" spans="1:13" x14ac:dyDescent="0.25">
      <c r="A467" t="s">
        <v>4999</v>
      </c>
      <c r="B467" t="s">
        <v>126</v>
      </c>
      <c r="C467" t="s">
        <v>0</v>
      </c>
      <c r="D467" t="s">
        <v>0</v>
      </c>
      <c r="E467" t="s">
        <v>8048</v>
      </c>
      <c r="F467">
        <v>207532488</v>
      </c>
      <c r="G467">
        <v>1306</v>
      </c>
      <c r="H467">
        <v>1308</v>
      </c>
      <c r="I467">
        <v>1772</v>
      </c>
      <c r="J467">
        <v>12</v>
      </c>
      <c r="K467">
        <v>12</v>
      </c>
      <c r="L467" t="s">
        <v>8178</v>
      </c>
      <c r="M467" t="str">
        <f>VLOOKUP(Tabel57[[#This Row],[afzender_uri]],'Bron VKBO'!B:ZZ,43,FALSE)</f>
        <v>Steden en gemeenten</v>
      </c>
    </row>
    <row r="468" spans="1:13" x14ac:dyDescent="0.25">
      <c r="A468" t="s">
        <v>5008</v>
      </c>
      <c r="B468" t="s">
        <v>126</v>
      </c>
      <c r="C468" t="s">
        <v>0</v>
      </c>
      <c r="D468" t="s">
        <v>0</v>
      </c>
      <c r="E468" t="s">
        <v>8048</v>
      </c>
      <c r="F468">
        <v>212189280</v>
      </c>
      <c r="G468">
        <v>1306</v>
      </c>
      <c r="H468">
        <v>1308</v>
      </c>
      <c r="I468">
        <v>1773</v>
      </c>
      <c r="J468">
        <v>12</v>
      </c>
      <c r="K468">
        <v>12</v>
      </c>
      <c r="L468" t="s">
        <v>8178</v>
      </c>
      <c r="M468" t="str">
        <f>VLOOKUP(Tabel57[[#This Row],[afzender_uri]],'Bron VKBO'!B:ZZ,43,FALSE)</f>
        <v>Steden en gemeenten</v>
      </c>
    </row>
    <row r="469" spans="1:13" x14ac:dyDescent="0.25">
      <c r="A469" t="s">
        <v>5014</v>
      </c>
      <c r="B469" t="s">
        <v>128</v>
      </c>
      <c r="C469" t="s">
        <v>0</v>
      </c>
      <c r="D469" t="s">
        <v>0</v>
      </c>
      <c r="E469" t="s">
        <v>8048</v>
      </c>
      <c r="F469">
        <v>207520810</v>
      </c>
      <c r="G469">
        <v>1245</v>
      </c>
      <c r="H469">
        <v>1246</v>
      </c>
      <c r="I469">
        <v>1640</v>
      </c>
      <c r="J469">
        <v>12</v>
      </c>
      <c r="K469">
        <v>12</v>
      </c>
      <c r="L469" t="s">
        <v>8179</v>
      </c>
      <c r="M469" t="str">
        <f>VLOOKUP(Tabel57[[#This Row],[afzender_uri]],'Bron VKBO'!B:ZZ,43,FALSE)</f>
        <v>Steden en gemeenten</v>
      </c>
    </row>
    <row r="470" spans="1:13" x14ac:dyDescent="0.25">
      <c r="A470" t="s">
        <v>5025</v>
      </c>
      <c r="B470" t="s">
        <v>128</v>
      </c>
      <c r="C470" t="s">
        <v>0</v>
      </c>
      <c r="D470" t="s">
        <v>0</v>
      </c>
      <c r="E470" t="s">
        <v>8048</v>
      </c>
      <c r="F470">
        <v>212189478</v>
      </c>
      <c r="G470">
        <v>1245</v>
      </c>
      <c r="H470">
        <v>1246</v>
      </c>
      <c r="I470">
        <v>1641</v>
      </c>
      <c r="J470">
        <v>12</v>
      </c>
      <c r="K470">
        <v>12</v>
      </c>
      <c r="L470" t="s">
        <v>8179</v>
      </c>
      <c r="M470" t="str">
        <f>VLOOKUP(Tabel57[[#This Row],[afzender_uri]],'Bron VKBO'!B:ZZ,43,FALSE)</f>
        <v>Steden en gemeenten</v>
      </c>
    </row>
    <row r="471" spans="1:13" x14ac:dyDescent="0.25">
      <c r="A471" t="s">
        <v>5029</v>
      </c>
      <c r="B471" t="s">
        <v>129</v>
      </c>
      <c r="C471" t="s">
        <v>0</v>
      </c>
      <c r="D471" t="s">
        <v>0</v>
      </c>
      <c r="E471" t="s">
        <v>8048</v>
      </c>
      <c r="F471">
        <v>207478545</v>
      </c>
      <c r="G471">
        <v>1144</v>
      </c>
      <c r="H471">
        <v>1145</v>
      </c>
      <c r="I471">
        <v>1330</v>
      </c>
      <c r="J471">
        <v>12</v>
      </c>
      <c r="K471">
        <v>12</v>
      </c>
      <c r="L471" t="s">
        <v>8180</v>
      </c>
      <c r="M471" t="str">
        <f>VLOOKUP(Tabel57[[#This Row],[afzender_uri]],'Bron VKBO'!B:ZZ,43,FALSE)</f>
        <v>Steden en gemeenten</v>
      </c>
    </row>
    <row r="472" spans="1:13" x14ac:dyDescent="0.25">
      <c r="A472" t="s">
        <v>5038</v>
      </c>
      <c r="B472" t="s">
        <v>129</v>
      </c>
      <c r="C472" t="s">
        <v>0</v>
      </c>
      <c r="D472" t="s">
        <v>0</v>
      </c>
      <c r="E472" t="s">
        <v>8048</v>
      </c>
      <c r="F472">
        <v>212189577</v>
      </c>
      <c r="G472">
        <v>1144</v>
      </c>
      <c r="H472">
        <v>1145</v>
      </c>
      <c r="I472">
        <v>1331</v>
      </c>
      <c r="J472">
        <v>12</v>
      </c>
      <c r="K472">
        <v>12</v>
      </c>
      <c r="L472" t="s">
        <v>8180</v>
      </c>
      <c r="M472" t="str">
        <f>VLOOKUP(Tabel57[[#This Row],[afzender_uri]],'Bron VKBO'!B:ZZ,43,FALSE)</f>
        <v>Steden en gemeenten</v>
      </c>
    </row>
    <row r="473" spans="1:13" x14ac:dyDescent="0.25">
      <c r="A473" t="s">
        <v>5043</v>
      </c>
      <c r="B473" t="s">
        <v>130</v>
      </c>
      <c r="C473" t="s">
        <v>0</v>
      </c>
      <c r="D473" t="s">
        <v>0</v>
      </c>
      <c r="E473" t="s">
        <v>8048</v>
      </c>
      <c r="F473">
        <v>207494678</v>
      </c>
      <c r="G473">
        <v>1279</v>
      </c>
      <c r="H473">
        <v>1290</v>
      </c>
      <c r="I473">
        <v>1737</v>
      </c>
      <c r="J473">
        <v>12</v>
      </c>
      <c r="K473">
        <v>12</v>
      </c>
      <c r="L473" t="s">
        <v>8181</v>
      </c>
      <c r="M473" t="str">
        <f>VLOOKUP(Tabel57[[#This Row],[afzender_uri]],'Bron VKBO'!B:ZZ,43,FALSE)</f>
        <v>Steden en gemeenten</v>
      </c>
    </row>
    <row r="474" spans="1:13" x14ac:dyDescent="0.25">
      <c r="A474" t="s">
        <v>5051</v>
      </c>
      <c r="B474" t="s">
        <v>131</v>
      </c>
      <c r="C474" t="s">
        <v>0</v>
      </c>
      <c r="D474" t="s">
        <v>0</v>
      </c>
      <c r="E474" t="s">
        <v>8048</v>
      </c>
      <c r="F474">
        <v>207484285</v>
      </c>
      <c r="G474">
        <v>1412</v>
      </c>
      <c r="H474">
        <v>1415</v>
      </c>
      <c r="I474">
        <v>1992</v>
      </c>
      <c r="J474">
        <v>12</v>
      </c>
      <c r="K474">
        <v>12</v>
      </c>
      <c r="L474" t="s">
        <v>8182</v>
      </c>
      <c r="M474" t="str">
        <f>VLOOKUP(Tabel57[[#This Row],[afzender_uri]],'Bron VKBO'!B:ZZ,43,FALSE)</f>
        <v>Steden en gemeenten</v>
      </c>
    </row>
    <row r="475" spans="1:13" x14ac:dyDescent="0.25">
      <c r="A475" t="s">
        <v>5060</v>
      </c>
      <c r="B475" t="s">
        <v>131</v>
      </c>
      <c r="C475" t="s">
        <v>0</v>
      </c>
      <c r="D475" t="s">
        <v>0</v>
      </c>
      <c r="E475" t="s">
        <v>8048</v>
      </c>
      <c r="F475">
        <v>212189973</v>
      </c>
      <c r="G475">
        <v>1412</v>
      </c>
      <c r="H475">
        <v>1415</v>
      </c>
      <c r="I475">
        <v>1991</v>
      </c>
      <c r="J475">
        <v>12</v>
      </c>
      <c r="K475">
        <v>12</v>
      </c>
      <c r="L475" t="s">
        <v>8182</v>
      </c>
      <c r="M475" t="str">
        <f>VLOOKUP(Tabel57[[#This Row],[afzender_uri]],'Bron VKBO'!B:ZZ,43,FALSE)</f>
        <v>Steden en gemeenten</v>
      </c>
    </row>
    <row r="476" spans="1:13" x14ac:dyDescent="0.25">
      <c r="A476" t="s">
        <v>5064</v>
      </c>
      <c r="B476" t="s">
        <v>133</v>
      </c>
      <c r="C476" t="s">
        <v>0</v>
      </c>
      <c r="D476" t="s">
        <v>0</v>
      </c>
      <c r="E476" t="s">
        <v>8048</v>
      </c>
      <c r="F476">
        <v>697608954</v>
      </c>
      <c r="G476">
        <v>1185</v>
      </c>
      <c r="H476">
        <v>1186</v>
      </c>
      <c r="I476">
        <v>1451</v>
      </c>
      <c r="J476">
        <v>12</v>
      </c>
      <c r="K476">
        <v>12</v>
      </c>
      <c r="L476" t="s">
        <v>8183</v>
      </c>
      <c r="M476" t="str">
        <f>VLOOKUP(Tabel57[[#This Row],[afzender_uri]],'Bron VKBO'!B:ZZ,43,FALSE)</f>
        <v>Steden en gemeenten</v>
      </c>
    </row>
    <row r="477" spans="1:13" x14ac:dyDescent="0.25">
      <c r="A477" t="s">
        <v>5074</v>
      </c>
      <c r="B477" t="s">
        <v>133</v>
      </c>
      <c r="C477" t="s">
        <v>0</v>
      </c>
      <c r="D477" t="s">
        <v>0</v>
      </c>
      <c r="E477" t="s">
        <v>8048</v>
      </c>
      <c r="F477">
        <v>697663788</v>
      </c>
      <c r="G477">
        <v>1185</v>
      </c>
      <c r="H477">
        <v>1186</v>
      </c>
      <c r="I477">
        <v>1452</v>
      </c>
      <c r="J477">
        <v>12</v>
      </c>
      <c r="K477">
        <v>12</v>
      </c>
      <c r="L477" t="s">
        <v>8183</v>
      </c>
      <c r="M477" t="str">
        <f>VLOOKUP(Tabel57[[#This Row],[afzender_uri]],'Bron VKBO'!B:ZZ,43,FALSE)</f>
        <v>Steden en gemeenten</v>
      </c>
    </row>
    <row r="478" spans="1:13" x14ac:dyDescent="0.25">
      <c r="A478" t="s">
        <v>5079</v>
      </c>
      <c r="B478" t="s">
        <v>134</v>
      </c>
      <c r="C478" t="s">
        <v>0</v>
      </c>
      <c r="D478" t="s">
        <v>0</v>
      </c>
      <c r="E478" t="s">
        <v>8048</v>
      </c>
      <c r="F478">
        <v>207430342</v>
      </c>
      <c r="G478">
        <v>1189</v>
      </c>
      <c r="H478">
        <v>1190</v>
      </c>
      <c r="I478">
        <v>1457</v>
      </c>
      <c r="J478">
        <v>12</v>
      </c>
      <c r="K478">
        <v>12</v>
      </c>
      <c r="L478" t="s">
        <v>8184</v>
      </c>
      <c r="M478" t="str">
        <f>VLOOKUP(Tabel57[[#This Row],[afzender_uri]],'Bron VKBO'!B:ZZ,43,FALSE)</f>
        <v>Steden en gemeenten</v>
      </c>
    </row>
    <row r="479" spans="1:13" x14ac:dyDescent="0.25">
      <c r="A479" t="s">
        <v>5088</v>
      </c>
      <c r="B479" t="s">
        <v>134</v>
      </c>
      <c r="C479" t="s">
        <v>0</v>
      </c>
      <c r="D479" t="s">
        <v>0</v>
      </c>
      <c r="E479" t="s">
        <v>8048</v>
      </c>
      <c r="F479">
        <v>212190468</v>
      </c>
      <c r="G479">
        <v>1189</v>
      </c>
      <c r="H479">
        <v>1190</v>
      </c>
      <c r="I479">
        <v>1458</v>
      </c>
      <c r="J479">
        <v>12</v>
      </c>
      <c r="K479">
        <v>12</v>
      </c>
      <c r="L479" t="s">
        <v>8184</v>
      </c>
      <c r="M479" t="str">
        <f>VLOOKUP(Tabel57[[#This Row],[afzender_uri]],'Bron VKBO'!B:ZZ,43,FALSE)</f>
        <v>Steden en gemeenten</v>
      </c>
    </row>
    <row r="480" spans="1:13" x14ac:dyDescent="0.25">
      <c r="A480" t="s">
        <v>5094</v>
      </c>
      <c r="B480" t="s">
        <v>136</v>
      </c>
      <c r="C480" t="s">
        <v>0</v>
      </c>
      <c r="D480" t="s">
        <v>0</v>
      </c>
      <c r="E480" t="s">
        <v>8048</v>
      </c>
      <c r="F480">
        <v>207445881</v>
      </c>
      <c r="G480">
        <v>1352</v>
      </c>
      <c r="H480">
        <v>1355</v>
      </c>
      <c r="I480">
        <v>1883</v>
      </c>
      <c r="J480">
        <v>12</v>
      </c>
      <c r="K480">
        <v>12</v>
      </c>
      <c r="L480" t="s">
        <v>8185</v>
      </c>
      <c r="M480" t="str">
        <f>VLOOKUP(Tabel57[[#This Row],[afzender_uri]],'Bron VKBO'!B:ZZ,43,FALSE)</f>
        <v>Steden en gemeenten</v>
      </c>
    </row>
    <row r="481" spans="1:13" x14ac:dyDescent="0.25">
      <c r="A481" t="s">
        <v>5103</v>
      </c>
      <c r="B481" t="s">
        <v>136</v>
      </c>
      <c r="C481" t="s">
        <v>0</v>
      </c>
      <c r="D481" t="s">
        <v>0</v>
      </c>
      <c r="E481" t="s">
        <v>8048</v>
      </c>
      <c r="F481">
        <v>212190666</v>
      </c>
      <c r="G481">
        <v>1352</v>
      </c>
      <c r="H481">
        <v>1355</v>
      </c>
      <c r="I481">
        <v>1884</v>
      </c>
      <c r="J481">
        <v>12</v>
      </c>
      <c r="K481">
        <v>12</v>
      </c>
      <c r="L481" t="s">
        <v>8185</v>
      </c>
      <c r="M481" t="str">
        <f>VLOOKUP(Tabel57[[#This Row],[afzender_uri]],'Bron VKBO'!B:ZZ,43,FALSE)</f>
        <v>Steden en gemeenten</v>
      </c>
    </row>
    <row r="482" spans="1:13" x14ac:dyDescent="0.25">
      <c r="A482" t="s">
        <v>5112</v>
      </c>
      <c r="B482" t="s">
        <v>137</v>
      </c>
      <c r="C482" t="s">
        <v>0</v>
      </c>
      <c r="D482" t="s">
        <v>0</v>
      </c>
      <c r="E482" t="s">
        <v>8048</v>
      </c>
      <c r="F482">
        <v>207478743</v>
      </c>
      <c r="G482">
        <v>1413</v>
      </c>
      <c r="H482">
        <v>1416</v>
      </c>
      <c r="I482">
        <v>1994</v>
      </c>
      <c r="J482">
        <v>12</v>
      </c>
      <c r="K482">
        <v>12</v>
      </c>
      <c r="L482" t="s">
        <v>8186</v>
      </c>
      <c r="M482" t="str">
        <f>VLOOKUP(Tabel57[[#This Row],[afzender_uri]],'Bron VKBO'!B:ZZ,43,FALSE)</f>
        <v>Steden en gemeenten</v>
      </c>
    </row>
    <row r="483" spans="1:13" x14ac:dyDescent="0.25">
      <c r="A483" t="s">
        <v>5124</v>
      </c>
      <c r="B483" t="s">
        <v>137</v>
      </c>
      <c r="C483" t="s">
        <v>0</v>
      </c>
      <c r="D483" t="s">
        <v>0</v>
      </c>
      <c r="E483" t="s">
        <v>8048</v>
      </c>
      <c r="F483">
        <v>212190765</v>
      </c>
      <c r="G483">
        <v>1413</v>
      </c>
      <c r="H483">
        <v>1416</v>
      </c>
      <c r="I483">
        <v>1995</v>
      </c>
      <c r="J483">
        <v>12</v>
      </c>
      <c r="K483">
        <v>12</v>
      </c>
      <c r="L483" t="s">
        <v>8186</v>
      </c>
      <c r="M483" t="str">
        <f>VLOOKUP(Tabel57[[#This Row],[afzender_uri]],'Bron VKBO'!B:ZZ,43,FALSE)</f>
        <v>Steden en gemeenten</v>
      </c>
    </row>
    <row r="484" spans="1:13" x14ac:dyDescent="0.25">
      <c r="A484" t="s">
        <v>5129</v>
      </c>
      <c r="B484" t="s">
        <v>137</v>
      </c>
      <c r="C484" t="s">
        <v>0</v>
      </c>
      <c r="D484" t="s">
        <v>0</v>
      </c>
      <c r="E484" t="s">
        <v>8048</v>
      </c>
      <c r="F484">
        <v>871907561</v>
      </c>
      <c r="G484">
        <v>1413</v>
      </c>
      <c r="H484">
        <v>1416</v>
      </c>
      <c r="I484">
        <v>1996</v>
      </c>
      <c r="J484">
        <v>12</v>
      </c>
      <c r="K484">
        <v>12</v>
      </c>
      <c r="L484" t="s">
        <v>8186</v>
      </c>
      <c r="M484" t="str">
        <f>VLOOKUP(Tabel57[[#This Row],[afzender_uri]],'Bron VKBO'!B:ZZ,43,FALSE)</f>
        <v>Steden en gemeenten</v>
      </c>
    </row>
    <row r="485" spans="1:13" x14ac:dyDescent="0.25">
      <c r="A485" t="s">
        <v>5141</v>
      </c>
      <c r="B485" t="s">
        <v>139</v>
      </c>
      <c r="C485" t="s">
        <v>0</v>
      </c>
      <c r="D485" t="s">
        <v>0</v>
      </c>
      <c r="E485" t="s">
        <v>8048</v>
      </c>
      <c r="F485">
        <v>216770254</v>
      </c>
      <c r="G485">
        <v>1125</v>
      </c>
      <c r="H485">
        <v>1126</v>
      </c>
      <c r="I485">
        <v>1275</v>
      </c>
      <c r="J485">
        <v>12</v>
      </c>
      <c r="K485">
        <v>12</v>
      </c>
      <c r="L485" t="s">
        <v>8187</v>
      </c>
      <c r="M485" t="str">
        <f>VLOOKUP(Tabel57[[#This Row],[afzender_uri]],'Bron VKBO'!B:ZZ,43,FALSE)</f>
        <v>Steden en gemeenten</v>
      </c>
    </row>
    <row r="486" spans="1:13" x14ac:dyDescent="0.25">
      <c r="A486" t="s">
        <v>5150</v>
      </c>
      <c r="B486" t="s">
        <v>139</v>
      </c>
      <c r="C486" t="s">
        <v>0</v>
      </c>
      <c r="D486" t="s">
        <v>0</v>
      </c>
      <c r="E486" t="s">
        <v>8048</v>
      </c>
      <c r="F486">
        <v>216770353</v>
      </c>
      <c r="G486">
        <v>1125</v>
      </c>
      <c r="H486">
        <v>1126</v>
      </c>
      <c r="I486">
        <v>1434</v>
      </c>
      <c r="J486">
        <v>12</v>
      </c>
      <c r="K486">
        <v>12</v>
      </c>
      <c r="L486" t="s">
        <v>8187</v>
      </c>
      <c r="M486" t="str">
        <f>VLOOKUP(Tabel57[[#This Row],[afzender_uri]],'Bron VKBO'!B:ZZ,43,FALSE)</f>
        <v>Steden en gemeenten</v>
      </c>
    </row>
    <row r="487" spans="1:13" x14ac:dyDescent="0.25">
      <c r="A487" t="s">
        <v>5156</v>
      </c>
      <c r="B487" t="s">
        <v>143</v>
      </c>
      <c r="C487" t="s">
        <v>0</v>
      </c>
      <c r="D487" t="s">
        <v>0</v>
      </c>
      <c r="E487" t="s">
        <v>8048</v>
      </c>
      <c r="F487">
        <v>207491710</v>
      </c>
      <c r="G487">
        <v>1409</v>
      </c>
      <c r="H487">
        <v>1412</v>
      </c>
      <c r="I487">
        <v>1987</v>
      </c>
      <c r="J487">
        <v>12</v>
      </c>
      <c r="K487">
        <v>12</v>
      </c>
      <c r="L487" t="s">
        <v>8188</v>
      </c>
      <c r="M487" t="str">
        <f>VLOOKUP(Tabel57[[#This Row],[afzender_uri]],'Bron VKBO'!B:ZZ,43,FALSE)</f>
        <v>Steden en gemeenten</v>
      </c>
    </row>
    <row r="488" spans="1:13" x14ac:dyDescent="0.25">
      <c r="A488" t="s">
        <v>5164</v>
      </c>
      <c r="B488" t="s">
        <v>143</v>
      </c>
      <c r="C488" t="s">
        <v>0</v>
      </c>
      <c r="D488" t="s">
        <v>0</v>
      </c>
      <c r="E488" t="s">
        <v>8048</v>
      </c>
      <c r="F488">
        <v>212192745</v>
      </c>
      <c r="G488">
        <v>1409</v>
      </c>
      <c r="H488">
        <v>1412</v>
      </c>
      <c r="I488">
        <v>1988</v>
      </c>
      <c r="J488">
        <v>12</v>
      </c>
      <c r="K488">
        <v>12</v>
      </c>
      <c r="L488" t="s">
        <v>8188</v>
      </c>
      <c r="M488" t="str">
        <f>VLOOKUP(Tabel57[[#This Row],[afzender_uri]],'Bron VKBO'!B:ZZ,43,FALSE)</f>
        <v>Steden en gemeenten</v>
      </c>
    </row>
    <row r="489" spans="1:13" x14ac:dyDescent="0.25">
      <c r="A489" t="s">
        <v>5169</v>
      </c>
      <c r="B489" t="s">
        <v>144</v>
      </c>
      <c r="C489" t="s">
        <v>0</v>
      </c>
      <c r="D489" t="s">
        <v>0</v>
      </c>
      <c r="E489" t="s">
        <v>8048</v>
      </c>
      <c r="F489">
        <v>216769264</v>
      </c>
      <c r="G489">
        <v>1180</v>
      </c>
      <c r="H489">
        <v>1181</v>
      </c>
      <c r="I489">
        <v>1439</v>
      </c>
      <c r="J489">
        <v>12</v>
      </c>
      <c r="K489">
        <v>12</v>
      </c>
      <c r="L489" t="s">
        <v>8189</v>
      </c>
      <c r="M489" t="str">
        <f>VLOOKUP(Tabel57[[#This Row],[afzender_uri]],'Bron VKBO'!B:ZZ,43,FALSE)</f>
        <v>Steden en gemeenten</v>
      </c>
    </row>
    <row r="490" spans="1:13" x14ac:dyDescent="0.25">
      <c r="A490" t="s">
        <v>5177</v>
      </c>
      <c r="B490" t="s">
        <v>144</v>
      </c>
      <c r="C490" t="s">
        <v>0</v>
      </c>
      <c r="D490" t="s">
        <v>0</v>
      </c>
      <c r="E490" t="s">
        <v>8048</v>
      </c>
      <c r="F490">
        <v>216769363</v>
      </c>
      <c r="G490">
        <v>1180</v>
      </c>
      <c r="H490">
        <v>1181</v>
      </c>
      <c r="I490">
        <v>1440</v>
      </c>
      <c r="J490">
        <v>12</v>
      </c>
      <c r="K490">
        <v>12</v>
      </c>
      <c r="L490" t="s">
        <v>8189</v>
      </c>
      <c r="M490" t="str">
        <f>VLOOKUP(Tabel57[[#This Row],[afzender_uri]],'Bron VKBO'!B:ZZ,43,FALSE)</f>
        <v>Steden en gemeenten</v>
      </c>
    </row>
    <row r="491" spans="1:13" x14ac:dyDescent="0.25">
      <c r="A491" t="s">
        <v>5184</v>
      </c>
      <c r="B491" t="s">
        <v>145</v>
      </c>
      <c r="C491" t="s">
        <v>0</v>
      </c>
      <c r="D491" t="s">
        <v>0</v>
      </c>
      <c r="E491" t="s">
        <v>8048</v>
      </c>
      <c r="F491">
        <v>207468152</v>
      </c>
      <c r="G491">
        <v>1307</v>
      </c>
      <c r="H491">
        <v>1309</v>
      </c>
      <c r="I491">
        <v>1774</v>
      </c>
      <c r="J491">
        <v>12</v>
      </c>
      <c r="K491">
        <v>12</v>
      </c>
      <c r="L491" t="s">
        <v>8190</v>
      </c>
      <c r="M491" t="str">
        <f>VLOOKUP(Tabel57[[#This Row],[afzender_uri]],'Bron VKBO'!B:ZZ,43,FALSE)</f>
        <v>Steden en gemeenten</v>
      </c>
    </row>
    <row r="492" spans="1:13" x14ac:dyDescent="0.25">
      <c r="A492" t="s">
        <v>5195</v>
      </c>
      <c r="B492" t="s">
        <v>145</v>
      </c>
      <c r="C492" t="s">
        <v>0</v>
      </c>
      <c r="D492" t="s">
        <v>0</v>
      </c>
      <c r="E492" t="s">
        <v>8048</v>
      </c>
      <c r="F492">
        <v>212193537</v>
      </c>
      <c r="G492">
        <v>1307</v>
      </c>
      <c r="H492">
        <v>1309</v>
      </c>
      <c r="I492">
        <v>1775</v>
      </c>
      <c r="J492">
        <v>12</v>
      </c>
      <c r="K492">
        <v>12</v>
      </c>
      <c r="L492" t="s">
        <v>8190</v>
      </c>
      <c r="M492" t="str">
        <f>VLOOKUP(Tabel57[[#This Row],[afzender_uri]],'Bron VKBO'!B:ZZ,43,FALSE)</f>
        <v>Steden en gemeenten</v>
      </c>
    </row>
    <row r="493" spans="1:13" x14ac:dyDescent="0.25">
      <c r="A493" t="s">
        <v>5200</v>
      </c>
      <c r="B493" t="s">
        <v>146</v>
      </c>
      <c r="C493" t="s">
        <v>0</v>
      </c>
      <c r="D493" t="s">
        <v>0</v>
      </c>
      <c r="E493" t="s">
        <v>8048</v>
      </c>
      <c r="F493">
        <v>207521503</v>
      </c>
      <c r="G493">
        <v>1175</v>
      </c>
      <c r="H493">
        <v>1176</v>
      </c>
      <c r="I493">
        <v>1426</v>
      </c>
      <c r="J493">
        <v>12</v>
      </c>
      <c r="K493">
        <v>12</v>
      </c>
      <c r="L493" t="s">
        <v>8191</v>
      </c>
      <c r="M493" t="str">
        <f>VLOOKUP(Tabel57[[#This Row],[afzender_uri]],'Bron VKBO'!B:ZZ,43,FALSE)</f>
        <v>Steden en gemeenten</v>
      </c>
    </row>
    <row r="494" spans="1:13" x14ac:dyDescent="0.25">
      <c r="A494" t="s">
        <v>5206</v>
      </c>
      <c r="B494" t="s">
        <v>146</v>
      </c>
      <c r="C494" t="s">
        <v>0</v>
      </c>
      <c r="D494" t="s">
        <v>0</v>
      </c>
      <c r="E494" t="s">
        <v>8048</v>
      </c>
      <c r="F494">
        <v>208236927</v>
      </c>
      <c r="G494">
        <v>1175</v>
      </c>
      <c r="H494">
        <v>1176</v>
      </c>
      <c r="I494">
        <v>1427</v>
      </c>
      <c r="J494">
        <v>12</v>
      </c>
      <c r="K494">
        <v>12</v>
      </c>
      <c r="L494" t="s">
        <v>8191</v>
      </c>
      <c r="M494" t="str">
        <f>VLOOKUP(Tabel57[[#This Row],[afzender_uri]],'Bron VKBO'!B:ZZ,43,FALSE)</f>
        <v>Steden en gemeenten</v>
      </c>
    </row>
    <row r="495" spans="1:13" x14ac:dyDescent="0.25">
      <c r="A495" t="s">
        <v>535</v>
      </c>
      <c r="B495" t="s">
        <v>146</v>
      </c>
      <c r="C495" t="s">
        <v>0</v>
      </c>
      <c r="D495" t="s">
        <v>0</v>
      </c>
      <c r="E495" t="s">
        <v>8048</v>
      </c>
      <c r="F495">
        <v>870310526</v>
      </c>
      <c r="G495">
        <v>1175</v>
      </c>
      <c r="H495">
        <v>1176</v>
      </c>
      <c r="I495">
        <v>1964</v>
      </c>
      <c r="J495">
        <v>12</v>
      </c>
      <c r="K495">
        <v>12</v>
      </c>
      <c r="L495" t="s">
        <v>8191</v>
      </c>
      <c r="M495" t="str">
        <f>VLOOKUP(Tabel57[[#This Row],[afzender_uri]],'Bron VKBO'!B:ZZ,43,FALSE)</f>
        <v>Steden en gemeenten</v>
      </c>
    </row>
    <row r="496" spans="1:13" x14ac:dyDescent="0.25">
      <c r="A496" t="s">
        <v>5213</v>
      </c>
      <c r="B496" t="s">
        <v>148</v>
      </c>
      <c r="C496" t="s">
        <v>0</v>
      </c>
      <c r="D496" t="s">
        <v>0</v>
      </c>
      <c r="E496" t="s">
        <v>8048</v>
      </c>
      <c r="F496">
        <v>207538725</v>
      </c>
      <c r="G496">
        <v>1308</v>
      </c>
      <c r="H496">
        <v>1310</v>
      </c>
      <c r="I496">
        <v>1776</v>
      </c>
      <c r="J496">
        <v>12</v>
      </c>
      <c r="K496">
        <v>12</v>
      </c>
      <c r="L496" t="s">
        <v>8192</v>
      </c>
      <c r="M496" t="str">
        <f>VLOOKUP(Tabel57[[#This Row],[afzender_uri]],'Bron VKBO'!B:ZZ,43,FALSE)</f>
        <v>Steden en gemeenten</v>
      </c>
    </row>
    <row r="497" spans="1:13" x14ac:dyDescent="0.25">
      <c r="A497" t="s">
        <v>5223</v>
      </c>
      <c r="B497" t="s">
        <v>148</v>
      </c>
      <c r="C497" t="s">
        <v>0</v>
      </c>
      <c r="D497" t="s">
        <v>0</v>
      </c>
      <c r="E497" t="s">
        <v>8048</v>
      </c>
      <c r="F497">
        <v>212193141</v>
      </c>
      <c r="G497">
        <v>1308</v>
      </c>
      <c r="H497">
        <v>1310</v>
      </c>
      <c r="I497">
        <v>1777</v>
      </c>
      <c r="J497">
        <v>12</v>
      </c>
      <c r="K497">
        <v>12</v>
      </c>
      <c r="L497" t="s">
        <v>8192</v>
      </c>
      <c r="M497" t="str">
        <f>VLOOKUP(Tabel57[[#This Row],[afzender_uri]],'Bron VKBO'!B:ZZ,43,FALSE)</f>
        <v>Steden en gemeenten</v>
      </c>
    </row>
    <row r="498" spans="1:13" x14ac:dyDescent="0.25">
      <c r="A498" t="s">
        <v>5228</v>
      </c>
      <c r="B498" t="s">
        <v>152</v>
      </c>
      <c r="C498" t="s">
        <v>0</v>
      </c>
      <c r="D498" t="s">
        <v>0</v>
      </c>
      <c r="E498" t="s">
        <v>8048</v>
      </c>
      <c r="F498">
        <v>207502794</v>
      </c>
      <c r="G498">
        <v>1309</v>
      </c>
      <c r="H498">
        <v>1311</v>
      </c>
      <c r="I498">
        <v>1778</v>
      </c>
      <c r="J498">
        <v>12</v>
      </c>
      <c r="K498">
        <v>12</v>
      </c>
      <c r="L498" t="s">
        <v>8193</v>
      </c>
      <c r="M498" t="str">
        <f>VLOOKUP(Tabel57[[#This Row],[afzender_uri]],'Bron VKBO'!B:ZZ,43,FALSE)</f>
        <v>Steden en gemeenten</v>
      </c>
    </row>
    <row r="499" spans="1:13" x14ac:dyDescent="0.25">
      <c r="A499" t="s">
        <v>5237</v>
      </c>
      <c r="B499" t="s">
        <v>152</v>
      </c>
      <c r="C499" t="s">
        <v>0</v>
      </c>
      <c r="D499" t="s">
        <v>0</v>
      </c>
      <c r="E499" t="s">
        <v>8048</v>
      </c>
      <c r="F499">
        <v>207713127</v>
      </c>
      <c r="G499">
        <v>1309</v>
      </c>
      <c r="H499">
        <v>1311</v>
      </c>
      <c r="I499">
        <v>1779</v>
      </c>
      <c r="J499">
        <v>12</v>
      </c>
      <c r="K499">
        <v>12</v>
      </c>
      <c r="L499" t="s">
        <v>8193</v>
      </c>
      <c r="M499" t="str">
        <f>VLOOKUP(Tabel57[[#This Row],[afzender_uri]],'Bron VKBO'!B:ZZ,43,FALSE)</f>
        <v>Steden en gemeenten</v>
      </c>
    </row>
    <row r="500" spans="1:13" x14ac:dyDescent="0.25">
      <c r="A500" t="s">
        <v>5244</v>
      </c>
      <c r="B500" t="s">
        <v>152</v>
      </c>
      <c r="C500" t="s">
        <v>0</v>
      </c>
      <c r="D500" t="s">
        <v>0</v>
      </c>
      <c r="E500" t="s">
        <v>8048</v>
      </c>
      <c r="F500">
        <v>879926689</v>
      </c>
      <c r="G500">
        <v>1309</v>
      </c>
      <c r="H500">
        <v>1311</v>
      </c>
      <c r="I500">
        <v>1780</v>
      </c>
      <c r="J500">
        <v>12</v>
      </c>
      <c r="K500">
        <v>12</v>
      </c>
      <c r="L500" t="s">
        <v>8193</v>
      </c>
      <c r="M500" t="str">
        <f>VLOOKUP(Tabel57[[#This Row],[afzender_uri]],'Bron VKBO'!B:ZZ,43,FALSE)</f>
        <v>Steden en gemeenten</v>
      </c>
    </row>
    <row r="501" spans="1:13" x14ac:dyDescent="0.25">
      <c r="A501" t="s">
        <v>5255</v>
      </c>
      <c r="B501" t="s">
        <v>154</v>
      </c>
      <c r="C501" t="s">
        <v>0</v>
      </c>
      <c r="D501" t="s">
        <v>0</v>
      </c>
      <c r="E501" t="s">
        <v>8048</v>
      </c>
      <c r="F501">
        <v>207368380</v>
      </c>
      <c r="G501">
        <v>1310</v>
      </c>
      <c r="H501">
        <v>1312</v>
      </c>
      <c r="I501">
        <v>1781</v>
      </c>
      <c r="J501">
        <v>12</v>
      </c>
      <c r="K501">
        <v>12</v>
      </c>
      <c r="L501" t="s">
        <v>8194</v>
      </c>
      <c r="M501" t="str">
        <f>VLOOKUP(Tabel57[[#This Row],[afzender_uri]],'Bron VKBO'!B:ZZ,43,FALSE)</f>
        <v>Steden en gemeenten</v>
      </c>
    </row>
    <row r="502" spans="1:13" x14ac:dyDescent="0.25">
      <c r="A502" t="s">
        <v>5269</v>
      </c>
      <c r="B502" t="s">
        <v>154</v>
      </c>
      <c r="C502" t="s">
        <v>0</v>
      </c>
      <c r="D502" t="s">
        <v>0</v>
      </c>
      <c r="E502" t="s">
        <v>8048</v>
      </c>
      <c r="F502">
        <v>213327744</v>
      </c>
      <c r="G502">
        <v>1310</v>
      </c>
      <c r="H502">
        <v>1312</v>
      </c>
      <c r="I502">
        <v>1782</v>
      </c>
      <c r="J502">
        <v>12</v>
      </c>
      <c r="K502">
        <v>12</v>
      </c>
      <c r="L502" t="s">
        <v>8194</v>
      </c>
      <c r="M502" t="str">
        <f>VLOOKUP(Tabel57[[#This Row],[afzender_uri]],'Bron VKBO'!B:ZZ,43,FALSE)</f>
        <v>Steden en gemeenten</v>
      </c>
    </row>
    <row r="503" spans="1:13" x14ac:dyDescent="0.25">
      <c r="A503" t="s">
        <v>5276</v>
      </c>
      <c r="B503" t="s">
        <v>153</v>
      </c>
      <c r="C503" t="s">
        <v>0</v>
      </c>
      <c r="D503" t="s">
        <v>0</v>
      </c>
      <c r="E503" t="s">
        <v>8048</v>
      </c>
      <c r="F503">
        <v>207501410</v>
      </c>
      <c r="G503">
        <v>1136</v>
      </c>
      <c r="H503">
        <v>1137</v>
      </c>
      <c r="I503">
        <v>1290</v>
      </c>
      <c r="J503">
        <v>12</v>
      </c>
      <c r="K503">
        <v>12</v>
      </c>
      <c r="L503" t="s">
        <v>8195</v>
      </c>
      <c r="M503" t="str">
        <f>VLOOKUP(Tabel57[[#This Row],[afzender_uri]],'Bron VKBO'!B:ZZ,43,FALSE)</f>
        <v>Steden en gemeenten</v>
      </c>
    </row>
    <row r="504" spans="1:13" x14ac:dyDescent="0.25">
      <c r="A504" t="s">
        <v>5288</v>
      </c>
      <c r="B504" t="s">
        <v>153</v>
      </c>
      <c r="C504" t="s">
        <v>0</v>
      </c>
      <c r="D504" t="s">
        <v>0</v>
      </c>
      <c r="E504" t="s">
        <v>8048</v>
      </c>
      <c r="F504">
        <v>212197495</v>
      </c>
      <c r="G504">
        <v>1136</v>
      </c>
      <c r="H504">
        <v>1137</v>
      </c>
      <c r="I504">
        <v>1291</v>
      </c>
      <c r="J504">
        <v>12</v>
      </c>
      <c r="K504">
        <v>12</v>
      </c>
      <c r="L504" t="s">
        <v>8195</v>
      </c>
      <c r="M504" t="str">
        <f>VLOOKUP(Tabel57[[#This Row],[afzender_uri]],'Bron VKBO'!B:ZZ,43,FALSE)</f>
        <v>Steden en gemeenten</v>
      </c>
    </row>
    <row r="505" spans="1:13" x14ac:dyDescent="0.25">
      <c r="A505" t="s">
        <v>5295</v>
      </c>
      <c r="B505" t="s">
        <v>156</v>
      </c>
      <c r="C505" t="s">
        <v>0</v>
      </c>
      <c r="D505" t="s">
        <v>0</v>
      </c>
      <c r="E505" t="s">
        <v>8048</v>
      </c>
      <c r="F505">
        <v>207473102</v>
      </c>
      <c r="G505">
        <v>1145</v>
      </c>
      <c r="H505">
        <v>1146</v>
      </c>
      <c r="I505">
        <v>1335</v>
      </c>
      <c r="J505">
        <v>12</v>
      </c>
      <c r="K505">
        <v>12</v>
      </c>
      <c r="L505" t="s">
        <v>8196</v>
      </c>
      <c r="M505" t="str">
        <f>VLOOKUP(Tabel57[[#This Row],[afzender_uri]],'Bron VKBO'!B:ZZ,43,FALSE)</f>
        <v>Steden en gemeenten</v>
      </c>
    </row>
    <row r="506" spans="1:13" x14ac:dyDescent="0.25">
      <c r="A506" t="s">
        <v>5303</v>
      </c>
      <c r="B506" t="s">
        <v>156</v>
      </c>
      <c r="C506" t="s">
        <v>0</v>
      </c>
      <c r="D506" t="s">
        <v>0</v>
      </c>
      <c r="E506" t="s">
        <v>8048</v>
      </c>
      <c r="F506">
        <v>212194230</v>
      </c>
      <c r="G506">
        <v>1145</v>
      </c>
      <c r="H506">
        <v>1146</v>
      </c>
      <c r="I506">
        <v>1334</v>
      </c>
      <c r="J506">
        <v>12</v>
      </c>
      <c r="K506">
        <v>12</v>
      </c>
      <c r="L506" t="s">
        <v>8196</v>
      </c>
      <c r="M506" t="str">
        <f>VLOOKUP(Tabel57[[#This Row],[afzender_uri]],'Bron VKBO'!B:ZZ,43,FALSE)</f>
        <v>Steden en gemeenten</v>
      </c>
    </row>
    <row r="507" spans="1:13" x14ac:dyDescent="0.25">
      <c r="A507" t="s">
        <v>5309</v>
      </c>
      <c r="B507" t="s">
        <v>156</v>
      </c>
      <c r="C507" t="s">
        <v>0</v>
      </c>
      <c r="D507" t="s">
        <v>0</v>
      </c>
      <c r="E507" t="s">
        <v>8048</v>
      </c>
      <c r="F507">
        <v>407576182</v>
      </c>
      <c r="G507">
        <v>1145</v>
      </c>
      <c r="H507">
        <v>1146</v>
      </c>
      <c r="I507">
        <v>1983</v>
      </c>
      <c r="J507">
        <v>12</v>
      </c>
      <c r="K507">
        <v>12</v>
      </c>
      <c r="L507" t="s">
        <v>8196</v>
      </c>
      <c r="M507" t="str">
        <f>VLOOKUP(Tabel57[[#This Row],[afzender_uri]],'Bron VKBO'!B:ZZ,43,FALSE)</f>
        <v>Steden en gemeenten</v>
      </c>
    </row>
    <row r="508" spans="1:13" x14ac:dyDescent="0.25">
      <c r="A508" t="s">
        <v>5318</v>
      </c>
      <c r="B508" t="s">
        <v>156</v>
      </c>
      <c r="C508" t="s">
        <v>0</v>
      </c>
      <c r="D508" t="s">
        <v>0</v>
      </c>
      <c r="E508" t="s">
        <v>8048</v>
      </c>
      <c r="F508">
        <v>689553994</v>
      </c>
      <c r="G508">
        <v>1145</v>
      </c>
      <c r="H508">
        <v>1146</v>
      </c>
      <c r="I508">
        <v>1336</v>
      </c>
      <c r="J508">
        <v>12</v>
      </c>
      <c r="K508">
        <v>12</v>
      </c>
      <c r="L508" t="s">
        <v>8196</v>
      </c>
      <c r="M508" t="str">
        <f>VLOOKUP(Tabel57[[#This Row],[afzender_uri]],'Bron VKBO'!B:ZZ,43,FALSE)</f>
        <v>Steden en gemeenten</v>
      </c>
    </row>
    <row r="509" spans="1:13" x14ac:dyDescent="0.25">
      <c r="A509" t="s">
        <v>5329</v>
      </c>
      <c r="B509" t="s">
        <v>156</v>
      </c>
      <c r="C509" t="s">
        <v>0</v>
      </c>
      <c r="D509" t="s">
        <v>0</v>
      </c>
      <c r="E509" t="s">
        <v>8048</v>
      </c>
      <c r="F509">
        <v>862888145</v>
      </c>
      <c r="G509">
        <v>1145</v>
      </c>
      <c r="H509">
        <v>1146</v>
      </c>
      <c r="I509">
        <v>1605</v>
      </c>
      <c r="J509">
        <v>12</v>
      </c>
      <c r="K509">
        <v>12</v>
      </c>
      <c r="L509" t="s">
        <v>8196</v>
      </c>
      <c r="M509" t="str">
        <f>VLOOKUP(Tabel57[[#This Row],[afzender_uri]],'Bron VKBO'!B:ZZ,43,FALSE)</f>
        <v>Steden en gemeenten</v>
      </c>
    </row>
    <row r="510" spans="1:13" x14ac:dyDescent="0.25">
      <c r="A510" t="s">
        <v>5335</v>
      </c>
      <c r="B510" t="s">
        <v>156</v>
      </c>
      <c r="C510" t="s">
        <v>0</v>
      </c>
      <c r="D510" t="s">
        <v>0</v>
      </c>
      <c r="E510" t="s">
        <v>8048</v>
      </c>
      <c r="F510">
        <v>871485513</v>
      </c>
      <c r="G510">
        <v>1145</v>
      </c>
      <c r="H510">
        <v>1146</v>
      </c>
      <c r="I510">
        <v>1333</v>
      </c>
      <c r="J510">
        <v>12</v>
      </c>
      <c r="K510">
        <v>12</v>
      </c>
      <c r="L510" t="s">
        <v>8196</v>
      </c>
      <c r="M510" t="str">
        <f>VLOOKUP(Tabel57[[#This Row],[afzender_uri]],'Bron VKBO'!B:ZZ,43,FALSE)</f>
        <v>Steden en gemeenten</v>
      </c>
    </row>
    <row r="511" spans="1:13" x14ac:dyDescent="0.25">
      <c r="A511" t="s">
        <v>5344</v>
      </c>
      <c r="B511" t="s">
        <v>156</v>
      </c>
      <c r="C511" t="s">
        <v>0</v>
      </c>
      <c r="D511" t="s">
        <v>0</v>
      </c>
      <c r="E511" t="s">
        <v>8048</v>
      </c>
      <c r="F511">
        <v>882833820</v>
      </c>
      <c r="G511">
        <v>1145</v>
      </c>
      <c r="H511">
        <v>1146</v>
      </c>
      <c r="I511">
        <v>1332</v>
      </c>
      <c r="J511">
        <v>12</v>
      </c>
      <c r="K511">
        <v>12</v>
      </c>
      <c r="L511" t="s">
        <v>8196</v>
      </c>
      <c r="M511" t="str">
        <f>VLOOKUP(Tabel57[[#This Row],[afzender_uri]],'Bron VKBO'!B:ZZ,43,FALSE)</f>
        <v>Steden en gemeenten</v>
      </c>
    </row>
    <row r="512" spans="1:13" x14ac:dyDescent="0.25">
      <c r="A512" t="s">
        <v>5352</v>
      </c>
      <c r="B512" t="s">
        <v>158</v>
      </c>
      <c r="C512" t="s">
        <v>0</v>
      </c>
      <c r="D512" t="s">
        <v>0</v>
      </c>
      <c r="E512" t="s">
        <v>8048</v>
      </c>
      <c r="F512">
        <v>216769858</v>
      </c>
      <c r="G512">
        <v>1195</v>
      </c>
      <c r="H512">
        <v>1196</v>
      </c>
      <c r="I512">
        <v>1475</v>
      </c>
      <c r="J512">
        <v>12</v>
      </c>
      <c r="K512">
        <v>12</v>
      </c>
      <c r="L512" t="s">
        <v>8197</v>
      </c>
      <c r="M512" t="str">
        <f>VLOOKUP(Tabel57[[#This Row],[afzender_uri]],'Bron VKBO'!B:ZZ,43,FALSE)</f>
        <v>Steden en gemeenten</v>
      </c>
    </row>
    <row r="513" spans="1:13" x14ac:dyDescent="0.25">
      <c r="A513" t="s">
        <v>5364</v>
      </c>
      <c r="B513" t="s">
        <v>158</v>
      </c>
      <c r="C513" t="s">
        <v>0</v>
      </c>
      <c r="D513" t="s">
        <v>0</v>
      </c>
      <c r="E513" t="s">
        <v>8048</v>
      </c>
      <c r="F513">
        <v>216769957</v>
      </c>
      <c r="G513">
        <v>1195</v>
      </c>
      <c r="H513">
        <v>1196</v>
      </c>
      <c r="I513">
        <v>1476</v>
      </c>
      <c r="J513">
        <v>12</v>
      </c>
      <c r="K513">
        <v>12</v>
      </c>
      <c r="L513" t="s">
        <v>8197</v>
      </c>
      <c r="M513" t="str">
        <f>VLOOKUP(Tabel57[[#This Row],[afzender_uri]],'Bron VKBO'!B:ZZ,43,FALSE)</f>
        <v>Steden en gemeenten</v>
      </c>
    </row>
    <row r="514" spans="1:13" x14ac:dyDescent="0.25">
      <c r="A514" t="s">
        <v>5369</v>
      </c>
      <c r="B514" t="s">
        <v>159</v>
      </c>
      <c r="C514" t="s">
        <v>0</v>
      </c>
      <c r="D514" t="s">
        <v>0</v>
      </c>
      <c r="E514" t="s">
        <v>8048</v>
      </c>
      <c r="F514">
        <v>207521996</v>
      </c>
      <c r="G514">
        <v>1191</v>
      </c>
      <c r="H514">
        <v>1192</v>
      </c>
      <c r="I514">
        <v>1461</v>
      </c>
      <c r="J514">
        <v>12</v>
      </c>
      <c r="K514">
        <v>12</v>
      </c>
      <c r="L514" t="s">
        <v>8198</v>
      </c>
      <c r="M514" t="str">
        <f>VLOOKUP(Tabel57[[#This Row],[afzender_uri]],'Bron VKBO'!B:ZZ,43,FALSE)</f>
        <v>Steden en gemeenten</v>
      </c>
    </row>
    <row r="515" spans="1:13" x14ac:dyDescent="0.25">
      <c r="A515" t="s">
        <v>5380</v>
      </c>
      <c r="B515" t="s">
        <v>159</v>
      </c>
      <c r="C515" t="s">
        <v>0</v>
      </c>
      <c r="D515" t="s">
        <v>0</v>
      </c>
      <c r="E515" t="s">
        <v>8048</v>
      </c>
      <c r="F515">
        <v>212194923</v>
      </c>
      <c r="G515">
        <v>1191</v>
      </c>
      <c r="H515">
        <v>1192</v>
      </c>
      <c r="I515">
        <v>1462</v>
      </c>
      <c r="J515">
        <v>12</v>
      </c>
      <c r="K515">
        <v>12</v>
      </c>
      <c r="L515" t="s">
        <v>8198</v>
      </c>
      <c r="M515" t="str">
        <f>VLOOKUP(Tabel57[[#This Row],[afzender_uri]],'Bron VKBO'!B:ZZ,43,FALSE)</f>
        <v>Steden en gemeenten</v>
      </c>
    </row>
    <row r="516" spans="1:13" x14ac:dyDescent="0.25">
      <c r="A516" t="s">
        <v>5386</v>
      </c>
      <c r="B516" t="s">
        <v>161</v>
      </c>
      <c r="C516" t="s">
        <v>0</v>
      </c>
      <c r="D516" t="s">
        <v>0</v>
      </c>
      <c r="E516" t="s">
        <v>8048</v>
      </c>
      <c r="F516">
        <v>216771838</v>
      </c>
      <c r="G516">
        <v>1396</v>
      </c>
      <c r="H516">
        <v>1399</v>
      </c>
      <c r="I516">
        <v>1968</v>
      </c>
      <c r="J516">
        <v>12</v>
      </c>
      <c r="K516">
        <v>12</v>
      </c>
      <c r="L516" t="s">
        <v>8199</v>
      </c>
      <c r="M516" t="str">
        <f>VLOOKUP(Tabel57[[#This Row],[afzender_uri]],'Bron VKBO'!B:ZZ,43,FALSE)</f>
        <v>Steden en gemeenten</v>
      </c>
    </row>
    <row r="517" spans="1:13" x14ac:dyDescent="0.25">
      <c r="A517" t="s">
        <v>5397</v>
      </c>
      <c r="B517" t="s">
        <v>161</v>
      </c>
      <c r="C517" t="s">
        <v>0</v>
      </c>
      <c r="D517" t="s">
        <v>0</v>
      </c>
      <c r="E517" t="s">
        <v>8048</v>
      </c>
      <c r="F517">
        <v>216771937</v>
      </c>
      <c r="G517">
        <v>1396</v>
      </c>
      <c r="H517">
        <v>1399</v>
      </c>
      <c r="I517">
        <v>1969</v>
      </c>
      <c r="J517">
        <v>12</v>
      </c>
      <c r="K517">
        <v>12</v>
      </c>
      <c r="L517" t="s">
        <v>8199</v>
      </c>
      <c r="M517" t="str">
        <f>VLOOKUP(Tabel57[[#This Row],[afzender_uri]],'Bron VKBO'!B:ZZ,43,FALSE)</f>
        <v>Steden en gemeenten</v>
      </c>
    </row>
    <row r="518" spans="1:13" x14ac:dyDescent="0.25">
      <c r="A518" t="s">
        <v>5402</v>
      </c>
      <c r="B518" t="s">
        <v>162</v>
      </c>
      <c r="C518" t="s">
        <v>0</v>
      </c>
      <c r="D518" t="s">
        <v>0</v>
      </c>
      <c r="E518" t="s">
        <v>8048</v>
      </c>
      <c r="F518">
        <v>207473201</v>
      </c>
      <c r="G518">
        <v>1105</v>
      </c>
      <c r="H518">
        <v>1106</v>
      </c>
      <c r="I518">
        <v>1243</v>
      </c>
      <c r="J518">
        <v>12</v>
      </c>
      <c r="K518">
        <v>12</v>
      </c>
      <c r="L518" t="s">
        <v>8200</v>
      </c>
      <c r="M518" t="str">
        <f>VLOOKUP(Tabel57[[#This Row],[afzender_uri]],'Bron VKBO'!B:ZZ,43,FALSE)</f>
        <v>Steden en gemeenten</v>
      </c>
    </row>
    <row r="519" spans="1:13" x14ac:dyDescent="0.25">
      <c r="A519" t="s">
        <v>5409</v>
      </c>
      <c r="B519" t="s">
        <v>162</v>
      </c>
      <c r="C519" t="s">
        <v>0</v>
      </c>
      <c r="D519" t="s">
        <v>0</v>
      </c>
      <c r="E519" t="s">
        <v>8048</v>
      </c>
      <c r="F519">
        <v>212195121</v>
      </c>
      <c r="G519">
        <v>1105</v>
      </c>
      <c r="H519">
        <v>1106</v>
      </c>
      <c r="I519">
        <v>1244</v>
      </c>
      <c r="J519">
        <v>12</v>
      </c>
      <c r="K519">
        <v>12</v>
      </c>
      <c r="L519" t="s">
        <v>8200</v>
      </c>
      <c r="M519" t="str">
        <f>VLOOKUP(Tabel57[[#This Row],[afzender_uri]],'Bron VKBO'!B:ZZ,43,FALSE)</f>
        <v>Steden en gemeenten</v>
      </c>
    </row>
    <row r="520" spans="1:13" x14ac:dyDescent="0.25">
      <c r="A520" t="s">
        <v>5414</v>
      </c>
      <c r="B520" t="s">
        <v>162</v>
      </c>
      <c r="C520" t="s">
        <v>0</v>
      </c>
      <c r="D520" t="s">
        <v>0</v>
      </c>
      <c r="E520" t="s">
        <v>8048</v>
      </c>
      <c r="F520">
        <v>828259640</v>
      </c>
      <c r="G520">
        <v>1105</v>
      </c>
      <c r="H520">
        <v>1106</v>
      </c>
      <c r="I520">
        <v>1245</v>
      </c>
      <c r="J520">
        <v>12</v>
      </c>
      <c r="K520">
        <v>12</v>
      </c>
      <c r="L520" t="s">
        <v>8200</v>
      </c>
      <c r="M520" t="str">
        <f>VLOOKUP(Tabel57[[#This Row],[afzender_uri]],'Bron VKBO'!B:ZZ,43,FALSE)</f>
        <v>Steden en gemeenten</v>
      </c>
    </row>
    <row r="521" spans="1:13" x14ac:dyDescent="0.25">
      <c r="A521" t="s">
        <v>5430</v>
      </c>
      <c r="B521" t="s">
        <v>162</v>
      </c>
      <c r="C521" t="s">
        <v>0</v>
      </c>
      <c r="D521" t="s">
        <v>0</v>
      </c>
      <c r="E521" t="s">
        <v>8048</v>
      </c>
      <c r="F521">
        <v>887694015</v>
      </c>
      <c r="G521">
        <v>1105</v>
      </c>
      <c r="H521">
        <v>1106</v>
      </c>
      <c r="I521">
        <v>1246</v>
      </c>
      <c r="J521">
        <v>12</v>
      </c>
      <c r="K521">
        <v>12</v>
      </c>
      <c r="L521" t="s">
        <v>8200</v>
      </c>
      <c r="M521" t="str">
        <f>VLOOKUP(Tabel57[[#This Row],[afzender_uri]],'Bron VKBO'!B:ZZ,43,FALSE)</f>
        <v>Steden en gemeenten</v>
      </c>
    </row>
    <row r="522" spans="1:13" x14ac:dyDescent="0.25">
      <c r="A522" t="s">
        <v>5442</v>
      </c>
      <c r="B522" t="s">
        <v>163</v>
      </c>
      <c r="C522" t="s">
        <v>0</v>
      </c>
      <c r="D522" t="s">
        <v>0</v>
      </c>
      <c r="E522" t="s">
        <v>8048</v>
      </c>
      <c r="F522">
        <v>207691351</v>
      </c>
      <c r="G522">
        <v>1120</v>
      </c>
      <c r="H522">
        <v>1121</v>
      </c>
      <c r="I522">
        <v>1269</v>
      </c>
      <c r="J522">
        <v>12</v>
      </c>
      <c r="K522">
        <v>12</v>
      </c>
      <c r="L522" t="s">
        <v>8201</v>
      </c>
      <c r="M522" t="str">
        <f>VLOOKUP(Tabel57[[#This Row],[afzender_uri]],'Bron VKBO'!B:ZZ,43,FALSE)</f>
        <v>Steden en gemeenten</v>
      </c>
    </row>
    <row r="523" spans="1:13" x14ac:dyDescent="0.25">
      <c r="A523" t="s">
        <v>5453</v>
      </c>
      <c r="B523" t="s">
        <v>163</v>
      </c>
      <c r="C523" t="s">
        <v>0</v>
      </c>
      <c r="D523" t="s">
        <v>0</v>
      </c>
      <c r="E523" t="s">
        <v>8048</v>
      </c>
      <c r="F523">
        <v>212335869</v>
      </c>
      <c r="G523">
        <v>1120</v>
      </c>
      <c r="H523">
        <v>1121</v>
      </c>
      <c r="I523">
        <v>1270</v>
      </c>
      <c r="J523">
        <v>12</v>
      </c>
      <c r="K523">
        <v>12</v>
      </c>
      <c r="L523" t="s">
        <v>8201</v>
      </c>
      <c r="M523" t="str">
        <f>VLOOKUP(Tabel57[[#This Row],[afzender_uri]],'Bron VKBO'!B:ZZ,43,FALSE)</f>
        <v>Steden en gemeenten</v>
      </c>
    </row>
    <row r="524" spans="1:13" x14ac:dyDescent="0.25">
      <c r="A524" t="s">
        <v>5461</v>
      </c>
      <c r="B524" t="s">
        <v>164</v>
      </c>
      <c r="C524" t="s">
        <v>0</v>
      </c>
      <c r="D524" t="s">
        <v>0</v>
      </c>
      <c r="E524" t="s">
        <v>8048</v>
      </c>
      <c r="F524">
        <v>207539121</v>
      </c>
      <c r="G524">
        <v>1311</v>
      </c>
      <c r="H524">
        <v>1313</v>
      </c>
      <c r="I524">
        <v>1783</v>
      </c>
      <c r="J524">
        <v>12</v>
      </c>
      <c r="K524">
        <v>12</v>
      </c>
      <c r="L524" t="s">
        <v>8202</v>
      </c>
      <c r="M524" t="str">
        <f>VLOOKUP(Tabel57[[#This Row],[afzender_uri]],'Bron VKBO'!B:ZZ,43,FALSE)</f>
        <v>Steden en gemeenten</v>
      </c>
    </row>
    <row r="525" spans="1:13" x14ac:dyDescent="0.25">
      <c r="A525" t="s">
        <v>5471</v>
      </c>
      <c r="B525" t="s">
        <v>164</v>
      </c>
      <c r="C525" t="s">
        <v>0</v>
      </c>
      <c r="D525" t="s">
        <v>0</v>
      </c>
      <c r="E525" t="s">
        <v>8048</v>
      </c>
      <c r="F525">
        <v>212195319</v>
      </c>
      <c r="G525">
        <v>1311</v>
      </c>
      <c r="H525">
        <v>1313</v>
      </c>
      <c r="I525">
        <v>1784</v>
      </c>
      <c r="J525">
        <v>12</v>
      </c>
      <c r="K525">
        <v>12</v>
      </c>
      <c r="L525" t="s">
        <v>8202</v>
      </c>
      <c r="M525" t="str">
        <f>VLOOKUP(Tabel57[[#This Row],[afzender_uri]],'Bron VKBO'!B:ZZ,43,FALSE)</f>
        <v>Steden en gemeenten</v>
      </c>
    </row>
    <row r="526" spans="1:13" x14ac:dyDescent="0.25">
      <c r="A526" t="s">
        <v>5476</v>
      </c>
      <c r="B526" t="s">
        <v>167</v>
      </c>
      <c r="C526" t="s">
        <v>0</v>
      </c>
      <c r="D526" t="s">
        <v>0</v>
      </c>
      <c r="E526" t="s">
        <v>8048</v>
      </c>
      <c r="F526">
        <v>207499430</v>
      </c>
      <c r="G526">
        <v>1097</v>
      </c>
      <c r="H526">
        <v>1098</v>
      </c>
      <c r="I526">
        <v>1230</v>
      </c>
      <c r="J526">
        <v>12</v>
      </c>
      <c r="K526">
        <v>12</v>
      </c>
      <c r="L526" t="s">
        <v>8203</v>
      </c>
      <c r="M526" t="str">
        <f>VLOOKUP(Tabel57[[#This Row],[afzender_uri]],'Bron VKBO'!B:ZZ,43,FALSE)</f>
        <v>Steden en gemeenten</v>
      </c>
    </row>
    <row r="527" spans="1:13" x14ac:dyDescent="0.25">
      <c r="A527" t="s">
        <v>5482</v>
      </c>
      <c r="B527" t="s">
        <v>167</v>
      </c>
      <c r="C527" t="s">
        <v>0</v>
      </c>
      <c r="D527" t="s">
        <v>0</v>
      </c>
      <c r="E527" t="s">
        <v>8048</v>
      </c>
      <c r="F527">
        <v>212196111</v>
      </c>
      <c r="G527">
        <v>1097</v>
      </c>
      <c r="H527">
        <v>1098</v>
      </c>
      <c r="I527">
        <v>1231</v>
      </c>
      <c r="J527">
        <v>12</v>
      </c>
      <c r="K527">
        <v>12</v>
      </c>
      <c r="L527" t="s">
        <v>8203</v>
      </c>
      <c r="M527" t="str">
        <f>VLOOKUP(Tabel57[[#This Row],[afzender_uri]],'Bron VKBO'!B:ZZ,43,FALSE)</f>
        <v>Steden en gemeenten</v>
      </c>
    </row>
    <row r="528" spans="1:13" x14ac:dyDescent="0.25">
      <c r="A528" t="s">
        <v>5489</v>
      </c>
      <c r="B528" t="s">
        <v>167</v>
      </c>
      <c r="C528" t="s">
        <v>0</v>
      </c>
      <c r="D528" t="s">
        <v>0</v>
      </c>
      <c r="E528" t="s">
        <v>8048</v>
      </c>
      <c r="F528">
        <v>546688337</v>
      </c>
      <c r="G528">
        <v>1097</v>
      </c>
      <c r="H528">
        <v>1098</v>
      </c>
      <c r="I528">
        <v>1606</v>
      </c>
      <c r="J528">
        <v>12</v>
      </c>
      <c r="K528">
        <v>12</v>
      </c>
      <c r="L528" t="s">
        <v>8203</v>
      </c>
      <c r="M528" t="str">
        <f>VLOOKUP(Tabel57[[#This Row],[afzender_uri]],'Bron VKBO'!B:ZZ,43,FALSE)</f>
        <v>Steden en gemeenten</v>
      </c>
    </row>
    <row r="529" spans="1:13" x14ac:dyDescent="0.25">
      <c r="A529" t="s">
        <v>5498</v>
      </c>
      <c r="B529" t="s">
        <v>167</v>
      </c>
      <c r="C529" t="s">
        <v>0</v>
      </c>
      <c r="D529" t="s">
        <v>0</v>
      </c>
      <c r="E529" t="s">
        <v>8048</v>
      </c>
      <c r="F529">
        <v>680439360</v>
      </c>
      <c r="G529">
        <v>1097</v>
      </c>
      <c r="H529">
        <v>1098</v>
      </c>
      <c r="I529">
        <v>1232</v>
      </c>
      <c r="J529">
        <v>12</v>
      </c>
      <c r="K529">
        <v>12</v>
      </c>
      <c r="L529" t="s">
        <v>8203</v>
      </c>
      <c r="M529" t="str">
        <f>VLOOKUP(Tabel57[[#This Row],[afzender_uri]],'Bron VKBO'!B:ZZ,43,FALSE)</f>
        <v>Steden en gemeenten</v>
      </c>
    </row>
    <row r="530" spans="1:13" x14ac:dyDescent="0.25">
      <c r="A530" t="s">
        <v>5513</v>
      </c>
      <c r="B530" t="s">
        <v>168</v>
      </c>
      <c r="C530" t="s">
        <v>0</v>
      </c>
      <c r="D530" t="s">
        <v>0</v>
      </c>
      <c r="E530" t="s">
        <v>8048</v>
      </c>
      <c r="F530">
        <v>207502992</v>
      </c>
      <c r="G530">
        <v>1312</v>
      </c>
      <c r="H530">
        <v>1314</v>
      </c>
      <c r="I530">
        <v>1785</v>
      </c>
      <c r="J530">
        <v>12</v>
      </c>
      <c r="K530">
        <v>12</v>
      </c>
      <c r="L530" t="s">
        <v>8204</v>
      </c>
      <c r="M530" t="str">
        <f>VLOOKUP(Tabel57[[#This Row],[afzender_uri]],'Bron VKBO'!B:ZZ,43,FALSE)</f>
        <v>Steden en gemeenten</v>
      </c>
    </row>
    <row r="531" spans="1:13" x14ac:dyDescent="0.25">
      <c r="A531" t="s">
        <v>5522</v>
      </c>
      <c r="B531" t="s">
        <v>168</v>
      </c>
      <c r="C531" t="s">
        <v>0</v>
      </c>
      <c r="D531" t="s">
        <v>0</v>
      </c>
      <c r="E531" t="s">
        <v>8048</v>
      </c>
      <c r="F531">
        <v>212196705</v>
      </c>
      <c r="G531">
        <v>1312</v>
      </c>
      <c r="H531">
        <v>1314</v>
      </c>
      <c r="I531">
        <v>1786</v>
      </c>
      <c r="J531">
        <v>12</v>
      </c>
      <c r="K531">
        <v>12</v>
      </c>
      <c r="L531" t="s">
        <v>8204</v>
      </c>
      <c r="M531" t="str">
        <f>VLOOKUP(Tabel57[[#This Row],[afzender_uri]],'Bron VKBO'!B:ZZ,43,FALSE)</f>
        <v>Steden en gemeenten</v>
      </c>
    </row>
    <row r="532" spans="1:13" x14ac:dyDescent="0.25">
      <c r="A532" t="s">
        <v>5528</v>
      </c>
      <c r="B532" t="s">
        <v>171</v>
      </c>
      <c r="C532" t="s">
        <v>0</v>
      </c>
      <c r="D532" t="s">
        <v>0</v>
      </c>
      <c r="E532" t="s">
        <v>8048</v>
      </c>
      <c r="F532">
        <v>207453207</v>
      </c>
      <c r="G532">
        <v>1130</v>
      </c>
      <c r="H532">
        <v>1131</v>
      </c>
      <c r="I532">
        <v>1280</v>
      </c>
      <c r="J532">
        <v>12</v>
      </c>
      <c r="K532">
        <v>12</v>
      </c>
      <c r="L532" t="s">
        <v>8205</v>
      </c>
      <c r="M532" t="str">
        <f>VLOOKUP(Tabel57[[#This Row],[afzender_uri]],'Bron VKBO'!B:ZZ,43,FALSE)</f>
        <v>Steden en gemeenten</v>
      </c>
    </row>
    <row r="533" spans="1:13" x14ac:dyDescent="0.25">
      <c r="A533" t="s">
        <v>5540</v>
      </c>
      <c r="B533" t="s">
        <v>171</v>
      </c>
      <c r="C533" t="s">
        <v>0</v>
      </c>
      <c r="D533" t="s">
        <v>0</v>
      </c>
      <c r="E533" t="s">
        <v>8048</v>
      </c>
      <c r="F533">
        <v>212199178</v>
      </c>
      <c r="G533">
        <v>1130</v>
      </c>
      <c r="H533">
        <v>1131</v>
      </c>
      <c r="I533">
        <v>1746</v>
      </c>
      <c r="J533">
        <v>12</v>
      </c>
      <c r="K533">
        <v>12</v>
      </c>
      <c r="L533" t="s">
        <v>8205</v>
      </c>
      <c r="M533" t="str">
        <f>VLOOKUP(Tabel57[[#This Row],[afzender_uri]],'Bron VKBO'!B:ZZ,43,FALSE)</f>
        <v>Steden en gemeenten</v>
      </c>
    </row>
    <row r="534" spans="1:13" x14ac:dyDescent="0.25">
      <c r="A534" t="s">
        <v>5550</v>
      </c>
      <c r="B534" t="s">
        <v>171</v>
      </c>
      <c r="C534" t="s">
        <v>0</v>
      </c>
      <c r="D534" t="s">
        <v>0</v>
      </c>
      <c r="E534" t="s">
        <v>8048</v>
      </c>
      <c r="F534">
        <v>661984022</v>
      </c>
      <c r="G534">
        <v>1130</v>
      </c>
      <c r="H534">
        <v>1131</v>
      </c>
      <c r="I534">
        <v>1305</v>
      </c>
      <c r="J534">
        <v>12</v>
      </c>
      <c r="K534">
        <v>12</v>
      </c>
      <c r="L534" t="s">
        <v>8205</v>
      </c>
      <c r="M534" t="str">
        <f>VLOOKUP(Tabel57[[#This Row],[afzender_uri]],'Bron VKBO'!B:ZZ,43,FALSE)</f>
        <v>Steden en gemeenten</v>
      </c>
    </row>
    <row r="535" spans="1:13" x14ac:dyDescent="0.25">
      <c r="A535" t="s">
        <v>5561</v>
      </c>
      <c r="B535" t="s">
        <v>172</v>
      </c>
      <c r="C535" t="s">
        <v>0</v>
      </c>
      <c r="D535" t="s">
        <v>0</v>
      </c>
      <c r="E535" t="s">
        <v>8048</v>
      </c>
      <c r="F535">
        <v>207503190</v>
      </c>
      <c r="G535">
        <v>1182</v>
      </c>
      <c r="H535">
        <v>1183</v>
      </c>
      <c r="I535">
        <v>1443</v>
      </c>
      <c r="J535">
        <v>12</v>
      </c>
      <c r="K535">
        <v>12</v>
      </c>
      <c r="L535" t="s">
        <v>8206</v>
      </c>
      <c r="M535" t="str">
        <f>VLOOKUP(Tabel57[[#This Row],[afzender_uri]],'Bron VKBO'!B:ZZ,43,FALSE)</f>
        <v>Steden en gemeenten</v>
      </c>
    </row>
    <row r="536" spans="1:13" x14ac:dyDescent="0.25">
      <c r="A536" t="s">
        <v>5569</v>
      </c>
      <c r="B536" t="s">
        <v>172</v>
      </c>
      <c r="C536" t="s">
        <v>0</v>
      </c>
      <c r="D536" t="s">
        <v>0</v>
      </c>
      <c r="E536" t="s">
        <v>8048</v>
      </c>
      <c r="F536">
        <v>832586335</v>
      </c>
      <c r="G536">
        <v>1182</v>
      </c>
      <c r="H536">
        <v>1183</v>
      </c>
      <c r="I536">
        <v>1444</v>
      </c>
      <c r="J536">
        <v>12</v>
      </c>
      <c r="K536">
        <v>12</v>
      </c>
      <c r="L536" t="s">
        <v>8206</v>
      </c>
      <c r="M536" t="str">
        <f>VLOOKUP(Tabel57[[#This Row],[afzender_uri]],'Bron VKBO'!B:ZZ,43,FALSE)</f>
        <v>Steden en gemeenten</v>
      </c>
    </row>
    <row r="537" spans="1:13" x14ac:dyDescent="0.25">
      <c r="A537" t="s">
        <v>5577</v>
      </c>
      <c r="B537" t="s">
        <v>173</v>
      </c>
      <c r="C537" t="s">
        <v>0</v>
      </c>
      <c r="D537" t="s">
        <v>0</v>
      </c>
      <c r="E537" t="s">
        <v>8048</v>
      </c>
      <c r="F537">
        <v>207489829</v>
      </c>
      <c r="G537">
        <v>1126</v>
      </c>
      <c r="H537">
        <v>1127</v>
      </c>
      <c r="I537">
        <v>1276</v>
      </c>
      <c r="J537">
        <v>12</v>
      </c>
      <c r="K537">
        <v>12</v>
      </c>
      <c r="L537" t="s">
        <v>8207</v>
      </c>
      <c r="M537" t="str">
        <f>VLOOKUP(Tabel57[[#This Row],[afzender_uri]],'Bron VKBO'!B:ZZ,43,FALSE)</f>
        <v>Steden en gemeenten</v>
      </c>
    </row>
    <row r="538" spans="1:13" x14ac:dyDescent="0.25">
      <c r="A538" t="s">
        <v>5586</v>
      </c>
      <c r="B538" t="s">
        <v>173</v>
      </c>
      <c r="C538" t="s">
        <v>0</v>
      </c>
      <c r="D538" t="s">
        <v>0</v>
      </c>
      <c r="E538" t="s">
        <v>8048</v>
      </c>
      <c r="F538">
        <v>212198782</v>
      </c>
      <c r="G538">
        <v>1126</v>
      </c>
      <c r="H538">
        <v>1127</v>
      </c>
      <c r="I538">
        <v>1450</v>
      </c>
      <c r="J538">
        <v>12</v>
      </c>
      <c r="K538">
        <v>12</v>
      </c>
      <c r="L538" t="s">
        <v>8207</v>
      </c>
      <c r="M538" t="str">
        <f>VLOOKUP(Tabel57[[#This Row],[afzender_uri]],'Bron VKBO'!B:ZZ,43,FALSE)</f>
        <v>Steden en gemeenten</v>
      </c>
    </row>
    <row r="539" spans="1:13" x14ac:dyDescent="0.25">
      <c r="A539" t="s">
        <v>5593</v>
      </c>
      <c r="B539" t="s">
        <v>174</v>
      </c>
      <c r="C539" t="s">
        <v>0</v>
      </c>
      <c r="D539" t="s">
        <v>0</v>
      </c>
      <c r="E539" t="s">
        <v>8048</v>
      </c>
      <c r="F539">
        <v>207495668</v>
      </c>
      <c r="G539">
        <v>1351</v>
      </c>
      <c r="H539">
        <v>1354</v>
      </c>
      <c r="I539">
        <v>1880</v>
      </c>
      <c r="J539">
        <v>12</v>
      </c>
      <c r="K539">
        <v>12</v>
      </c>
      <c r="L539" t="s">
        <v>8208</v>
      </c>
      <c r="M539" t="str">
        <f>VLOOKUP(Tabel57[[#This Row],[afzender_uri]],'Bron VKBO'!B:ZZ,43,FALSE)</f>
        <v>Steden en gemeenten</v>
      </c>
    </row>
    <row r="540" spans="1:13" x14ac:dyDescent="0.25">
      <c r="A540" t="s">
        <v>5604</v>
      </c>
      <c r="B540" t="s">
        <v>174</v>
      </c>
      <c r="C540" t="s">
        <v>0</v>
      </c>
      <c r="D540" t="s">
        <v>0</v>
      </c>
      <c r="E540" t="s">
        <v>8048</v>
      </c>
      <c r="F540">
        <v>212199079</v>
      </c>
      <c r="G540">
        <v>1351</v>
      </c>
      <c r="H540">
        <v>1354</v>
      </c>
      <c r="I540">
        <v>1881</v>
      </c>
      <c r="J540">
        <v>12</v>
      </c>
      <c r="K540">
        <v>12</v>
      </c>
      <c r="L540" t="s">
        <v>8208</v>
      </c>
      <c r="M540" t="str">
        <f>VLOOKUP(Tabel57[[#This Row],[afzender_uri]],'Bron VKBO'!B:ZZ,43,FALSE)</f>
        <v>Steden en gemeenten</v>
      </c>
    </row>
    <row r="541" spans="1:13" x14ac:dyDescent="0.25">
      <c r="A541" t="s">
        <v>5610</v>
      </c>
      <c r="B541" t="s">
        <v>174</v>
      </c>
      <c r="C541" t="s">
        <v>0</v>
      </c>
      <c r="D541" t="s">
        <v>0</v>
      </c>
      <c r="E541" t="s">
        <v>8048</v>
      </c>
      <c r="F541">
        <v>890434957</v>
      </c>
      <c r="G541">
        <v>1351</v>
      </c>
      <c r="H541">
        <v>1354</v>
      </c>
      <c r="I541">
        <v>1882</v>
      </c>
      <c r="J541">
        <v>12</v>
      </c>
      <c r="K541">
        <v>12</v>
      </c>
      <c r="L541" t="s">
        <v>8208</v>
      </c>
      <c r="M541" t="str">
        <f>VLOOKUP(Tabel57[[#This Row],[afzender_uri]],'Bron VKBO'!B:ZZ,43,FALSE)</f>
        <v>Steden en gemeenten</v>
      </c>
    </row>
    <row r="542" spans="1:13" x14ac:dyDescent="0.25">
      <c r="A542" t="s">
        <v>5622</v>
      </c>
      <c r="B542" t="s">
        <v>175</v>
      </c>
      <c r="C542" t="s">
        <v>0</v>
      </c>
      <c r="D542" t="s">
        <v>0</v>
      </c>
      <c r="E542" t="s">
        <v>8048</v>
      </c>
      <c r="F542">
        <v>207503388</v>
      </c>
      <c r="G542">
        <v>1218</v>
      </c>
      <c r="H542">
        <v>1219</v>
      </c>
      <c r="I542">
        <v>1563</v>
      </c>
      <c r="J542">
        <v>12</v>
      </c>
      <c r="K542">
        <v>12</v>
      </c>
      <c r="L542" t="s">
        <v>8209</v>
      </c>
      <c r="M542" t="str">
        <f>VLOOKUP(Tabel57[[#This Row],[afzender_uri]],'Bron VKBO'!B:ZZ,43,FALSE)</f>
        <v>Steden en gemeenten</v>
      </c>
    </row>
    <row r="543" spans="1:13" x14ac:dyDescent="0.25">
      <c r="A543" t="s">
        <v>5632</v>
      </c>
      <c r="B543" t="s">
        <v>175</v>
      </c>
      <c r="C543" t="s">
        <v>0</v>
      </c>
      <c r="D543" t="s">
        <v>0</v>
      </c>
      <c r="E543" t="s">
        <v>8048</v>
      </c>
      <c r="F543">
        <v>212199673</v>
      </c>
      <c r="G543">
        <v>1218</v>
      </c>
      <c r="H543">
        <v>1219</v>
      </c>
      <c r="I543">
        <v>1564</v>
      </c>
      <c r="J543">
        <v>12</v>
      </c>
      <c r="K543">
        <v>12</v>
      </c>
      <c r="L543" t="s">
        <v>8209</v>
      </c>
      <c r="M543" t="str">
        <f>VLOOKUP(Tabel57[[#This Row],[afzender_uri]],'Bron VKBO'!B:ZZ,43,FALSE)</f>
        <v>Steden en gemeenten</v>
      </c>
    </row>
    <row r="544" spans="1:13" x14ac:dyDescent="0.25">
      <c r="A544" t="s">
        <v>1604</v>
      </c>
      <c r="B544" t="s">
        <v>8211</v>
      </c>
      <c r="C544" t="s">
        <v>0</v>
      </c>
      <c r="D544" t="s">
        <v>0</v>
      </c>
      <c r="E544" t="s">
        <v>8048</v>
      </c>
      <c r="F544">
        <v>216173309</v>
      </c>
      <c r="G544">
        <v>1156</v>
      </c>
      <c r="H544">
        <v>1157</v>
      </c>
      <c r="I544">
        <v>1358</v>
      </c>
      <c r="J544">
        <v>12</v>
      </c>
      <c r="K544">
        <v>12</v>
      </c>
      <c r="L544" t="s">
        <v>8210</v>
      </c>
      <c r="M544" t="e">
        <f>VLOOKUP(Tabel57[[#This Row],[afzender_uri]],'Bron VKBO'!B:ZZ,43,FALSE)</f>
        <v>#N/A</v>
      </c>
    </row>
    <row r="545" spans="1:13" x14ac:dyDescent="0.25">
      <c r="A545" t="s">
        <v>5637</v>
      </c>
      <c r="B545" t="s">
        <v>8213</v>
      </c>
      <c r="C545" t="s">
        <v>0</v>
      </c>
      <c r="D545" t="s">
        <v>0</v>
      </c>
      <c r="E545" t="s">
        <v>8048</v>
      </c>
      <c r="F545">
        <v>767419557</v>
      </c>
      <c r="G545">
        <v>1073</v>
      </c>
      <c r="H545">
        <v>1074</v>
      </c>
      <c r="I545">
        <v>1921</v>
      </c>
      <c r="J545">
        <v>12</v>
      </c>
      <c r="K545">
        <v>12</v>
      </c>
      <c r="L545" t="s">
        <v>8212</v>
      </c>
      <c r="M545" t="str">
        <f>VLOOKUP(Tabel57[[#This Row],[afzender_uri]],'Bron VKBO'!B:ZZ,43,FALSE)</f>
        <v>Overheden van het Vlaams Gewest en Vlaams Gemeenschap</v>
      </c>
    </row>
    <row r="546" spans="1:13" x14ac:dyDescent="0.25">
      <c r="A546" t="s">
        <v>8214</v>
      </c>
      <c r="B546" t="s">
        <v>8213</v>
      </c>
      <c r="C546" t="s">
        <v>0</v>
      </c>
      <c r="D546" t="s">
        <v>0</v>
      </c>
      <c r="E546" t="s">
        <v>8048</v>
      </c>
      <c r="F546">
        <v>5488888004948</v>
      </c>
      <c r="G546">
        <v>1073</v>
      </c>
      <c r="H546">
        <v>1074</v>
      </c>
      <c r="I546">
        <v>1179</v>
      </c>
      <c r="J546">
        <v>12</v>
      </c>
      <c r="K546">
        <v>12</v>
      </c>
      <c r="L546" t="s">
        <v>8212</v>
      </c>
      <c r="M546" t="str">
        <f>VLOOKUP(Tabel57[[#This Row],[afzender_uri]],'Bron VKBO'!B:ZZ,43,FALSE)</f>
        <v>Overheden van het Vlaams Gewest en Vlaams Gemeenschap</v>
      </c>
    </row>
    <row r="547" spans="1:13" x14ac:dyDescent="0.25">
      <c r="A547" t="s">
        <v>5648</v>
      </c>
      <c r="B547" t="s">
        <v>8216</v>
      </c>
      <c r="C547" t="s">
        <v>0</v>
      </c>
      <c r="D547" t="s">
        <v>0</v>
      </c>
      <c r="E547" t="s">
        <v>8048</v>
      </c>
      <c r="F547">
        <v>254028251</v>
      </c>
      <c r="G547">
        <v>1081</v>
      </c>
      <c r="H547">
        <v>1082</v>
      </c>
      <c r="I547">
        <v>1192</v>
      </c>
      <c r="J547">
        <v>12</v>
      </c>
      <c r="K547">
        <v>12</v>
      </c>
      <c r="L547" t="s">
        <v>8215</v>
      </c>
      <c r="M547" t="str">
        <f>VLOOKUP(Tabel57[[#This Row],[afzender_uri]],'Bron VKBO'!B:ZZ,43,FALSE)</f>
        <v>Naamloze vennootschap (Publiek recht)</v>
      </c>
    </row>
    <row r="548" spans="1:13" x14ac:dyDescent="0.25">
      <c r="A548" t="s">
        <v>5660</v>
      </c>
      <c r="B548" t="s">
        <v>47</v>
      </c>
      <c r="C548" t="s">
        <v>0</v>
      </c>
      <c r="D548" t="s">
        <v>0</v>
      </c>
      <c r="E548" t="s">
        <v>8048</v>
      </c>
      <c r="F548">
        <v>401324929</v>
      </c>
      <c r="G548">
        <v>1355</v>
      </c>
      <c r="H548">
        <v>1358</v>
      </c>
      <c r="I548">
        <v>1888</v>
      </c>
      <c r="J548">
        <v>12</v>
      </c>
      <c r="K548">
        <v>12</v>
      </c>
      <c r="L548" t="s">
        <v>8217</v>
      </c>
      <c r="M548" t="str">
        <f>VLOOKUP(Tabel57[[#This Row],[afzender_uri]],'Bron VKBO'!B:ZZ,43,FALSE)</f>
        <v>Coöperatieve vennootschap met beperkte aansprakelijkheid</v>
      </c>
    </row>
    <row r="549" spans="1:13" x14ac:dyDescent="0.25">
      <c r="A549" t="s">
        <v>5670</v>
      </c>
      <c r="B549" t="s">
        <v>180</v>
      </c>
      <c r="C549" t="s">
        <v>0</v>
      </c>
      <c r="D549" t="s">
        <v>0</v>
      </c>
      <c r="E549" t="s">
        <v>8048</v>
      </c>
      <c r="F549">
        <v>207453801</v>
      </c>
      <c r="G549">
        <v>1313</v>
      </c>
      <c r="H549">
        <v>1315</v>
      </c>
      <c r="I549">
        <v>1787</v>
      </c>
      <c r="J549">
        <v>12</v>
      </c>
      <c r="K549">
        <v>12</v>
      </c>
      <c r="L549" t="s">
        <v>8218</v>
      </c>
      <c r="M549" t="str">
        <f>VLOOKUP(Tabel57[[#This Row],[afzender_uri]],'Bron VKBO'!B:ZZ,43,FALSE)</f>
        <v>Steden en gemeenten</v>
      </c>
    </row>
    <row r="550" spans="1:13" x14ac:dyDescent="0.25">
      <c r="A550" t="s">
        <v>5678</v>
      </c>
      <c r="B550" t="s">
        <v>180</v>
      </c>
      <c r="C550" t="s">
        <v>0</v>
      </c>
      <c r="D550" t="s">
        <v>0</v>
      </c>
      <c r="E550" t="s">
        <v>8048</v>
      </c>
      <c r="F550">
        <v>212201356</v>
      </c>
      <c r="G550">
        <v>1313</v>
      </c>
      <c r="H550">
        <v>1315</v>
      </c>
      <c r="I550">
        <v>1788</v>
      </c>
      <c r="J550">
        <v>12</v>
      </c>
      <c r="K550">
        <v>12</v>
      </c>
      <c r="L550" t="s">
        <v>8218</v>
      </c>
      <c r="M550" t="str">
        <f>VLOOKUP(Tabel57[[#This Row],[afzender_uri]],'Bron VKBO'!B:ZZ,43,FALSE)</f>
        <v>Steden en gemeenten</v>
      </c>
    </row>
    <row r="551" spans="1:13" x14ac:dyDescent="0.25">
      <c r="A551" t="s">
        <v>5685</v>
      </c>
      <c r="B551" t="s">
        <v>180</v>
      </c>
      <c r="C551" t="s">
        <v>0</v>
      </c>
      <c r="D551" t="s">
        <v>0</v>
      </c>
      <c r="E551" t="s">
        <v>8048</v>
      </c>
      <c r="F551">
        <v>643819583</v>
      </c>
      <c r="G551">
        <v>1313</v>
      </c>
      <c r="H551">
        <v>1315</v>
      </c>
      <c r="I551">
        <v>1789</v>
      </c>
      <c r="J551">
        <v>12</v>
      </c>
      <c r="K551">
        <v>12</v>
      </c>
      <c r="L551" t="s">
        <v>8218</v>
      </c>
      <c r="M551" t="str">
        <f>VLOOKUP(Tabel57[[#This Row],[afzender_uri]],'Bron VKBO'!B:ZZ,43,FALSE)</f>
        <v>Steden en gemeenten</v>
      </c>
    </row>
    <row r="552" spans="1:13" x14ac:dyDescent="0.25">
      <c r="A552" t="s">
        <v>5695</v>
      </c>
      <c r="B552" t="s">
        <v>8219</v>
      </c>
      <c r="C552" t="s">
        <v>0</v>
      </c>
      <c r="D552" t="s">
        <v>0</v>
      </c>
      <c r="E552" t="s">
        <v>8048</v>
      </c>
      <c r="F552">
        <v>401334035</v>
      </c>
      <c r="G552">
        <v>1321</v>
      </c>
      <c r="H552">
        <v>1323</v>
      </c>
      <c r="I552">
        <v>1806</v>
      </c>
      <c r="J552">
        <v>12</v>
      </c>
      <c r="K552">
        <v>12</v>
      </c>
      <c r="L552" t="s">
        <v>5699</v>
      </c>
      <c r="M552" t="str">
        <f>VLOOKUP(Tabel57[[#This Row],[afzender_uri]],'Bron VKBO'!B:ZZ,43,FALSE)</f>
        <v>Coöperatieve vennootschap met beperkte aansprakelijkheid</v>
      </c>
    </row>
    <row r="553" spans="1:13" x14ac:dyDescent="0.25">
      <c r="A553" t="s">
        <v>5707</v>
      </c>
      <c r="B553" t="s">
        <v>183</v>
      </c>
      <c r="C553" t="s">
        <v>0</v>
      </c>
      <c r="D553" t="s">
        <v>0</v>
      </c>
      <c r="E553" t="s">
        <v>8048</v>
      </c>
      <c r="F553">
        <v>207441527</v>
      </c>
      <c r="G553">
        <v>1134</v>
      </c>
      <c r="H553">
        <v>1135</v>
      </c>
      <c r="I553">
        <v>1287</v>
      </c>
      <c r="J553">
        <v>12</v>
      </c>
      <c r="K553">
        <v>12</v>
      </c>
      <c r="L553" t="s">
        <v>8220</v>
      </c>
      <c r="M553" t="str">
        <f>VLOOKUP(Tabel57[[#This Row],[afzender_uri]],'Bron VKBO'!B:ZZ,43,FALSE)</f>
        <v>Steden en gemeenten</v>
      </c>
    </row>
    <row r="554" spans="1:13" x14ac:dyDescent="0.25">
      <c r="A554" t="s">
        <v>5719</v>
      </c>
      <c r="B554" t="s">
        <v>183</v>
      </c>
      <c r="C554" t="s">
        <v>0</v>
      </c>
      <c r="D554" t="s">
        <v>0</v>
      </c>
      <c r="E554" t="s">
        <v>8048</v>
      </c>
      <c r="F554">
        <v>212202742</v>
      </c>
      <c r="G554">
        <v>1134</v>
      </c>
      <c r="H554">
        <v>1135</v>
      </c>
      <c r="I554">
        <v>1569</v>
      </c>
      <c r="J554">
        <v>12</v>
      </c>
      <c r="K554">
        <v>12</v>
      </c>
      <c r="L554" t="s">
        <v>8220</v>
      </c>
      <c r="M554" t="str">
        <f>VLOOKUP(Tabel57[[#This Row],[afzender_uri]],'Bron VKBO'!B:ZZ,43,FALSE)</f>
        <v>Steden en gemeenten</v>
      </c>
    </row>
    <row r="555" spans="1:13" x14ac:dyDescent="0.25">
      <c r="A555" t="s">
        <v>5726</v>
      </c>
      <c r="B555" t="s">
        <v>170</v>
      </c>
      <c r="C555" t="s">
        <v>0</v>
      </c>
      <c r="D555" t="s">
        <v>0</v>
      </c>
      <c r="E555" t="s">
        <v>8048</v>
      </c>
      <c r="F555">
        <v>207453009</v>
      </c>
      <c r="G555">
        <v>1333</v>
      </c>
      <c r="H555">
        <v>1336</v>
      </c>
      <c r="I555">
        <v>1841</v>
      </c>
      <c r="J555">
        <v>12</v>
      </c>
      <c r="K555">
        <v>12</v>
      </c>
      <c r="L555" t="s">
        <v>8221</v>
      </c>
      <c r="M555" t="str">
        <f>VLOOKUP(Tabel57[[#This Row],[afzender_uri]],'Bron VKBO'!B:ZZ,43,FALSE)</f>
        <v>Steden en gemeenten</v>
      </c>
    </row>
    <row r="556" spans="1:13" x14ac:dyDescent="0.25">
      <c r="A556" t="s">
        <v>5733</v>
      </c>
      <c r="B556" t="s">
        <v>170</v>
      </c>
      <c r="C556" t="s">
        <v>0</v>
      </c>
      <c r="D556" t="s">
        <v>0</v>
      </c>
      <c r="E556" t="s">
        <v>8048</v>
      </c>
      <c r="F556">
        <v>212197396</v>
      </c>
      <c r="G556">
        <v>1333</v>
      </c>
      <c r="H556">
        <v>1336</v>
      </c>
      <c r="I556">
        <v>1834</v>
      </c>
      <c r="J556">
        <v>12</v>
      </c>
      <c r="K556">
        <v>12</v>
      </c>
      <c r="L556" t="s">
        <v>8221</v>
      </c>
      <c r="M556" t="str">
        <f>VLOOKUP(Tabel57[[#This Row],[afzender_uri]],'Bron VKBO'!B:ZZ,43,FALSE)</f>
        <v>Steden en gemeenten</v>
      </c>
    </row>
    <row r="557" spans="1:13" x14ac:dyDescent="0.25">
      <c r="A557" t="s">
        <v>5741</v>
      </c>
      <c r="B557" t="s">
        <v>186</v>
      </c>
      <c r="C557" t="s">
        <v>0</v>
      </c>
      <c r="D557" t="s">
        <v>0</v>
      </c>
      <c r="E557" t="s">
        <v>8048</v>
      </c>
      <c r="F557">
        <v>684493762</v>
      </c>
      <c r="G557">
        <v>1318</v>
      </c>
      <c r="H557">
        <v>1320</v>
      </c>
      <c r="I557">
        <v>1800</v>
      </c>
      <c r="J557">
        <v>12</v>
      </c>
      <c r="K557">
        <v>12</v>
      </c>
      <c r="L557" t="s">
        <v>8222</v>
      </c>
      <c r="M557" t="str">
        <f>VLOOKUP(Tabel57[[#This Row],[afzender_uri]],'Bron VKBO'!B:ZZ,43,FALSE)</f>
        <v>Vereniging van openbare centra voor maatschappelijk welzijn</v>
      </c>
    </row>
    <row r="558" spans="1:13" x14ac:dyDescent="0.25">
      <c r="A558" t="s">
        <v>5753</v>
      </c>
      <c r="B558" t="s">
        <v>187</v>
      </c>
      <c r="C558" t="s">
        <v>0</v>
      </c>
      <c r="D558" t="s">
        <v>0</v>
      </c>
      <c r="E558" t="s">
        <v>8048</v>
      </c>
      <c r="F558">
        <v>207503784</v>
      </c>
      <c r="G558">
        <v>1146</v>
      </c>
      <c r="H558">
        <v>1147</v>
      </c>
      <c r="I558">
        <v>1337</v>
      </c>
      <c r="J558">
        <v>12</v>
      </c>
      <c r="K558">
        <v>12</v>
      </c>
      <c r="L558" t="s">
        <v>8223</v>
      </c>
      <c r="M558" t="str">
        <f>VLOOKUP(Tabel57[[#This Row],[afzender_uri]],'Bron VKBO'!B:ZZ,43,FALSE)</f>
        <v>Steden en gemeenten</v>
      </c>
    </row>
    <row r="559" spans="1:13" x14ac:dyDescent="0.25">
      <c r="A559" t="s">
        <v>5761</v>
      </c>
      <c r="B559" t="s">
        <v>187</v>
      </c>
      <c r="C559" t="s">
        <v>0</v>
      </c>
      <c r="D559" t="s">
        <v>0</v>
      </c>
      <c r="E559" t="s">
        <v>8048</v>
      </c>
      <c r="F559">
        <v>212203930</v>
      </c>
      <c r="G559">
        <v>1146</v>
      </c>
      <c r="H559">
        <v>1147</v>
      </c>
      <c r="I559">
        <v>1411</v>
      </c>
      <c r="J559">
        <v>12</v>
      </c>
      <c r="K559">
        <v>12</v>
      </c>
      <c r="L559" t="s">
        <v>8223</v>
      </c>
      <c r="M559" t="str">
        <f>VLOOKUP(Tabel57[[#This Row],[afzender_uri]],'Bron VKBO'!B:ZZ,43,FALSE)</f>
        <v>Steden en gemeenten</v>
      </c>
    </row>
    <row r="560" spans="1:13" x14ac:dyDescent="0.25">
      <c r="A560" t="s">
        <v>5769</v>
      </c>
      <c r="B560" t="s">
        <v>187</v>
      </c>
      <c r="C560" t="s">
        <v>0</v>
      </c>
      <c r="D560" t="s">
        <v>0</v>
      </c>
      <c r="E560" t="s">
        <v>8048</v>
      </c>
      <c r="F560">
        <v>894234288</v>
      </c>
      <c r="G560">
        <v>1146</v>
      </c>
      <c r="H560">
        <v>1147</v>
      </c>
      <c r="I560">
        <v>1410</v>
      </c>
      <c r="J560">
        <v>12</v>
      </c>
      <c r="K560">
        <v>12</v>
      </c>
      <c r="L560" t="s">
        <v>8223</v>
      </c>
      <c r="M560" t="str">
        <f>VLOOKUP(Tabel57[[#This Row],[afzender_uri]],'Bron VKBO'!B:ZZ,43,FALSE)</f>
        <v>Steden en gemeenten</v>
      </c>
    </row>
    <row r="561" spans="1:13" x14ac:dyDescent="0.25">
      <c r="A561" t="s">
        <v>5777</v>
      </c>
      <c r="B561" t="s">
        <v>8225</v>
      </c>
      <c r="C561" t="s">
        <v>0</v>
      </c>
      <c r="D561" t="s">
        <v>0</v>
      </c>
      <c r="E561" t="s">
        <v>8048</v>
      </c>
      <c r="F561">
        <v>236506487</v>
      </c>
      <c r="G561">
        <v>1157</v>
      </c>
      <c r="H561">
        <v>1158</v>
      </c>
      <c r="I561">
        <v>1360</v>
      </c>
      <c r="J561">
        <v>12</v>
      </c>
      <c r="K561">
        <v>12</v>
      </c>
      <c r="L561" t="s">
        <v>8224</v>
      </c>
      <c r="M561" t="str">
        <f>VLOOKUP(Tabel57[[#This Row],[afzender_uri]],'Bron VKBO'!B:ZZ,43,FALSE)</f>
        <v>Naamloze vennootschap (Publiek recht)</v>
      </c>
    </row>
    <row r="562" spans="1:13" x14ac:dyDescent="0.25">
      <c r="A562" t="s">
        <v>5790</v>
      </c>
      <c r="B562" t="s">
        <v>193</v>
      </c>
      <c r="C562" t="s">
        <v>0</v>
      </c>
      <c r="D562" t="s">
        <v>0</v>
      </c>
      <c r="E562" t="s">
        <v>8048</v>
      </c>
      <c r="F562">
        <v>207436775</v>
      </c>
      <c r="G562">
        <v>1076</v>
      </c>
      <c r="H562">
        <v>1077</v>
      </c>
      <c r="I562">
        <v>1185</v>
      </c>
      <c r="J562">
        <v>12</v>
      </c>
      <c r="K562">
        <v>12</v>
      </c>
      <c r="L562" t="s">
        <v>8226</v>
      </c>
      <c r="M562" t="str">
        <f>VLOOKUP(Tabel57[[#This Row],[afzender_uri]],'Bron VKBO'!B:ZZ,43,FALSE)</f>
        <v>Steden en gemeenten</v>
      </c>
    </row>
    <row r="563" spans="1:13" x14ac:dyDescent="0.25">
      <c r="A563" t="s">
        <v>5800</v>
      </c>
      <c r="B563" t="s">
        <v>193</v>
      </c>
      <c r="C563" t="s">
        <v>0</v>
      </c>
      <c r="D563" t="s">
        <v>0</v>
      </c>
      <c r="E563" t="s">
        <v>8048</v>
      </c>
      <c r="F563">
        <v>212205118</v>
      </c>
      <c r="G563">
        <v>1076</v>
      </c>
      <c r="H563">
        <v>1077</v>
      </c>
      <c r="I563">
        <v>1186</v>
      </c>
      <c r="J563">
        <v>12</v>
      </c>
      <c r="K563">
        <v>12</v>
      </c>
      <c r="L563" t="s">
        <v>8226</v>
      </c>
      <c r="M563" t="str">
        <f>VLOOKUP(Tabel57[[#This Row],[afzender_uri]],'Bron VKBO'!B:ZZ,43,FALSE)</f>
        <v>Steden en gemeenten</v>
      </c>
    </row>
    <row r="564" spans="1:13" x14ac:dyDescent="0.25">
      <c r="A564" t="s">
        <v>5807</v>
      </c>
      <c r="B564" t="s">
        <v>195</v>
      </c>
      <c r="C564" t="s">
        <v>0</v>
      </c>
      <c r="D564" t="s">
        <v>0</v>
      </c>
      <c r="E564" t="s">
        <v>8048</v>
      </c>
      <c r="F564">
        <v>207529520</v>
      </c>
      <c r="G564">
        <v>1147</v>
      </c>
      <c r="H564">
        <v>1148</v>
      </c>
      <c r="I564">
        <v>1339</v>
      </c>
      <c r="J564">
        <v>12</v>
      </c>
      <c r="K564">
        <v>12</v>
      </c>
      <c r="L564" t="s">
        <v>8227</v>
      </c>
      <c r="M564" t="str">
        <f>VLOOKUP(Tabel57[[#This Row],[afzender_uri]],'Bron VKBO'!B:ZZ,43,FALSE)</f>
        <v>Steden en gemeenten</v>
      </c>
    </row>
    <row r="565" spans="1:13" x14ac:dyDescent="0.25">
      <c r="A565" t="s">
        <v>5818</v>
      </c>
      <c r="B565" t="s">
        <v>195</v>
      </c>
      <c r="C565" t="s">
        <v>0</v>
      </c>
      <c r="D565" t="s">
        <v>0</v>
      </c>
      <c r="E565" t="s">
        <v>8048</v>
      </c>
      <c r="F565">
        <v>212205514</v>
      </c>
      <c r="G565">
        <v>1147</v>
      </c>
      <c r="H565">
        <v>1148</v>
      </c>
      <c r="I565">
        <v>1340</v>
      </c>
      <c r="J565">
        <v>12</v>
      </c>
      <c r="K565">
        <v>12</v>
      </c>
      <c r="L565" t="s">
        <v>8227</v>
      </c>
      <c r="M565" t="str">
        <f>VLOOKUP(Tabel57[[#This Row],[afzender_uri]],'Bron VKBO'!B:ZZ,43,FALSE)</f>
        <v>Steden en gemeenten</v>
      </c>
    </row>
    <row r="566" spans="1:13" x14ac:dyDescent="0.25">
      <c r="A566" t="s">
        <v>5824</v>
      </c>
      <c r="B566" t="s">
        <v>195</v>
      </c>
      <c r="C566" t="s">
        <v>0</v>
      </c>
      <c r="D566" t="s">
        <v>0</v>
      </c>
      <c r="E566" t="s">
        <v>8048</v>
      </c>
      <c r="F566">
        <v>894294369</v>
      </c>
      <c r="G566">
        <v>1147</v>
      </c>
      <c r="H566">
        <v>1148</v>
      </c>
      <c r="I566">
        <v>1338</v>
      </c>
      <c r="J566">
        <v>12</v>
      </c>
      <c r="K566">
        <v>12</v>
      </c>
      <c r="L566" t="s">
        <v>8227</v>
      </c>
      <c r="M566" t="str">
        <f>VLOOKUP(Tabel57[[#This Row],[afzender_uri]],'Bron VKBO'!B:ZZ,43,FALSE)</f>
        <v>Steden en gemeenten</v>
      </c>
    </row>
    <row r="567" spans="1:13" x14ac:dyDescent="0.25">
      <c r="A567" t="s">
        <v>5836</v>
      </c>
      <c r="B567" t="s">
        <v>196</v>
      </c>
      <c r="C567" t="s">
        <v>0</v>
      </c>
      <c r="D567" t="s">
        <v>0</v>
      </c>
      <c r="E567" t="s">
        <v>8048</v>
      </c>
      <c r="F567">
        <v>207436676</v>
      </c>
      <c r="G567">
        <v>1131</v>
      </c>
      <c r="H567">
        <v>1132</v>
      </c>
      <c r="I567">
        <v>1281</v>
      </c>
      <c r="J567">
        <v>12</v>
      </c>
      <c r="K567">
        <v>12</v>
      </c>
      <c r="L567" t="s">
        <v>8228</v>
      </c>
      <c r="M567" t="str">
        <f>VLOOKUP(Tabel57[[#This Row],[afzender_uri]],'Bron VKBO'!B:ZZ,43,FALSE)</f>
        <v>Steden en gemeenten</v>
      </c>
    </row>
    <row r="568" spans="1:13" x14ac:dyDescent="0.25">
      <c r="A568" t="s">
        <v>5849</v>
      </c>
      <c r="B568" t="s">
        <v>196</v>
      </c>
      <c r="C568" t="s">
        <v>0</v>
      </c>
      <c r="D568" t="s">
        <v>0</v>
      </c>
      <c r="E568" t="s">
        <v>8048</v>
      </c>
      <c r="F568">
        <v>212205415</v>
      </c>
      <c r="G568">
        <v>1131</v>
      </c>
      <c r="H568">
        <v>1132</v>
      </c>
      <c r="I568">
        <v>1282</v>
      </c>
      <c r="J568">
        <v>12</v>
      </c>
      <c r="K568">
        <v>12</v>
      </c>
      <c r="L568" t="s">
        <v>8228</v>
      </c>
      <c r="M568" t="str">
        <f>VLOOKUP(Tabel57[[#This Row],[afzender_uri]],'Bron VKBO'!B:ZZ,43,FALSE)</f>
        <v>Steden en gemeenten</v>
      </c>
    </row>
    <row r="569" spans="1:13" x14ac:dyDescent="0.25">
      <c r="A569" t="s">
        <v>5854</v>
      </c>
      <c r="B569" t="s">
        <v>69</v>
      </c>
      <c r="C569" t="s">
        <v>0</v>
      </c>
      <c r="D569" t="s">
        <v>0</v>
      </c>
      <c r="E569" t="s">
        <v>8048</v>
      </c>
      <c r="F569">
        <v>225944375</v>
      </c>
      <c r="G569">
        <v>1069</v>
      </c>
      <c r="H569">
        <v>1070</v>
      </c>
      <c r="I569">
        <v>1151</v>
      </c>
      <c r="J569">
        <v>12</v>
      </c>
      <c r="K569">
        <v>12</v>
      </c>
      <c r="L569" t="s">
        <v>8229</v>
      </c>
      <c r="M569" t="str">
        <f>VLOOKUP(Tabel57[[#This Row],[afzender_uri]],'Bron VKBO'!B:ZZ,43,FALSE)</f>
        <v>Openbare instelling</v>
      </c>
    </row>
    <row r="570" spans="1:13" x14ac:dyDescent="0.25">
      <c r="A570" t="s">
        <v>5866</v>
      </c>
      <c r="B570" t="s">
        <v>69</v>
      </c>
      <c r="C570" t="s">
        <v>0</v>
      </c>
      <c r="D570" t="s">
        <v>0</v>
      </c>
      <c r="E570" t="s">
        <v>8048</v>
      </c>
      <c r="F570">
        <v>236506685</v>
      </c>
      <c r="G570">
        <v>1069</v>
      </c>
      <c r="H570">
        <v>1070</v>
      </c>
      <c r="I570">
        <v>22007</v>
      </c>
      <c r="J570">
        <v>12</v>
      </c>
      <c r="K570">
        <v>12</v>
      </c>
      <c r="L570" t="s">
        <v>8229</v>
      </c>
      <c r="M570" t="str">
        <f>VLOOKUP(Tabel57[[#This Row],[afzender_uri]],'Bron VKBO'!B:ZZ,43,FALSE)</f>
        <v>Openbare instelling</v>
      </c>
    </row>
    <row r="571" spans="1:13" x14ac:dyDescent="0.25">
      <c r="A571" t="s">
        <v>5875</v>
      </c>
      <c r="B571" t="s">
        <v>69</v>
      </c>
      <c r="C571" t="s">
        <v>0</v>
      </c>
      <c r="D571" t="s">
        <v>0</v>
      </c>
      <c r="E571" t="s">
        <v>8048</v>
      </c>
      <c r="F571">
        <v>242401911</v>
      </c>
      <c r="G571">
        <v>1069</v>
      </c>
      <c r="H571">
        <v>1070</v>
      </c>
      <c r="I571">
        <v>1170</v>
      </c>
      <c r="J571">
        <v>12</v>
      </c>
      <c r="K571">
        <v>12</v>
      </c>
      <c r="L571" t="s">
        <v>8229</v>
      </c>
      <c r="M571" t="str">
        <f>VLOOKUP(Tabel57[[#This Row],[afzender_uri]],'Bron VKBO'!B:ZZ,43,FALSE)</f>
        <v>Openbare instelling</v>
      </c>
    </row>
    <row r="572" spans="1:13" x14ac:dyDescent="0.25">
      <c r="A572" t="s">
        <v>5887</v>
      </c>
      <c r="B572" t="s">
        <v>69</v>
      </c>
      <c r="C572" t="s">
        <v>0</v>
      </c>
      <c r="D572" t="s">
        <v>0</v>
      </c>
      <c r="E572" t="s">
        <v>8048</v>
      </c>
      <c r="F572">
        <v>242834847</v>
      </c>
      <c r="G572">
        <v>1069</v>
      </c>
      <c r="H572">
        <v>1070</v>
      </c>
      <c r="I572">
        <v>1173</v>
      </c>
      <c r="J572">
        <v>12</v>
      </c>
      <c r="K572">
        <v>12</v>
      </c>
      <c r="L572" t="s">
        <v>8229</v>
      </c>
      <c r="M572" t="str">
        <f>VLOOKUP(Tabel57[[#This Row],[afzender_uri]],'Bron VKBO'!B:ZZ,43,FALSE)</f>
        <v>Openbare instelling</v>
      </c>
    </row>
    <row r="573" spans="1:13" x14ac:dyDescent="0.25">
      <c r="A573" t="s">
        <v>5896</v>
      </c>
      <c r="B573" t="s">
        <v>69</v>
      </c>
      <c r="C573" t="s">
        <v>0</v>
      </c>
      <c r="D573" t="s">
        <v>0</v>
      </c>
      <c r="E573" t="s">
        <v>8048</v>
      </c>
      <c r="F573">
        <v>248142826</v>
      </c>
      <c r="G573">
        <v>1069</v>
      </c>
      <c r="H573">
        <v>1070</v>
      </c>
      <c r="I573">
        <v>1154</v>
      </c>
      <c r="J573">
        <v>12</v>
      </c>
      <c r="K573">
        <v>12</v>
      </c>
      <c r="L573" t="s">
        <v>8229</v>
      </c>
      <c r="M573" t="str">
        <f>VLOOKUP(Tabel57[[#This Row],[afzender_uri]],'Bron VKBO'!B:ZZ,43,FALSE)</f>
        <v>Openbare instelling</v>
      </c>
    </row>
    <row r="574" spans="1:13" x14ac:dyDescent="0.25">
      <c r="A574" t="s">
        <v>5908</v>
      </c>
      <c r="B574" t="s">
        <v>69</v>
      </c>
      <c r="C574" t="s">
        <v>0</v>
      </c>
      <c r="D574" t="s">
        <v>0</v>
      </c>
      <c r="E574" t="s">
        <v>8048</v>
      </c>
      <c r="F574">
        <v>249776285</v>
      </c>
      <c r="G574">
        <v>1069</v>
      </c>
      <c r="H574">
        <v>1070</v>
      </c>
      <c r="I574">
        <v>1159</v>
      </c>
      <c r="J574">
        <v>12</v>
      </c>
      <c r="K574">
        <v>12</v>
      </c>
      <c r="L574" t="s">
        <v>8229</v>
      </c>
      <c r="M574" t="str">
        <f>VLOOKUP(Tabel57[[#This Row],[afzender_uri]],'Bron VKBO'!B:ZZ,43,FALSE)</f>
        <v>Openbare instelling</v>
      </c>
    </row>
    <row r="575" spans="1:13" x14ac:dyDescent="0.25">
      <c r="A575" t="s">
        <v>5916</v>
      </c>
      <c r="B575" t="s">
        <v>69</v>
      </c>
      <c r="C575" t="s">
        <v>0</v>
      </c>
      <c r="D575" t="s">
        <v>0</v>
      </c>
      <c r="E575" t="s">
        <v>8048</v>
      </c>
      <c r="F575">
        <v>254010633</v>
      </c>
      <c r="G575">
        <v>1069</v>
      </c>
      <c r="H575">
        <v>1070</v>
      </c>
      <c r="I575">
        <v>1171</v>
      </c>
      <c r="J575">
        <v>12</v>
      </c>
      <c r="K575">
        <v>12</v>
      </c>
      <c r="L575" t="s">
        <v>8229</v>
      </c>
      <c r="M575" t="str">
        <f>VLOOKUP(Tabel57[[#This Row],[afzender_uri]],'Bron VKBO'!B:ZZ,43,FALSE)</f>
        <v>Openbare instelling</v>
      </c>
    </row>
    <row r="576" spans="1:13" x14ac:dyDescent="0.25">
      <c r="A576" t="s">
        <v>5927</v>
      </c>
      <c r="B576" t="s">
        <v>69</v>
      </c>
      <c r="C576" t="s">
        <v>0</v>
      </c>
      <c r="D576" t="s">
        <v>0</v>
      </c>
      <c r="E576" t="s">
        <v>8048</v>
      </c>
      <c r="F576">
        <v>254481973</v>
      </c>
      <c r="G576">
        <v>1069</v>
      </c>
      <c r="H576">
        <v>1070</v>
      </c>
      <c r="I576">
        <v>1163</v>
      </c>
      <c r="J576">
        <v>12</v>
      </c>
      <c r="K576">
        <v>12</v>
      </c>
      <c r="L576" t="s">
        <v>8229</v>
      </c>
      <c r="M576" t="str">
        <f>VLOOKUP(Tabel57[[#This Row],[afzender_uri]],'Bron VKBO'!B:ZZ,43,FALSE)</f>
        <v>Openbare instelling</v>
      </c>
    </row>
    <row r="577" spans="1:13" x14ac:dyDescent="0.25">
      <c r="A577" t="s">
        <v>5935</v>
      </c>
      <c r="B577" t="s">
        <v>69</v>
      </c>
      <c r="C577" t="s">
        <v>0</v>
      </c>
      <c r="D577" t="s">
        <v>0</v>
      </c>
      <c r="E577" t="s">
        <v>8048</v>
      </c>
      <c r="F577">
        <v>265528095</v>
      </c>
      <c r="G577">
        <v>1069</v>
      </c>
      <c r="H577">
        <v>1070</v>
      </c>
      <c r="I577">
        <v>1158</v>
      </c>
      <c r="J577">
        <v>12</v>
      </c>
      <c r="K577">
        <v>12</v>
      </c>
      <c r="L577" t="s">
        <v>8229</v>
      </c>
      <c r="M577" t="str">
        <f>VLOOKUP(Tabel57[[#This Row],[afzender_uri]],'Bron VKBO'!B:ZZ,43,FALSE)</f>
        <v>Openbare instelling</v>
      </c>
    </row>
    <row r="578" spans="1:13" x14ac:dyDescent="0.25">
      <c r="A578" t="s">
        <v>5943</v>
      </c>
      <c r="B578" t="s">
        <v>69</v>
      </c>
      <c r="C578" t="s">
        <v>0</v>
      </c>
      <c r="D578" t="s">
        <v>0</v>
      </c>
      <c r="E578" t="s">
        <v>8048</v>
      </c>
      <c r="F578">
        <v>316380841</v>
      </c>
      <c r="G578">
        <v>1069</v>
      </c>
      <c r="H578">
        <v>1070</v>
      </c>
      <c r="I578">
        <v>1150</v>
      </c>
      <c r="J578">
        <v>12</v>
      </c>
      <c r="K578">
        <v>12</v>
      </c>
      <c r="L578" t="s">
        <v>8229</v>
      </c>
      <c r="M578" t="str">
        <f>VLOOKUP(Tabel57[[#This Row],[afzender_uri]],'Bron VKBO'!B:ZZ,43,FALSE)</f>
        <v>Openbare instelling</v>
      </c>
    </row>
    <row r="579" spans="1:13" x14ac:dyDescent="0.25">
      <c r="A579" t="s">
        <v>5953</v>
      </c>
      <c r="B579" t="s">
        <v>69</v>
      </c>
      <c r="C579" t="s">
        <v>0</v>
      </c>
      <c r="D579" t="s">
        <v>0</v>
      </c>
      <c r="E579" t="s">
        <v>8048</v>
      </c>
      <c r="F579">
        <v>408664760</v>
      </c>
      <c r="G579">
        <v>1069</v>
      </c>
      <c r="H579">
        <v>1070</v>
      </c>
      <c r="I579">
        <v>1153</v>
      </c>
      <c r="J579">
        <v>12</v>
      </c>
      <c r="K579">
        <v>12</v>
      </c>
      <c r="L579" t="s">
        <v>8229</v>
      </c>
      <c r="M579" t="str">
        <f>VLOOKUP(Tabel57[[#This Row],[afzender_uri]],'Bron VKBO'!B:ZZ,43,FALSE)</f>
        <v>Openbare instelling</v>
      </c>
    </row>
    <row r="580" spans="1:13" x14ac:dyDescent="0.25">
      <c r="A580" t="s">
        <v>5961</v>
      </c>
      <c r="B580" t="s">
        <v>69</v>
      </c>
      <c r="C580" t="s">
        <v>0</v>
      </c>
      <c r="D580" t="s">
        <v>0</v>
      </c>
      <c r="E580" t="s">
        <v>8048</v>
      </c>
      <c r="F580">
        <v>534669938</v>
      </c>
      <c r="G580">
        <v>1069</v>
      </c>
      <c r="H580">
        <v>1070</v>
      </c>
      <c r="I580">
        <v>1155</v>
      </c>
      <c r="J580">
        <v>12</v>
      </c>
      <c r="K580">
        <v>12</v>
      </c>
      <c r="L580" t="s">
        <v>8229</v>
      </c>
      <c r="M580" t="str">
        <f>VLOOKUP(Tabel57[[#This Row],[afzender_uri]],'Bron VKBO'!B:ZZ,43,FALSE)</f>
        <v>Openbare instelling</v>
      </c>
    </row>
    <row r="581" spans="1:13" x14ac:dyDescent="0.25">
      <c r="A581" t="s">
        <v>5968</v>
      </c>
      <c r="B581" t="s">
        <v>69</v>
      </c>
      <c r="C581" t="s">
        <v>0</v>
      </c>
      <c r="D581" t="s">
        <v>0</v>
      </c>
      <c r="E581" t="s">
        <v>8048</v>
      </c>
      <c r="F581">
        <v>540708286</v>
      </c>
      <c r="G581">
        <v>1069</v>
      </c>
      <c r="H581">
        <v>1070</v>
      </c>
      <c r="I581">
        <v>1152</v>
      </c>
      <c r="J581">
        <v>12</v>
      </c>
      <c r="K581">
        <v>12</v>
      </c>
      <c r="L581" t="s">
        <v>8229</v>
      </c>
      <c r="M581" t="str">
        <f>VLOOKUP(Tabel57[[#This Row],[afzender_uri]],'Bron VKBO'!B:ZZ,43,FALSE)</f>
        <v>Openbare instelling</v>
      </c>
    </row>
    <row r="582" spans="1:13" x14ac:dyDescent="0.25">
      <c r="A582" t="s">
        <v>5976</v>
      </c>
      <c r="B582" t="s">
        <v>69</v>
      </c>
      <c r="C582" t="s">
        <v>0</v>
      </c>
      <c r="D582" t="s">
        <v>0</v>
      </c>
      <c r="E582" t="s">
        <v>8048</v>
      </c>
      <c r="F582">
        <v>548967936</v>
      </c>
      <c r="G582">
        <v>1069</v>
      </c>
      <c r="H582">
        <v>1070</v>
      </c>
      <c r="I582">
        <v>1590</v>
      </c>
      <c r="J582">
        <v>12</v>
      </c>
      <c r="K582">
        <v>12</v>
      </c>
      <c r="L582" t="s">
        <v>8229</v>
      </c>
      <c r="M582" t="str">
        <f>VLOOKUP(Tabel57[[#This Row],[afzender_uri]],'Bron VKBO'!B:ZZ,43,FALSE)</f>
        <v>Openbare instelling</v>
      </c>
    </row>
    <row r="583" spans="1:13" x14ac:dyDescent="0.25">
      <c r="A583" t="s">
        <v>5984</v>
      </c>
      <c r="B583" t="s">
        <v>69</v>
      </c>
      <c r="C583" t="s">
        <v>0</v>
      </c>
      <c r="D583" t="s">
        <v>0</v>
      </c>
      <c r="E583" t="s">
        <v>8048</v>
      </c>
      <c r="F583">
        <v>643634986</v>
      </c>
      <c r="G583">
        <v>1069</v>
      </c>
      <c r="H583">
        <v>1070</v>
      </c>
      <c r="I583">
        <v>1156</v>
      </c>
      <c r="J583">
        <v>12</v>
      </c>
      <c r="K583">
        <v>12</v>
      </c>
      <c r="L583" t="s">
        <v>8229</v>
      </c>
      <c r="M583" t="str">
        <f>VLOOKUP(Tabel57[[#This Row],[afzender_uri]],'Bron VKBO'!B:ZZ,43,FALSE)</f>
        <v>Openbare instelling</v>
      </c>
    </row>
    <row r="584" spans="1:13" x14ac:dyDescent="0.25">
      <c r="A584" t="s">
        <v>5994</v>
      </c>
      <c r="B584" t="s">
        <v>69</v>
      </c>
      <c r="C584" t="s">
        <v>0</v>
      </c>
      <c r="D584" t="s">
        <v>0</v>
      </c>
      <c r="E584" t="s">
        <v>8048</v>
      </c>
      <c r="F584">
        <v>652816235</v>
      </c>
      <c r="G584">
        <v>1069</v>
      </c>
      <c r="H584">
        <v>1070</v>
      </c>
      <c r="I584">
        <v>1157</v>
      </c>
      <c r="J584">
        <v>12</v>
      </c>
      <c r="K584">
        <v>12</v>
      </c>
      <c r="L584" t="s">
        <v>8229</v>
      </c>
      <c r="M584" t="str">
        <f>VLOOKUP(Tabel57[[#This Row],[afzender_uri]],'Bron VKBO'!B:ZZ,43,FALSE)</f>
        <v>Openbare instelling</v>
      </c>
    </row>
    <row r="585" spans="1:13" x14ac:dyDescent="0.25">
      <c r="A585" t="s">
        <v>6003</v>
      </c>
      <c r="B585" t="s">
        <v>69</v>
      </c>
      <c r="C585" t="s">
        <v>0</v>
      </c>
      <c r="D585" t="s">
        <v>0</v>
      </c>
      <c r="E585" t="s">
        <v>8048</v>
      </c>
      <c r="F585">
        <v>676484631</v>
      </c>
      <c r="G585">
        <v>1069</v>
      </c>
      <c r="H585">
        <v>1070</v>
      </c>
      <c r="I585">
        <v>1169</v>
      </c>
      <c r="J585">
        <v>12</v>
      </c>
      <c r="K585">
        <v>12</v>
      </c>
      <c r="L585" t="s">
        <v>8229</v>
      </c>
      <c r="M585" t="str">
        <f>VLOOKUP(Tabel57[[#This Row],[afzender_uri]],'Bron VKBO'!B:ZZ,43,FALSE)</f>
        <v>Openbare instelling</v>
      </c>
    </row>
    <row r="586" spans="1:13" x14ac:dyDescent="0.25">
      <c r="A586" t="s">
        <v>6010</v>
      </c>
      <c r="B586" t="s">
        <v>69</v>
      </c>
      <c r="C586" t="s">
        <v>0</v>
      </c>
      <c r="D586" t="s">
        <v>0</v>
      </c>
      <c r="E586" t="s">
        <v>8048</v>
      </c>
      <c r="F586">
        <v>692793497</v>
      </c>
      <c r="G586">
        <v>1069</v>
      </c>
      <c r="H586">
        <v>1070</v>
      </c>
      <c r="I586">
        <v>1172</v>
      </c>
      <c r="J586">
        <v>12</v>
      </c>
      <c r="K586">
        <v>12</v>
      </c>
      <c r="L586" t="s">
        <v>8229</v>
      </c>
      <c r="M586" t="str">
        <f>VLOOKUP(Tabel57[[#This Row],[afzender_uri]],'Bron VKBO'!B:ZZ,43,FALSE)</f>
        <v>Openbare instelling</v>
      </c>
    </row>
    <row r="587" spans="1:13" x14ac:dyDescent="0.25">
      <c r="A587" t="s">
        <v>6020</v>
      </c>
      <c r="B587" t="s">
        <v>69</v>
      </c>
      <c r="C587" t="s">
        <v>0</v>
      </c>
      <c r="D587" t="s">
        <v>0</v>
      </c>
      <c r="E587" t="s">
        <v>8048</v>
      </c>
      <c r="F587">
        <v>725891877</v>
      </c>
      <c r="G587">
        <v>1069</v>
      </c>
      <c r="H587">
        <v>1070</v>
      </c>
      <c r="I587">
        <v>1656</v>
      </c>
      <c r="J587">
        <v>12</v>
      </c>
      <c r="K587">
        <v>12</v>
      </c>
      <c r="L587" t="s">
        <v>8229</v>
      </c>
      <c r="M587" t="str">
        <f>VLOOKUP(Tabel57[[#This Row],[afzender_uri]],'Bron VKBO'!B:ZZ,43,FALSE)</f>
        <v>Openbare instelling</v>
      </c>
    </row>
    <row r="588" spans="1:13" x14ac:dyDescent="0.25">
      <c r="A588" t="s">
        <v>5637</v>
      </c>
      <c r="B588" t="s">
        <v>69</v>
      </c>
      <c r="C588" t="s">
        <v>0</v>
      </c>
      <c r="D588" t="s">
        <v>0</v>
      </c>
      <c r="E588" t="s">
        <v>8048</v>
      </c>
      <c r="F588">
        <v>767419557</v>
      </c>
      <c r="G588">
        <v>1069</v>
      </c>
      <c r="H588">
        <v>1070</v>
      </c>
      <c r="I588">
        <v>1940</v>
      </c>
      <c r="J588">
        <v>12</v>
      </c>
      <c r="K588">
        <v>12</v>
      </c>
      <c r="L588" t="s">
        <v>8229</v>
      </c>
      <c r="M588" t="str">
        <f>VLOOKUP(Tabel57[[#This Row],[afzender_uri]],'Bron VKBO'!B:ZZ,43,FALSE)</f>
        <v>Openbare instelling</v>
      </c>
    </row>
    <row r="589" spans="1:13" x14ac:dyDescent="0.25">
      <c r="A589" t="s">
        <v>6030</v>
      </c>
      <c r="B589" t="s">
        <v>69</v>
      </c>
      <c r="C589" t="s">
        <v>0</v>
      </c>
      <c r="D589" t="s">
        <v>0</v>
      </c>
      <c r="E589" t="s">
        <v>8048</v>
      </c>
      <c r="F589">
        <v>767420151</v>
      </c>
      <c r="G589">
        <v>1069</v>
      </c>
      <c r="H589">
        <v>1070</v>
      </c>
      <c r="I589">
        <v>1941</v>
      </c>
      <c r="J589">
        <v>12</v>
      </c>
      <c r="K589">
        <v>12</v>
      </c>
      <c r="L589" t="s">
        <v>8229</v>
      </c>
      <c r="M589" t="str">
        <f>VLOOKUP(Tabel57[[#This Row],[afzender_uri]],'Bron VKBO'!B:ZZ,43,FALSE)</f>
        <v>Openbare instelling</v>
      </c>
    </row>
    <row r="590" spans="1:13" x14ac:dyDescent="0.25">
      <c r="A590" t="s">
        <v>6039</v>
      </c>
      <c r="B590" t="s">
        <v>69</v>
      </c>
      <c r="C590" t="s">
        <v>0</v>
      </c>
      <c r="D590" t="s">
        <v>0</v>
      </c>
      <c r="E590" t="s">
        <v>8048</v>
      </c>
      <c r="F590">
        <v>810538136</v>
      </c>
      <c r="G590">
        <v>1069</v>
      </c>
      <c r="H590">
        <v>1070</v>
      </c>
      <c r="I590">
        <v>1165</v>
      </c>
      <c r="J590">
        <v>12</v>
      </c>
      <c r="K590">
        <v>12</v>
      </c>
      <c r="L590" t="s">
        <v>8229</v>
      </c>
      <c r="M590" t="str">
        <f>VLOOKUP(Tabel57[[#This Row],[afzender_uri]],'Bron VKBO'!B:ZZ,43,FALSE)</f>
        <v>Openbare instelling</v>
      </c>
    </row>
    <row r="591" spans="1:13" x14ac:dyDescent="0.25">
      <c r="A591" t="s">
        <v>6049</v>
      </c>
      <c r="B591" t="s">
        <v>69</v>
      </c>
      <c r="C591" t="s">
        <v>0</v>
      </c>
      <c r="D591" t="s">
        <v>0</v>
      </c>
      <c r="E591" t="s">
        <v>8048</v>
      </c>
      <c r="F591">
        <v>811322648</v>
      </c>
      <c r="G591">
        <v>1069</v>
      </c>
      <c r="H591">
        <v>1070</v>
      </c>
      <c r="I591">
        <v>1161</v>
      </c>
      <c r="J591">
        <v>12</v>
      </c>
      <c r="K591">
        <v>12</v>
      </c>
      <c r="L591" t="s">
        <v>8229</v>
      </c>
      <c r="M591" t="str">
        <f>VLOOKUP(Tabel57[[#This Row],[afzender_uri]],'Bron VKBO'!B:ZZ,43,FALSE)</f>
        <v>Openbare instelling</v>
      </c>
    </row>
    <row r="592" spans="1:13" x14ac:dyDescent="0.25">
      <c r="A592" t="s">
        <v>6060</v>
      </c>
      <c r="B592" t="s">
        <v>69</v>
      </c>
      <c r="C592" t="s">
        <v>0</v>
      </c>
      <c r="D592" t="s">
        <v>0</v>
      </c>
      <c r="E592" t="s">
        <v>8048</v>
      </c>
      <c r="F592">
        <v>841642076</v>
      </c>
      <c r="G592">
        <v>1069</v>
      </c>
      <c r="H592">
        <v>1070</v>
      </c>
      <c r="I592">
        <v>1162</v>
      </c>
      <c r="J592">
        <v>12</v>
      </c>
      <c r="K592">
        <v>12</v>
      </c>
      <c r="L592" t="s">
        <v>8229</v>
      </c>
      <c r="M592" t="str">
        <f>VLOOKUP(Tabel57[[#This Row],[afzender_uri]],'Bron VKBO'!B:ZZ,43,FALSE)</f>
        <v>Openbare instelling</v>
      </c>
    </row>
    <row r="593" spans="1:13" x14ac:dyDescent="0.25">
      <c r="A593" t="s">
        <v>6069</v>
      </c>
      <c r="B593" t="s">
        <v>69</v>
      </c>
      <c r="C593" t="s">
        <v>0</v>
      </c>
      <c r="D593" t="s">
        <v>0</v>
      </c>
      <c r="E593" t="s">
        <v>8048</v>
      </c>
      <c r="F593">
        <v>842399963</v>
      </c>
      <c r="G593">
        <v>1069</v>
      </c>
      <c r="H593">
        <v>1070</v>
      </c>
      <c r="I593">
        <v>1939</v>
      </c>
      <c r="J593">
        <v>12</v>
      </c>
      <c r="K593">
        <v>12</v>
      </c>
      <c r="L593" t="s">
        <v>8229</v>
      </c>
      <c r="M593" t="str">
        <f>VLOOKUP(Tabel57[[#This Row],[afzender_uri]],'Bron VKBO'!B:ZZ,43,FALSE)</f>
        <v>Openbare instelling</v>
      </c>
    </row>
    <row r="594" spans="1:13" x14ac:dyDescent="0.25">
      <c r="A594" t="s">
        <v>6081</v>
      </c>
      <c r="B594" t="s">
        <v>69</v>
      </c>
      <c r="C594" t="s">
        <v>0</v>
      </c>
      <c r="D594" t="s">
        <v>0</v>
      </c>
      <c r="E594" t="s">
        <v>8048</v>
      </c>
      <c r="F594">
        <v>881629733</v>
      </c>
      <c r="G594">
        <v>1069</v>
      </c>
      <c r="H594">
        <v>1070</v>
      </c>
      <c r="I594">
        <v>1166</v>
      </c>
      <c r="J594">
        <v>12</v>
      </c>
      <c r="K594">
        <v>12</v>
      </c>
      <c r="L594" t="s">
        <v>8229</v>
      </c>
      <c r="M594" t="str">
        <f>VLOOKUP(Tabel57[[#This Row],[afzender_uri]],'Bron VKBO'!B:ZZ,43,FALSE)</f>
        <v>Openbare instelling</v>
      </c>
    </row>
    <row r="595" spans="1:13" x14ac:dyDescent="0.25">
      <c r="A595" t="s">
        <v>6094</v>
      </c>
      <c r="B595" t="s">
        <v>69</v>
      </c>
      <c r="C595" t="s">
        <v>0</v>
      </c>
      <c r="D595" t="s">
        <v>0</v>
      </c>
      <c r="E595" t="s">
        <v>8048</v>
      </c>
      <c r="F595">
        <v>886886638</v>
      </c>
      <c r="G595">
        <v>1069</v>
      </c>
      <c r="H595">
        <v>1070</v>
      </c>
      <c r="I595">
        <v>22008</v>
      </c>
      <c r="J595">
        <v>12</v>
      </c>
      <c r="K595">
        <v>12</v>
      </c>
      <c r="L595" t="s">
        <v>8229</v>
      </c>
      <c r="M595" t="str">
        <f>VLOOKUP(Tabel57[[#This Row],[afzender_uri]],'Bron VKBO'!B:ZZ,43,FALSE)</f>
        <v>Openbare instelling</v>
      </c>
    </row>
    <row r="596" spans="1:13" x14ac:dyDescent="0.25">
      <c r="A596" t="s">
        <v>6105</v>
      </c>
      <c r="B596" t="s">
        <v>69</v>
      </c>
      <c r="C596" t="s">
        <v>0</v>
      </c>
      <c r="D596" t="s">
        <v>0</v>
      </c>
      <c r="E596" t="s">
        <v>8048</v>
      </c>
      <c r="F596">
        <v>887164275</v>
      </c>
      <c r="G596">
        <v>1069</v>
      </c>
      <c r="H596">
        <v>1070</v>
      </c>
      <c r="I596">
        <v>1167</v>
      </c>
      <c r="J596">
        <v>12</v>
      </c>
      <c r="K596">
        <v>12</v>
      </c>
      <c r="L596" t="s">
        <v>8229</v>
      </c>
      <c r="M596" t="str">
        <f>VLOOKUP(Tabel57[[#This Row],[afzender_uri]],'Bron VKBO'!B:ZZ,43,FALSE)</f>
        <v>Openbare instelling</v>
      </c>
    </row>
    <row r="597" spans="1:13" x14ac:dyDescent="0.25">
      <c r="A597" t="s">
        <v>6113</v>
      </c>
      <c r="B597" t="s">
        <v>69</v>
      </c>
      <c r="C597" t="s">
        <v>0</v>
      </c>
      <c r="D597" t="s">
        <v>0</v>
      </c>
      <c r="E597" t="s">
        <v>8048</v>
      </c>
      <c r="F597">
        <v>887290276</v>
      </c>
      <c r="G597">
        <v>1069</v>
      </c>
      <c r="H597">
        <v>1070</v>
      </c>
      <c r="I597">
        <v>22006</v>
      </c>
      <c r="J597">
        <v>12</v>
      </c>
      <c r="K597">
        <v>12</v>
      </c>
      <c r="L597" t="s">
        <v>8229</v>
      </c>
      <c r="M597" t="str">
        <f>VLOOKUP(Tabel57[[#This Row],[afzender_uri]],'Bron VKBO'!B:ZZ,43,FALSE)</f>
        <v>Openbare instelling</v>
      </c>
    </row>
    <row r="598" spans="1:13" x14ac:dyDescent="0.25">
      <c r="A598" t="s">
        <v>6123</v>
      </c>
      <c r="B598" t="s">
        <v>69</v>
      </c>
      <c r="C598" t="s">
        <v>0</v>
      </c>
      <c r="D598" t="s">
        <v>0</v>
      </c>
      <c r="E598" t="s">
        <v>8048</v>
      </c>
      <c r="F598">
        <v>888314221</v>
      </c>
      <c r="G598">
        <v>1069</v>
      </c>
      <c r="H598">
        <v>1070</v>
      </c>
      <c r="I598">
        <v>1168</v>
      </c>
      <c r="J598">
        <v>12</v>
      </c>
      <c r="K598">
        <v>12</v>
      </c>
      <c r="L598" t="s">
        <v>8229</v>
      </c>
      <c r="M598" t="str">
        <f>VLOOKUP(Tabel57[[#This Row],[afzender_uri]],'Bron VKBO'!B:ZZ,43,FALSE)</f>
        <v>Openbare instelling</v>
      </c>
    </row>
    <row r="599" spans="1:13" x14ac:dyDescent="0.25">
      <c r="A599" t="s">
        <v>6130</v>
      </c>
      <c r="B599" t="s">
        <v>69</v>
      </c>
      <c r="C599" t="s">
        <v>0</v>
      </c>
      <c r="D599" t="s">
        <v>0</v>
      </c>
      <c r="E599" t="s">
        <v>8048</v>
      </c>
      <c r="F599">
        <v>893159865</v>
      </c>
      <c r="G599">
        <v>1069</v>
      </c>
      <c r="H599">
        <v>1070</v>
      </c>
      <c r="I599">
        <v>1164</v>
      </c>
      <c r="J599">
        <v>12</v>
      </c>
      <c r="K599">
        <v>12</v>
      </c>
      <c r="L599" t="s">
        <v>8229</v>
      </c>
      <c r="M599" t="str">
        <f>VLOOKUP(Tabel57[[#This Row],[afzender_uri]],'Bron VKBO'!B:ZZ,43,FALSE)</f>
        <v>Openbare instelling</v>
      </c>
    </row>
    <row r="600" spans="1:13" x14ac:dyDescent="0.25">
      <c r="A600" t="s">
        <v>6139</v>
      </c>
      <c r="B600" t="s">
        <v>198</v>
      </c>
      <c r="C600" t="s">
        <v>0</v>
      </c>
      <c r="D600" t="s">
        <v>0</v>
      </c>
      <c r="E600" t="s">
        <v>8048</v>
      </c>
      <c r="F600">
        <v>212207789</v>
      </c>
      <c r="G600">
        <v>1102</v>
      </c>
      <c r="H600">
        <v>1103</v>
      </c>
      <c r="I600">
        <v>1711</v>
      </c>
      <c r="J600">
        <v>12</v>
      </c>
      <c r="K600">
        <v>12</v>
      </c>
      <c r="L600" t="s">
        <v>8230</v>
      </c>
      <c r="M600" t="str">
        <f>VLOOKUP(Tabel57[[#This Row],[afzender_uri]],'Bron VKBO'!B:ZZ,43,FALSE)</f>
        <v>Openbaar centrum voor maatschappelijk welzijn</v>
      </c>
    </row>
    <row r="601" spans="1:13" x14ac:dyDescent="0.25">
      <c r="A601" t="s">
        <v>6148</v>
      </c>
      <c r="B601" t="s">
        <v>198</v>
      </c>
      <c r="C601" t="s">
        <v>0</v>
      </c>
      <c r="D601" t="s">
        <v>0</v>
      </c>
      <c r="E601" t="s">
        <v>8048</v>
      </c>
      <c r="F601">
        <v>308252043</v>
      </c>
      <c r="G601">
        <v>1102</v>
      </c>
      <c r="H601">
        <v>1103</v>
      </c>
      <c r="I601">
        <v>1240</v>
      </c>
      <c r="J601">
        <v>12</v>
      </c>
      <c r="K601">
        <v>12</v>
      </c>
      <c r="L601" t="s">
        <v>8230</v>
      </c>
      <c r="M601" t="str">
        <f>VLOOKUP(Tabel57[[#This Row],[afzender_uri]],'Bron VKBO'!B:ZZ,43,FALSE)</f>
        <v>Openbaar centrum voor maatschappelijk welzijn</v>
      </c>
    </row>
    <row r="602" spans="1:13" x14ac:dyDescent="0.25">
      <c r="A602" t="s">
        <v>6159</v>
      </c>
      <c r="B602" t="s">
        <v>199</v>
      </c>
      <c r="C602" t="s">
        <v>0</v>
      </c>
      <c r="D602" t="s">
        <v>0</v>
      </c>
      <c r="E602" t="s">
        <v>8048</v>
      </c>
      <c r="F602">
        <v>207491215</v>
      </c>
      <c r="G602">
        <v>1241</v>
      </c>
      <c r="H602">
        <v>1242</v>
      </c>
      <c r="I602">
        <v>1628</v>
      </c>
      <c r="J602">
        <v>12</v>
      </c>
      <c r="K602">
        <v>12</v>
      </c>
      <c r="L602" t="s">
        <v>8231</v>
      </c>
      <c r="M602" t="str">
        <f>VLOOKUP(Tabel57[[#This Row],[afzender_uri]],'Bron VKBO'!B:ZZ,43,FALSE)</f>
        <v>Steden en gemeenten</v>
      </c>
    </row>
    <row r="603" spans="1:13" x14ac:dyDescent="0.25">
      <c r="A603" t="s">
        <v>6168</v>
      </c>
      <c r="B603" t="s">
        <v>199</v>
      </c>
      <c r="C603" t="s">
        <v>0</v>
      </c>
      <c r="D603" t="s">
        <v>0</v>
      </c>
      <c r="E603" t="s">
        <v>8048</v>
      </c>
      <c r="F603">
        <v>212209373</v>
      </c>
      <c r="G603">
        <v>1241</v>
      </c>
      <c r="H603">
        <v>1242</v>
      </c>
      <c r="I603">
        <v>1629</v>
      </c>
      <c r="J603">
        <v>12</v>
      </c>
      <c r="K603">
        <v>12</v>
      </c>
      <c r="L603" t="s">
        <v>8231</v>
      </c>
      <c r="M603" t="str">
        <f>VLOOKUP(Tabel57[[#This Row],[afzender_uri]],'Bron VKBO'!B:ZZ,43,FALSE)</f>
        <v>Steden en gemeenten</v>
      </c>
    </row>
    <row r="604" spans="1:13" x14ac:dyDescent="0.25">
      <c r="A604" t="s">
        <v>6174</v>
      </c>
      <c r="B604" t="s">
        <v>200</v>
      </c>
      <c r="C604" t="s">
        <v>0</v>
      </c>
      <c r="D604" t="s">
        <v>0</v>
      </c>
      <c r="E604" t="s">
        <v>8048</v>
      </c>
      <c r="F604">
        <v>697609251</v>
      </c>
      <c r="G604">
        <v>1410</v>
      </c>
      <c r="H604">
        <v>1413</v>
      </c>
      <c r="I604">
        <v>1989</v>
      </c>
      <c r="J604">
        <v>12</v>
      </c>
      <c r="K604">
        <v>12</v>
      </c>
      <c r="L604" t="s">
        <v>8232</v>
      </c>
      <c r="M604" t="str">
        <f>VLOOKUP(Tabel57[[#This Row],[afzender_uri]],'Bron VKBO'!B:ZZ,43,FALSE)</f>
        <v>Steden en gemeenten</v>
      </c>
    </row>
    <row r="605" spans="1:13" x14ac:dyDescent="0.25">
      <c r="A605" t="s">
        <v>6179</v>
      </c>
      <c r="B605" t="s">
        <v>201</v>
      </c>
      <c r="C605" t="s">
        <v>0</v>
      </c>
      <c r="D605" t="s">
        <v>0</v>
      </c>
      <c r="E605" t="s">
        <v>8048</v>
      </c>
      <c r="F605">
        <v>207503982</v>
      </c>
      <c r="G605">
        <v>1234</v>
      </c>
      <c r="H605">
        <v>1235</v>
      </c>
      <c r="I605">
        <v>1608</v>
      </c>
      <c r="J605">
        <v>12</v>
      </c>
      <c r="K605">
        <v>12</v>
      </c>
      <c r="L605" t="s">
        <v>8233</v>
      </c>
      <c r="M605" t="str">
        <f>VLOOKUP(Tabel57[[#This Row],[afzender_uri]],'Bron VKBO'!B:ZZ,43,FALSE)</f>
        <v>Steden en gemeenten</v>
      </c>
    </row>
    <row r="606" spans="1:13" x14ac:dyDescent="0.25">
      <c r="A606" t="s">
        <v>6190</v>
      </c>
      <c r="B606" t="s">
        <v>201</v>
      </c>
      <c r="C606" t="s">
        <v>0</v>
      </c>
      <c r="D606" t="s">
        <v>0</v>
      </c>
      <c r="E606" t="s">
        <v>8048</v>
      </c>
      <c r="F606">
        <v>212206801</v>
      </c>
      <c r="G606">
        <v>1234</v>
      </c>
      <c r="H606">
        <v>1235</v>
      </c>
      <c r="I606">
        <v>1609</v>
      </c>
      <c r="J606">
        <v>12</v>
      </c>
      <c r="K606">
        <v>12</v>
      </c>
      <c r="L606" t="s">
        <v>8233</v>
      </c>
      <c r="M606" t="str">
        <f>VLOOKUP(Tabel57[[#This Row],[afzender_uri]],'Bron VKBO'!B:ZZ,43,FALSE)</f>
        <v>Steden en gemeenten</v>
      </c>
    </row>
    <row r="607" spans="1:13" x14ac:dyDescent="0.25">
      <c r="A607" t="s">
        <v>6196</v>
      </c>
      <c r="B607" t="s">
        <v>201</v>
      </c>
      <c r="C607" t="s">
        <v>0</v>
      </c>
      <c r="D607" t="s">
        <v>0</v>
      </c>
      <c r="E607" t="s">
        <v>8048</v>
      </c>
      <c r="F607">
        <v>653943415</v>
      </c>
      <c r="G607">
        <v>1234</v>
      </c>
      <c r="H607">
        <v>1235</v>
      </c>
      <c r="I607">
        <v>1610</v>
      </c>
      <c r="J607">
        <v>12</v>
      </c>
      <c r="K607">
        <v>12</v>
      </c>
      <c r="L607" t="s">
        <v>8233</v>
      </c>
      <c r="M607" t="str">
        <f>VLOOKUP(Tabel57[[#This Row],[afzender_uri]],'Bron VKBO'!B:ZZ,43,FALSE)</f>
        <v>Steden en gemeenten</v>
      </c>
    </row>
    <row r="608" spans="1:13" x14ac:dyDescent="0.25">
      <c r="A608" t="s">
        <v>8235</v>
      </c>
      <c r="B608" t="s">
        <v>188</v>
      </c>
      <c r="C608" t="s">
        <v>0</v>
      </c>
      <c r="D608" t="s">
        <v>0</v>
      </c>
      <c r="E608" t="s">
        <v>7347</v>
      </c>
      <c r="F608" t="s">
        <v>7347</v>
      </c>
      <c r="G608">
        <v>1066</v>
      </c>
      <c r="H608">
        <v>1067</v>
      </c>
      <c r="I608">
        <v>0</v>
      </c>
      <c r="J608">
        <v>12</v>
      </c>
      <c r="K608">
        <v>12</v>
      </c>
      <c r="L608" t="s">
        <v>8234</v>
      </c>
      <c r="M608" t="e">
        <f>VLOOKUP(Tabel57[[#This Row],[afzender_uri]],'Bron VKBO'!B:ZZ,43,FALSE)</f>
        <v>#N/A</v>
      </c>
    </row>
    <row r="609" spans="1:13" x14ac:dyDescent="0.25">
      <c r="A609" t="s">
        <v>6207</v>
      </c>
      <c r="B609" t="s">
        <v>202</v>
      </c>
      <c r="C609" t="s">
        <v>0</v>
      </c>
      <c r="D609" t="s">
        <v>0</v>
      </c>
      <c r="E609" t="s">
        <v>8048</v>
      </c>
      <c r="F609">
        <v>207512001</v>
      </c>
      <c r="G609">
        <v>1174</v>
      </c>
      <c r="H609">
        <v>1175</v>
      </c>
      <c r="I609">
        <v>1425</v>
      </c>
      <c r="J609">
        <v>12</v>
      </c>
      <c r="K609">
        <v>12</v>
      </c>
      <c r="L609" t="s">
        <v>8236</v>
      </c>
      <c r="M609" t="str">
        <f>VLOOKUP(Tabel57[[#This Row],[afzender_uri]],'Bron VKBO'!B:ZZ,43,FALSE)</f>
        <v>Steden en gemeenten</v>
      </c>
    </row>
    <row r="610" spans="1:13" x14ac:dyDescent="0.25">
      <c r="A610" t="s">
        <v>6217</v>
      </c>
      <c r="B610" t="s">
        <v>202</v>
      </c>
      <c r="C610" t="s">
        <v>0</v>
      </c>
      <c r="D610" t="s">
        <v>0</v>
      </c>
      <c r="E610" t="s">
        <v>8048</v>
      </c>
      <c r="F610">
        <v>212207393</v>
      </c>
      <c r="G610">
        <v>1174</v>
      </c>
      <c r="H610">
        <v>1175</v>
      </c>
      <c r="I610">
        <v>1607</v>
      </c>
      <c r="J610">
        <v>12</v>
      </c>
      <c r="K610">
        <v>12</v>
      </c>
      <c r="L610" t="s">
        <v>8236</v>
      </c>
      <c r="M610" t="str">
        <f>VLOOKUP(Tabel57[[#This Row],[afzender_uri]],'Bron VKBO'!B:ZZ,43,FALSE)</f>
        <v>Steden en gemeenten</v>
      </c>
    </row>
    <row r="611" spans="1:13" x14ac:dyDescent="0.25">
      <c r="A611" t="s">
        <v>6224</v>
      </c>
      <c r="B611" t="s">
        <v>203</v>
      </c>
      <c r="C611" t="s">
        <v>0</v>
      </c>
      <c r="D611" t="s">
        <v>0</v>
      </c>
      <c r="E611" t="s">
        <v>8048</v>
      </c>
      <c r="F611">
        <v>207474189</v>
      </c>
      <c r="G611">
        <v>1235</v>
      </c>
      <c r="H611">
        <v>1236</v>
      </c>
      <c r="I611">
        <v>1611</v>
      </c>
      <c r="J611">
        <v>12</v>
      </c>
      <c r="K611">
        <v>12</v>
      </c>
      <c r="L611" t="s">
        <v>8237</v>
      </c>
      <c r="M611" t="str">
        <f>VLOOKUP(Tabel57[[#This Row],[afzender_uri]],'Bron VKBO'!B:ZZ,43,FALSE)</f>
        <v>Steden en gemeenten</v>
      </c>
    </row>
    <row r="612" spans="1:13" x14ac:dyDescent="0.25">
      <c r="A612" t="s">
        <v>6235</v>
      </c>
      <c r="B612" t="s">
        <v>203</v>
      </c>
      <c r="C612" t="s">
        <v>0</v>
      </c>
      <c r="D612" t="s">
        <v>0</v>
      </c>
      <c r="E612" t="s">
        <v>8048</v>
      </c>
      <c r="F612">
        <v>212207888</v>
      </c>
      <c r="G612">
        <v>1235</v>
      </c>
      <c r="H612">
        <v>1236</v>
      </c>
      <c r="I612">
        <v>1613</v>
      </c>
      <c r="J612">
        <v>12</v>
      </c>
      <c r="K612">
        <v>12</v>
      </c>
      <c r="L612" t="s">
        <v>8237</v>
      </c>
      <c r="M612" t="str">
        <f>VLOOKUP(Tabel57[[#This Row],[afzender_uri]],'Bron VKBO'!B:ZZ,43,FALSE)</f>
        <v>Steden en gemeenten</v>
      </c>
    </row>
    <row r="613" spans="1:13" x14ac:dyDescent="0.25">
      <c r="A613" t="s">
        <v>6240</v>
      </c>
      <c r="B613" t="s">
        <v>203</v>
      </c>
      <c r="C613" t="s">
        <v>0</v>
      </c>
      <c r="D613" t="s">
        <v>0</v>
      </c>
      <c r="E613" t="s">
        <v>8048</v>
      </c>
      <c r="F613">
        <v>267391683</v>
      </c>
      <c r="G613">
        <v>1235</v>
      </c>
      <c r="H613">
        <v>1236</v>
      </c>
      <c r="I613">
        <v>1612</v>
      </c>
      <c r="J613">
        <v>12</v>
      </c>
      <c r="K613">
        <v>12</v>
      </c>
      <c r="L613" t="s">
        <v>8237</v>
      </c>
      <c r="M613" t="str">
        <f>VLOOKUP(Tabel57[[#This Row],[afzender_uri]],'Bron VKBO'!B:ZZ,43,FALSE)</f>
        <v>Steden en gemeenten</v>
      </c>
    </row>
    <row r="614" spans="1:13" x14ac:dyDescent="0.25">
      <c r="A614" t="s">
        <v>6249</v>
      </c>
      <c r="B614" t="s">
        <v>204</v>
      </c>
      <c r="C614" t="s">
        <v>0</v>
      </c>
      <c r="D614" t="s">
        <v>0</v>
      </c>
      <c r="E614" t="s">
        <v>8048</v>
      </c>
      <c r="F614">
        <v>697609350</v>
      </c>
      <c r="G614">
        <v>1281</v>
      </c>
      <c r="H614">
        <v>1292</v>
      </c>
      <c r="I614">
        <v>1739</v>
      </c>
      <c r="J614">
        <v>12</v>
      </c>
      <c r="K614">
        <v>12</v>
      </c>
      <c r="L614" t="s">
        <v>8238</v>
      </c>
      <c r="M614" t="str">
        <f>VLOOKUP(Tabel57[[#This Row],[afzender_uri]],'Bron VKBO'!B:ZZ,43,FALSE)</f>
        <v>Steden en gemeenten</v>
      </c>
    </row>
    <row r="615" spans="1:13" x14ac:dyDescent="0.25">
      <c r="A615" t="s">
        <v>6259</v>
      </c>
      <c r="B615" t="s">
        <v>204</v>
      </c>
      <c r="C615" t="s">
        <v>0</v>
      </c>
      <c r="D615" t="s">
        <v>0</v>
      </c>
      <c r="E615" t="s">
        <v>8048</v>
      </c>
      <c r="F615">
        <v>697664976</v>
      </c>
      <c r="G615">
        <v>1281</v>
      </c>
      <c r="H615">
        <v>1292</v>
      </c>
      <c r="I615">
        <v>1904</v>
      </c>
      <c r="J615">
        <v>12</v>
      </c>
      <c r="K615">
        <v>12</v>
      </c>
      <c r="L615" t="s">
        <v>8238</v>
      </c>
      <c r="M615" t="str">
        <f>VLOOKUP(Tabel57[[#This Row],[afzender_uri]],'Bron VKBO'!B:ZZ,43,FALSE)</f>
        <v>Steden en gemeenten</v>
      </c>
    </row>
    <row r="616" spans="1:13" x14ac:dyDescent="0.25">
      <c r="A616" t="s">
        <v>6264</v>
      </c>
      <c r="B616" t="s">
        <v>204</v>
      </c>
      <c r="C616" t="s">
        <v>0</v>
      </c>
      <c r="D616" t="s">
        <v>0</v>
      </c>
      <c r="E616" t="s">
        <v>8048</v>
      </c>
      <c r="F616">
        <v>876186449</v>
      </c>
      <c r="G616">
        <v>1281</v>
      </c>
      <c r="H616">
        <v>1292</v>
      </c>
      <c r="I616">
        <v>1905</v>
      </c>
      <c r="J616">
        <v>12</v>
      </c>
      <c r="K616">
        <v>12</v>
      </c>
      <c r="L616" t="s">
        <v>8238</v>
      </c>
      <c r="M616" t="str">
        <f>VLOOKUP(Tabel57[[#This Row],[afzender_uri]],'Bron VKBO'!B:ZZ,43,FALSE)</f>
        <v>Steden en gemeenten</v>
      </c>
    </row>
    <row r="617" spans="1:13" x14ac:dyDescent="0.25">
      <c r="A617" t="s">
        <v>6276</v>
      </c>
      <c r="B617" t="s">
        <v>309</v>
      </c>
      <c r="C617" t="s">
        <v>0</v>
      </c>
      <c r="D617" t="s">
        <v>0</v>
      </c>
      <c r="E617" t="s">
        <v>8048</v>
      </c>
      <c r="F617">
        <v>862893588</v>
      </c>
      <c r="G617">
        <v>1372</v>
      </c>
      <c r="H617">
        <v>1375</v>
      </c>
      <c r="I617">
        <v>1913</v>
      </c>
      <c r="J617">
        <v>12</v>
      </c>
      <c r="K617">
        <v>12</v>
      </c>
      <c r="L617" t="s">
        <v>8239</v>
      </c>
      <c r="M617" t="str">
        <f>VLOOKUP(Tabel57[[#This Row],[afzender_uri]],'Bron VKBO'!B:ZZ,43,FALSE)</f>
        <v>Lokale politiezone</v>
      </c>
    </row>
    <row r="618" spans="1:13" x14ac:dyDescent="0.25">
      <c r="A618" t="s">
        <v>6281</v>
      </c>
      <c r="B618" t="s">
        <v>213</v>
      </c>
      <c r="C618" t="s">
        <v>0</v>
      </c>
      <c r="D618" t="s">
        <v>0</v>
      </c>
      <c r="E618" t="s">
        <v>8048</v>
      </c>
      <c r="F618">
        <v>267362880</v>
      </c>
      <c r="G618">
        <v>1393</v>
      </c>
      <c r="H618">
        <v>1396</v>
      </c>
      <c r="I618">
        <v>1965</v>
      </c>
      <c r="J618">
        <v>12</v>
      </c>
      <c r="K618">
        <v>12</v>
      </c>
      <c r="L618" t="s">
        <v>8240</v>
      </c>
      <c r="M618" t="str">
        <f>VLOOKUP(Tabel57[[#This Row],[afzender_uri]],'Bron VKBO'!B:ZZ,43,FALSE)</f>
        <v>Lokale politiezone</v>
      </c>
    </row>
    <row r="619" spans="1:13" x14ac:dyDescent="0.25">
      <c r="A619" t="s">
        <v>6291</v>
      </c>
      <c r="B619" t="s">
        <v>8242</v>
      </c>
      <c r="C619" t="s">
        <v>0</v>
      </c>
      <c r="D619" t="s">
        <v>0</v>
      </c>
      <c r="E619" t="s">
        <v>8048</v>
      </c>
      <c r="F619">
        <v>267356447</v>
      </c>
      <c r="G619">
        <v>1371</v>
      </c>
      <c r="H619">
        <v>1374</v>
      </c>
      <c r="I619">
        <v>1912</v>
      </c>
      <c r="J619">
        <v>12</v>
      </c>
      <c r="K619">
        <v>12</v>
      </c>
      <c r="L619" t="s">
        <v>8241</v>
      </c>
      <c r="M619" t="str">
        <f>VLOOKUP(Tabel57[[#This Row],[afzender_uri]],'Bron VKBO'!B:ZZ,43,FALSE)</f>
        <v>Lokale politiezone</v>
      </c>
    </row>
    <row r="620" spans="1:13" x14ac:dyDescent="0.25">
      <c r="A620" t="s">
        <v>6303</v>
      </c>
      <c r="B620" t="s">
        <v>310</v>
      </c>
      <c r="C620" t="s">
        <v>0</v>
      </c>
      <c r="D620" t="s">
        <v>0</v>
      </c>
      <c r="E620" t="s">
        <v>8048</v>
      </c>
      <c r="F620">
        <v>267352091</v>
      </c>
      <c r="G620">
        <v>1407</v>
      </c>
      <c r="H620">
        <v>1410</v>
      </c>
      <c r="I620">
        <v>1985</v>
      </c>
      <c r="J620">
        <v>12</v>
      </c>
      <c r="K620">
        <v>12</v>
      </c>
      <c r="L620" t="s">
        <v>8243</v>
      </c>
      <c r="M620" t="str">
        <f>VLOOKUP(Tabel57[[#This Row],[afzender_uri]],'Bron VKBO'!B:ZZ,43,FALSE)</f>
        <v>Lokale politiezone</v>
      </c>
    </row>
    <row r="621" spans="1:13" x14ac:dyDescent="0.25">
      <c r="A621" t="s">
        <v>6314</v>
      </c>
      <c r="B621" t="s">
        <v>223</v>
      </c>
      <c r="C621" t="s">
        <v>0</v>
      </c>
      <c r="D621" t="s">
        <v>0</v>
      </c>
      <c r="E621" t="s">
        <v>8048</v>
      </c>
      <c r="F621">
        <v>267365256</v>
      </c>
      <c r="G621">
        <v>1388</v>
      </c>
      <c r="H621">
        <v>1391</v>
      </c>
      <c r="I621">
        <v>1956</v>
      </c>
      <c r="J621">
        <v>12</v>
      </c>
      <c r="K621">
        <v>12</v>
      </c>
      <c r="L621" t="s">
        <v>8244</v>
      </c>
      <c r="M621" t="str">
        <f>VLOOKUP(Tabel57[[#This Row],[afzender_uri]],'Bron VKBO'!B:ZZ,43,FALSE)</f>
        <v>Lokale politiezone</v>
      </c>
    </row>
    <row r="622" spans="1:13" x14ac:dyDescent="0.25">
      <c r="A622" t="s">
        <v>6325</v>
      </c>
      <c r="B622" t="s">
        <v>207</v>
      </c>
      <c r="C622" t="s">
        <v>0</v>
      </c>
      <c r="D622" t="s">
        <v>0</v>
      </c>
      <c r="E622" t="s">
        <v>8048</v>
      </c>
      <c r="F622">
        <v>207725597</v>
      </c>
      <c r="G622">
        <v>1138</v>
      </c>
      <c r="H622">
        <v>1139</v>
      </c>
      <c r="I622">
        <v>1311</v>
      </c>
      <c r="J622">
        <v>12</v>
      </c>
      <c r="K622">
        <v>12</v>
      </c>
      <c r="L622" t="s">
        <v>8245</v>
      </c>
      <c r="M622" t="str">
        <f>VLOOKUP(Tabel57[[#This Row],[afzender_uri]],'Bron VKBO'!B:ZZ,43,FALSE)</f>
        <v>Provinciale Overheden</v>
      </c>
    </row>
    <row r="623" spans="1:13" x14ac:dyDescent="0.25">
      <c r="A623" t="s">
        <v>6334</v>
      </c>
      <c r="B623" t="s">
        <v>207</v>
      </c>
      <c r="C623" t="s">
        <v>0</v>
      </c>
      <c r="D623" t="s">
        <v>0</v>
      </c>
      <c r="E623" t="s">
        <v>8048</v>
      </c>
      <c r="F623">
        <v>408543313</v>
      </c>
      <c r="G623">
        <v>1138</v>
      </c>
      <c r="H623">
        <v>1139</v>
      </c>
      <c r="I623">
        <v>1547</v>
      </c>
      <c r="J623">
        <v>12</v>
      </c>
      <c r="K623">
        <v>12</v>
      </c>
      <c r="L623" t="s">
        <v>8245</v>
      </c>
      <c r="M623" t="str">
        <f>VLOOKUP(Tabel57[[#This Row],[afzender_uri]],'Bron VKBO'!B:ZZ,43,FALSE)</f>
        <v>Provinciale Overheden</v>
      </c>
    </row>
    <row r="624" spans="1:13" x14ac:dyDescent="0.25">
      <c r="A624" t="s">
        <v>6346</v>
      </c>
      <c r="B624" t="s">
        <v>207</v>
      </c>
      <c r="C624" t="s">
        <v>0</v>
      </c>
      <c r="D624" t="s">
        <v>0</v>
      </c>
      <c r="E624" t="s">
        <v>8048</v>
      </c>
      <c r="F624">
        <v>418558364</v>
      </c>
      <c r="G624">
        <v>1138</v>
      </c>
      <c r="H624">
        <v>1139</v>
      </c>
      <c r="I624">
        <v>1538</v>
      </c>
      <c r="J624">
        <v>12</v>
      </c>
      <c r="K624">
        <v>12</v>
      </c>
      <c r="L624" t="s">
        <v>8245</v>
      </c>
      <c r="M624" t="str">
        <f>VLOOKUP(Tabel57[[#This Row],[afzender_uri]],'Bron VKBO'!B:ZZ,43,FALSE)</f>
        <v>Provinciale Overheden</v>
      </c>
    </row>
    <row r="625" spans="1:13" x14ac:dyDescent="0.25">
      <c r="A625" t="s">
        <v>6356</v>
      </c>
      <c r="B625" t="s">
        <v>207</v>
      </c>
      <c r="C625" t="s">
        <v>0</v>
      </c>
      <c r="D625" t="s">
        <v>0</v>
      </c>
      <c r="E625" t="s">
        <v>8048</v>
      </c>
      <c r="F625">
        <v>443423820</v>
      </c>
      <c r="G625">
        <v>1138</v>
      </c>
      <c r="H625">
        <v>1139</v>
      </c>
      <c r="I625">
        <v>1543</v>
      </c>
      <c r="J625">
        <v>12</v>
      </c>
      <c r="K625">
        <v>12</v>
      </c>
      <c r="L625" t="s">
        <v>8245</v>
      </c>
      <c r="M625" t="str">
        <f>VLOOKUP(Tabel57[[#This Row],[afzender_uri]],'Bron VKBO'!B:ZZ,43,FALSE)</f>
        <v>Provinciale Overheden</v>
      </c>
    </row>
    <row r="626" spans="1:13" x14ac:dyDescent="0.25">
      <c r="A626" t="s">
        <v>6369</v>
      </c>
      <c r="B626" t="s">
        <v>207</v>
      </c>
      <c r="C626" t="s">
        <v>0</v>
      </c>
      <c r="D626" t="s">
        <v>0</v>
      </c>
      <c r="E626" t="s">
        <v>8048</v>
      </c>
      <c r="F626">
        <v>445736477</v>
      </c>
      <c r="G626">
        <v>1138</v>
      </c>
      <c r="H626">
        <v>1139</v>
      </c>
      <c r="I626">
        <v>1544</v>
      </c>
      <c r="J626">
        <v>12</v>
      </c>
      <c r="K626">
        <v>12</v>
      </c>
      <c r="L626" t="s">
        <v>8245</v>
      </c>
      <c r="M626" t="str">
        <f>VLOOKUP(Tabel57[[#This Row],[afzender_uri]],'Bron VKBO'!B:ZZ,43,FALSE)</f>
        <v>Provinciale Overheden</v>
      </c>
    </row>
    <row r="627" spans="1:13" x14ac:dyDescent="0.25">
      <c r="A627" t="s">
        <v>6377</v>
      </c>
      <c r="B627" t="s">
        <v>207</v>
      </c>
      <c r="C627" t="s">
        <v>0</v>
      </c>
      <c r="D627" t="s">
        <v>0</v>
      </c>
      <c r="E627" t="s">
        <v>8048</v>
      </c>
      <c r="F627">
        <v>450062281</v>
      </c>
      <c r="G627">
        <v>1138</v>
      </c>
      <c r="H627">
        <v>1139</v>
      </c>
      <c r="I627">
        <v>1546</v>
      </c>
      <c r="J627">
        <v>12</v>
      </c>
      <c r="K627">
        <v>12</v>
      </c>
      <c r="L627" t="s">
        <v>8245</v>
      </c>
      <c r="M627" t="str">
        <f>VLOOKUP(Tabel57[[#This Row],[afzender_uri]],'Bron VKBO'!B:ZZ,43,FALSE)</f>
        <v>Provinciale Overheden</v>
      </c>
    </row>
    <row r="628" spans="1:13" x14ac:dyDescent="0.25">
      <c r="A628" t="s">
        <v>6387</v>
      </c>
      <c r="B628" t="s">
        <v>207</v>
      </c>
      <c r="C628" t="s">
        <v>0</v>
      </c>
      <c r="D628" t="s">
        <v>0</v>
      </c>
      <c r="E628" t="s">
        <v>8048</v>
      </c>
      <c r="F628">
        <v>541412824</v>
      </c>
      <c r="G628">
        <v>1138</v>
      </c>
      <c r="H628">
        <v>1139</v>
      </c>
      <c r="I628">
        <v>1539</v>
      </c>
      <c r="J628">
        <v>12</v>
      </c>
      <c r="K628">
        <v>12</v>
      </c>
      <c r="L628" t="s">
        <v>8245</v>
      </c>
      <c r="M628" t="str">
        <f>VLOOKUP(Tabel57[[#This Row],[afzender_uri]],'Bron VKBO'!B:ZZ,43,FALSE)</f>
        <v>Provinciale Overheden</v>
      </c>
    </row>
    <row r="629" spans="1:13" x14ac:dyDescent="0.25">
      <c r="A629" t="s">
        <v>6398</v>
      </c>
      <c r="B629" t="s">
        <v>207</v>
      </c>
      <c r="C629" t="s">
        <v>0</v>
      </c>
      <c r="D629" t="s">
        <v>0</v>
      </c>
      <c r="E629" t="s">
        <v>8048</v>
      </c>
      <c r="F629">
        <v>541413220</v>
      </c>
      <c r="G629">
        <v>1138</v>
      </c>
      <c r="H629">
        <v>1139</v>
      </c>
      <c r="I629">
        <v>1533</v>
      </c>
      <c r="J629">
        <v>12</v>
      </c>
      <c r="K629">
        <v>12</v>
      </c>
      <c r="L629" t="s">
        <v>8245</v>
      </c>
      <c r="M629" t="str">
        <f>VLOOKUP(Tabel57[[#This Row],[afzender_uri]],'Bron VKBO'!B:ZZ,43,FALSE)</f>
        <v>Provinciale Overheden</v>
      </c>
    </row>
    <row r="630" spans="1:13" x14ac:dyDescent="0.25">
      <c r="A630" t="s">
        <v>6406</v>
      </c>
      <c r="B630" t="s">
        <v>207</v>
      </c>
      <c r="C630" t="s">
        <v>0</v>
      </c>
      <c r="D630" t="s">
        <v>0</v>
      </c>
      <c r="E630" t="s">
        <v>8048</v>
      </c>
      <c r="F630">
        <v>541413814</v>
      </c>
      <c r="G630">
        <v>1138</v>
      </c>
      <c r="H630">
        <v>1139</v>
      </c>
      <c r="I630">
        <v>1540</v>
      </c>
      <c r="J630">
        <v>12</v>
      </c>
      <c r="K630">
        <v>12</v>
      </c>
      <c r="L630" t="s">
        <v>8245</v>
      </c>
      <c r="M630" t="str">
        <f>VLOOKUP(Tabel57[[#This Row],[afzender_uri]],'Bron VKBO'!B:ZZ,43,FALSE)</f>
        <v>Provinciale Overheden</v>
      </c>
    </row>
    <row r="631" spans="1:13" x14ac:dyDescent="0.25">
      <c r="A631" t="s">
        <v>6418</v>
      </c>
      <c r="B631" t="s">
        <v>207</v>
      </c>
      <c r="C631" t="s">
        <v>0</v>
      </c>
      <c r="D631" t="s">
        <v>0</v>
      </c>
      <c r="E631" t="s">
        <v>8048</v>
      </c>
      <c r="F631">
        <v>541414111</v>
      </c>
      <c r="G631">
        <v>1138</v>
      </c>
      <c r="H631">
        <v>1139</v>
      </c>
      <c r="I631">
        <v>1536</v>
      </c>
      <c r="J631">
        <v>12</v>
      </c>
      <c r="K631">
        <v>12</v>
      </c>
      <c r="L631" t="s">
        <v>8245</v>
      </c>
      <c r="M631" t="str">
        <f>VLOOKUP(Tabel57[[#This Row],[afzender_uri]],'Bron VKBO'!B:ZZ,43,FALSE)</f>
        <v>Provinciale Overheden</v>
      </c>
    </row>
    <row r="632" spans="1:13" x14ac:dyDescent="0.25">
      <c r="A632" t="s">
        <v>6428</v>
      </c>
      <c r="B632" t="s">
        <v>207</v>
      </c>
      <c r="C632" t="s">
        <v>0</v>
      </c>
      <c r="D632" t="s">
        <v>0</v>
      </c>
      <c r="E632" t="s">
        <v>8048</v>
      </c>
      <c r="F632">
        <v>541414408</v>
      </c>
      <c r="G632">
        <v>1138</v>
      </c>
      <c r="H632">
        <v>1139</v>
      </c>
      <c r="I632">
        <v>1530</v>
      </c>
      <c r="J632">
        <v>12</v>
      </c>
      <c r="K632">
        <v>12</v>
      </c>
      <c r="L632" t="s">
        <v>8245</v>
      </c>
      <c r="M632" t="str">
        <f>VLOOKUP(Tabel57[[#This Row],[afzender_uri]],'Bron VKBO'!B:ZZ,43,FALSE)</f>
        <v>Provinciale Overheden</v>
      </c>
    </row>
    <row r="633" spans="1:13" x14ac:dyDescent="0.25">
      <c r="A633" t="s">
        <v>6440</v>
      </c>
      <c r="B633" t="s">
        <v>207</v>
      </c>
      <c r="C633" t="s">
        <v>0</v>
      </c>
      <c r="D633" t="s">
        <v>0</v>
      </c>
      <c r="E633" t="s">
        <v>8048</v>
      </c>
      <c r="F633">
        <v>541414606</v>
      </c>
      <c r="G633">
        <v>1138</v>
      </c>
      <c r="H633">
        <v>1139</v>
      </c>
      <c r="I633">
        <v>1532</v>
      </c>
      <c r="J633">
        <v>12</v>
      </c>
      <c r="K633">
        <v>12</v>
      </c>
      <c r="L633" t="s">
        <v>8245</v>
      </c>
      <c r="M633" t="str">
        <f>VLOOKUP(Tabel57[[#This Row],[afzender_uri]],'Bron VKBO'!B:ZZ,43,FALSE)</f>
        <v>Provinciale Overheden</v>
      </c>
    </row>
    <row r="634" spans="1:13" x14ac:dyDescent="0.25">
      <c r="A634" t="s">
        <v>6449</v>
      </c>
      <c r="B634" t="s">
        <v>207</v>
      </c>
      <c r="C634" t="s">
        <v>0</v>
      </c>
      <c r="D634" t="s">
        <v>0</v>
      </c>
      <c r="E634" t="s">
        <v>8048</v>
      </c>
      <c r="F634">
        <v>541414804</v>
      </c>
      <c r="G634">
        <v>1138</v>
      </c>
      <c r="H634">
        <v>1139</v>
      </c>
      <c r="I634">
        <v>1535</v>
      </c>
      <c r="J634">
        <v>12</v>
      </c>
      <c r="K634">
        <v>12</v>
      </c>
      <c r="L634" t="s">
        <v>8245</v>
      </c>
      <c r="M634" t="str">
        <f>VLOOKUP(Tabel57[[#This Row],[afzender_uri]],'Bron VKBO'!B:ZZ,43,FALSE)</f>
        <v>Provinciale Overheden</v>
      </c>
    </row>
    <row r="635" spans="1:13" x14ac:dyDescent="0.25">
      <c r="A635" t="s">
        <v>6456</v>
      </c>
      <c r="B635" t="s">
        <v>207</v>
      </c>
      <c r="C635" t="s">
        <v>0</v>
      </c>
      <c r="D635" t="s">
        <v>0</v>
      </c>
      <c r="E635" t="s">
        <v>8048</v>
      </c>
      <c r="F635">
        <v>541415101</v>
      </c>
      <c r="G635">
        <v>1138</v>
      </c>
      <c r="H635">
        <v>1139</v>
      </c>
      <c r="I635">
        <v>1531</v>
      </c>
      <c r="J635">
        <v>12</v>
      </c>
      <c r="K635">
        <v>12</v>
      </c>
      <c r="L635" t="s">
        <v>8245</v>
      </c>
      <c r="M635" t="str">
        <f>VLOOKUP(Tabel57[[#This Row],[afzender_uri]],'Bron VKBO'!B:ZZ,43,FALSE)</f>
        <v>Provinciale Overheden</v>
      </c>
    </row>
    <row r="636" spans="1:13" x14ac:dyDescent="0.25">
      <c r="A636" t="s">
        <v>6466</v>
      </c>
      <c r="B636" t="s">
        <v>207</v>
      </c>
      <c r="C636" t="s">
        <v>0</v>
      </c>
      <c r="D636" t="s">
        <v>0</v>
      </c>
      <c r="E636" t="s">
        <v>8048</v>
      </c>
      <c r="F636">
        <v>684472976</v>
      </c>
      <c r="G636">
        <v>1138</v>
      </c>
      <c r="H636">
        <v>1139</v>
      </c>
      <c r="I636">
        <v>1534</v>
      </c>
      <c r="J636">
        <v>12</v>
      </c>
      <c r="K636">
        <v>12</v>
      </c>
      <c r="L636" t="s">
        <v>8245</v>
      </c>
      <c r="M636" t="str">
        <f>VLOOKUP(Tabel57[[#This Row],[afzender_uri]],'Bron VKBO'!B:ZZ,43,FALSE)</f>
        <v>Provinciale Overheden</v>
      </c>
    </row>
    <row r="637" spans="1:13" x14ac:dyDescent="0.25">
      <c r="A637" t="s">
        <v>6478</v>
      </c>
      <c r="B637" t="s">
        <v>207</v>
      </c>
      <c r="C637" t="s">
        <v>0</v>
      </c>
      <c r="D637" t="s">
        <v>0</v>
      </c>
      <c r="E637" t="s">
        <v>8048</v>
      </c>
      <c r="F637">
        <v>810012257</v>
      </c>
      <c r="G637">
        <v>1138</v>
      </c>
      <c r="H637">
        <v>1139</v>
      </c>
      <c r="I637">
        <v>1537</v>
      </c>
      <c r="J637">
        <v>12</v>
      </c>
      <c r="K637">
        <v>12</v>
      </c>
      <c r="L637" t="s">
        <v>8245</v>
      </c>
      <c r="M637" t="str">
        <f>VLOOKUP(Tabel57[[#This Row],[afzender_uri]],'Bron VKBO'!B:ZZ,43,FALSE)</f>
        <v>Provinciale Overheden</v>
      </c>
    </row>
    <row r="638" spans="1:13" x14ac:dyDescent="0.25">
      <c r="A638" t="s">
        <v>6486</v>
      </c>
      <c r="B638" t="s">
        <v>207</v>
      </c>
      <c r="C638" t="s">
        <v>0</v>
      </c>
      <c r="D638" t="s">
        <v>0</v>
      </c>
      <c r="E638" t="s">
        <v>8048</v>
      </c>
      <c r="F638">
        <v>812230092</v>
      </c>
      <c r="G638">
        <v>1138</v>
      </c>
      <c r="H638">
        <v>1139</v>
      </c>
      <c r="I638">
        <v>1541</v>
      </c>
      <c r="J638">
        <v>12</v>
      </c>
      <c r="K638">
        <v>12</v>
      </c>
      <c r="L638" t="s">
        <v>8245</v>
      </c>
      <c r="M638" t="str">
        <f>VLOOKUP(Tabel57[[#This Row],[afzender_uri]],'Bron VKBO'!B:ZZ,43,FALSE)</f>
        <v>Provinciale Overheden</v>
      </c>
    </row>
    <row r="639" spans="1:13" x14ac:dyDescent="0.25">
      <c r="A639" t="s">
        <v>6497</v>
      </c>
      <c r="B639" t="s">
        <v>207</v>
      </c>
      <c r="C639" t="s">
        <v>0</v>
      </c>
      <c r="D639" t="s">
        <v>0</v>
      </c>
      <c r="E639" t="s">
        <v>8048</v>
      </c>
      <c r="F639">
        <v>822442511</v>
      </c>
      <c r="G639">
        <v>1138</v>
      </c>
      <c r="H639">
        <v>1139</v>
      </c>
      <c r="I639">
        <v>1542</v>
      </c>
      <c r="J639">
        <v>12</v>
      </c>
      <c r="K639">
        <v>12</v>
      </c>
      <c r="L639" t="s">
        <v>8245</v>
      </c>
      <c r="M639" t="str">
        <f>VLOOKUP(Tabel57[[#This Row],[afzender_uri]],'Bron VKBO'!B:ZZ,43,FALSE)</f>
        <v>Provinciale Overheden</v>
      </c>
    </row>
    <row r="640" spans="1:13" x14ac:dyDescent="0.25">
      <c r="A640" t="s">
        <v>6508</v>
      </c>
      <c r="B640" t="s">
        <v>207</v>
      </c>
      <c r="C640" t="s">
        <v>0</v>
      </c>
      <c r="D640" t="s">
        <v>0</v>
      </c>
      <c r="E640" t="s">
        <v>8048</v>
      </c>
      <c r="F640">
        <v>841556855</v>
      </c>
      <c r="G640">
        <v>1138</v>
      </c>
      <c r="H640">
        <v>1139</v>
      </c>
      <c r="I640">
        <v>1545</v>
      </c>
      <c r="J640">
        <v>12</v>
      </c>
      <c r="K640">
        <v>12</v>
      </c>
      <c r="L640" t="s">
        <v>8245</v>
      </c>
      <c r="M640" t="str">
        <f>VLOOKUP(Tabel57[[#This Row],[afzender_uri]],'Bron VKBO'!B:ZZ,43,FALSE)</f>
        <v>Provinciale Overheden</v>
      </c>
    </row>
    <row r="641" spans="1:13" x14ac:dyDescent="0.25">
      <c r="A641" t="s">
        <v>6521</v>
      </c>
      <c r="B641" t="s">
        <v>208</v>
      </c>
      <c r="C641" t="s">
        <v>0</v>
      </c>
      <c r="D641" t="s">
        <v>0</v>
      </c>
      <c r="E641" t="s">
        <v>8048</v>
      </c>
      <c r="F641">
        <v>207725203</v>
      </c>
      <c r="G641">
        <v>1071</v>
      </c>
      <c r="H641">
        <v>1072</v>
      </c>
      <c r="I641">
        <v>1176</v>
      </c>
      <c r="J641">
        <v>12</v>
      </c>
      <c r="K641">
        <v>12</v>
      </c>
      <c r="L641" t="s">
        <v>8246</v>
      </c>
      <c r="M641" t="str">
        <f>VLOOKUP(Tabel57[[#This Row],[afzender_uri]],'Bron VKBO'!B:ZZ,43,FALSE)</f>
        <v>Provinciale Overheden</v>
      </c>
    </row>
    <row r="642" spans="1:13" x14ac:dyDescent="0.25">
      <c r="A642" t="s">
        <v>6528</v>
      </c>
      <c r="B642" t="s">
        <v>209</v>
      </c>
      <c r="C642" t="s">
        <v>0</v>
      </c>
      <c r="D642" t="s">
        <v>0</v>
      </c>
      <c r="E642" t="s">
        <v>8048</v>
      </c>
      <c r="F642">
        <v>207725795</v>
      </c>
      <c r="G642">
        <v>1148</v>
      </c>
      <c r="H642">
        <v>1149</v>
      </c>
      <c r="I642">
        <v>1341</v>
      </c>
      <c r="J642">
        <v>12</v>
      </c>
      <c r="K642">
        <v>12</v>
      </c>
      <c r="L642" t="s">
        <v>8247</v>
      </c>
      <c r="M642" t="str">
        <f>VLOOKUP(Tabel57[[#This Row],[afzender_uri]],'Bron VKBO'!B:ZZ,43,FALSE)</f>
        <v>Provinciale Overheden</v>
      </c>
    </row>
    <row r="643" spans="1:13" x14ac:dyDescent="0.25">
      <c r="A643" t="s">
        <v>6534</v>
      </c>
      <c r="B643" t="s">
        <v>210</v>
      </c>
      <c r="C643" t="s">
        <v>0</v>
      </c>
      <c r="D643" t="s">
        <v>0</v>
      </c>
      <c r="E643" t="s">
        <v>8048</v>
      </c>
      <c r="F643">
        <v>253973219</v>
      </c>
      <c r="G643">
        <v>1077</v>
      </c>
      <c r="H643">
        <v>1078</v>
      </c>
      <c r="I643">
        <v>1188</v>
      </c>
      <c r="J643">
        <v>12</v>
      </c>
      <c r="K643">
        <v>12</v>
      </c>
      <c r="L643" t="s">
        <v>8248</v>
      </c>
      <c r="M643" t="str">
        <f>VLOOKUP(Tabel57[[#This Row],[afzender_uri]],'Bron VKBO'!B:ZZ,43,FALSE)</f>
        <v>Provinciale Overheden</v>
      </c>
    </row>
    <row r="644" spans="1:13" x14ac:dyDescent="0.25">
      <c r="A644" t="s">
        <v>6543</v>
      </c>
      <c r="B644" t="s">
        <v>211</v>
      </c>
      <c r="C644" t="s">
        <v>0</v>
      </c>
      <c r="D644" t="s">
        <v>0</v>
      </c>
      <c r="E644" t="s">
        <v>8048</v>
      </c>
      <c r="F644">
        <v>207499727</v>
      </c>
      <c r="G644">
        <v>1110</v>
      </c>
      <c r="H644">
        <v>1111</v>
      </c>
      <c r="I644">
        <v>1254</v>
      </c>
      <c r="J644">
        <v>12</v>
      </c>
      <c r="K644">
        <v>12</v>
      </c>
      <c r="L644" t="s">
        <v>8249</v>
      </c>
      <c r="M644" t="str">
        <f>VLOOKUP(Tabel57[[#This Row],[afzender_uri]],'Bron VKBO'!B:ZZ,43,FALSE)</f>
        <v>Steden en gemeenten</v>
      </c>
    </row>
    <row r="645" spans="1:13" x14ac:dyDescent="0.25">
      <c r="A645" t="s">
        <v>6549</v>
      </c>
      <c r="B645" t="s">
        <v>211</v>
      </c>
      <c r="C645" t="s">
        <v>0</v>
      </c>
      <c r="D645" t="s">
        <v>0</v>
      </c>
      <c r="E645" t="s">
        <v>8048</v>
      </c>
      <c r="F645">
        <v>212209868</v>
      </c>
      <c r="G645">
        <v>1110</v>
      </c>
      <c r="H645">
        <v>1111</v>
      </c>
      <c r="I645">
        <v>1306</v>
      </c>
      <c r="J645">
        <v>12</v>
      </c>
      <c r="K645">
        <v>12</v>
      </c>
      <c r="L645" t="s">
        <v>8249</v>
      </c>
      <c r="M645" t="str">
        <f>VLOOKUP(Tabel57[[#This Row],[afzender_uri]],'Bron VKBO'!B:ZZ,43,FALSE)</f>
        <v>Steden en gemeenten</v>
      </c>
    </row>
    <row r="646" spans="1:13" x14ac:dyDescent="0.25">
      <c r="A646" t="s">
        <v>6555</v>
      </c>
      <c r="B646" t="s">
        <v>211</v>
      </c>
      <c r="C646" t="s">
        <v>0</v>
      </c>
      <c r="D646" t="s">
        <v>0</v>
      </c>
      <c r="E646" t="s">
        <v>8048</v>
      </c>
      <c r="F646">
        <v>871000414</v>
      </c>
      <c r="G646">
        <v>1110</v>
      </c>
      <c r="H646">
        <v>1111</v>
      </c>
      <c r="I646">
        <v>1255</v>
      </c>
      <c r="J646">
        <v>12</v>
      </c>
      <c r="K646">
        <v>12</v>
      </c>
      <c r="L646" t="s">
        <v>8249</v>
      </c>
      <c r="M646" t="str">
        <f>VLOOKUP(Tabel57[[#This Row],[afzender_uri]],'Bron VKBO'!B:ZZ,43,FALSE)</f>
        <v>Steden en gemeenten</v>
      </c>
    </row>
    <row r="647" spans="1:13" x14ac:dyDescent="0.25">
      <c r="A647" t="s">
        <v>6565</v>
      </c>
      <c r="B647" t="s">
        <v>211</v>
      </c>
      <c r="C647" t="s">
        <v>0</v>
      </c>
      <c r="D647" t="s">
        <v>0</v>
      </c>
      <c r="E647" t="s">
        <v>8048</v>
      </c>
      <c r="F647">
        <v>871015854</v>
      </c>
      <c r="G647">
        <v>1110</v>
      </c>
      <c r="H647">
        <v>1111</v>
      </c>
      <c r="I647">
        <v>1256</v>
      </c>
      <c r="J647">
        <v>12</v>
      </c>
      <c r="K647">
        <v>12</v>
      </c>
      <c r="L647" t="s">
        <v>8249</v>
      </c>
      <c r="M647" t="str">
        <f>VLOOKUP(Tabel57[[#This Row],[afzender_uri]],'Bron VKBO'!B:ZZ,43,FALSE)</f>
        <v>Steden en gemeenten</v>
      </c>
    </row>
    <row r="648" spans="1:13" x14ac:dyDescent="0.25">
      <c r="A648" t="s">
        <v>6573</v>
      </c>
      <c r="B648" t="s">
        <v>212</v>
      </c>
      <c r="C648" t="s">
        <v>0</v>
      </c>
      <c r="D648" t="s">
        <v>0</v>
      </c>
      <c r="E648" t="s">
        <v>8048</v>
      </c>
      <c r="F648">
        <v>664681216</v>
      </c>
      <c r="G648">
        <v>1193</v>
      </c>
      <c r="H648">
        <v>1194</v>
      </c>
      <c r="I648">
        <v>1472</v>
      </c>
      <c r="J648">
        <v>12</v>
      </c>
      <c r="K648">
        <v>12</v>
      </c>
      <c r="L648" t="s">
        <v>8250</v>
      </c>
      <c r="M648" t="str">
        <f>VLOOKUP(Tabel57[[#This Row],[afzender_uri]],'Bron VKBO'!B:ZZ,43,FALSE)</f>
        <v>Vereniging van openbare centra voor maatschappelijk welzijn</v>
      </c>
    </row>
    <row r="649" spans="1:13" x14ac:dyDescent="0.25">
      <c r="A649" t="s">
        <v>6585</v>
      </c>
      <c r="B649" t="s">
        <v>212</v>
      </c>
      <c r="C649" t="s">
        <v>0</v>
      </c>
      <c r="D649" t="s">
        <v>0</v>
      </c>
      <c r="E649" t="s">
        <v>8048</v>
      </c>
      <c r="F649">
        <v>697609548</v>
      </c>
      <c r="G649">
        <v>1193</v>
      </c>
      <c r="H649">
        <v>1194</v>
      </c>
      <c r="I649">
        <v>1469</v>
      </c>
      <c r="J649">
        <v>12</v>
      </c>
      <c r="K649">
        <v>12</v>
      </c>
      <c r="L649" t="s">
        <v>8250</v>
      </c>
      <c r="M649" t="str">
        <f>VLOOKUP(Tabel57[[#This Row],[afzender_uri]],'Bron VKBO'!B:ZZ,43,FALSE)</f>
        <v>Vereniging van openbare centra voor maatschappelijk welzijn</v>
      </c>
    </row>
    <row r="650" spans="1:13" x14ac:dyDescent="0.25">
      <c r="A650" t="s">
        <v>6591</v>
      </c>
      <c r="B650" t="s">
        <v>212</v>
      </c>
      <c r="C650" t="s">
        <v>0</v>
      </c>
      <c r="D650" t="s">
        <v>0</v>
      </c>
      <c r="E650" t="s">
        <v>8048</v>
      </c>
      <c r="F650">
        <v>697665075</v>
      </c>
      <c r="G650">
        <v>1193</v>
      </c>
      <c r="H650">
        <v>1194</v>
      </c>
      <c r="I650">
        <v>1470</v>
      </c>
      <c r="J650">
        <v>12</v>
      </c>
      <c r="K650">
        <v>12</v>
      </c>
      <c r="L650" t="s">
        <v>8250</v>
      </c>
      <c r="M650" t="str">
        <f>VLOOKUP(Tabel57[[#This Row],[afzender_uri]],'Bron VKBO'!B:ZZ,43,FALSE)</f>
        <v>Vereniging van openbare centra voor maatschappelijk welzijn</v>
      </c>
    </row>
    <row r="651" spans="1:13" x14ac:dyDescent="0.25">
      <c r="A651" t="s">
        <v>6598</v>
      </c>
      <c r="B651" t="s">
        <v>212</v>
      </c>
      <c r="C651" t="s">
        <v>0</v>
      </c>
      <c r="D651" t="s">
        <v>0</v>
      </c>
      <c r="E651" t="s">
        <v>8048</v>
      </c>
      <c r="F651">
        <v>880652805</v>
      </c>
      <c r="G651">
        <v>1193</v>
      </c>
      <c r="H651">
        <v>1194</v>
      </c>
      <c r="I651">
        <v>1471</v>
      </c>
      <c r="J651">
        <v>12</v>
      </c>
      <c r="K651">
        <v>12</v>
      </c>
      <c r="L651" t="s">
        <v>8250</v>
      </c>
      <c r="M651" t="str">
        <f>VLOOKUP(Tabel57[[#This Row],[afzender_uri]],'Bron VKBO'!B:ZZ,43,FALSE)</f>
        <v>Vereniging van openbare centra voor maatschappelijk welzijn</v>
      </c>
    </row>
    <row r="652" spans="1:13" x14ac:dyDescent="0.25">
      <c r="A652" t="s">
        <v>6610</v>
      </c>
      <c r="B652" t="s">
        <v>215</v>
      </c>
      <c r="C652" t="s">
        <v>0</v>
      </c>
      <c r="D652" t="s">
        <v>0</v>
      </c>
      <c r="E652" t="s">
        <v>8048</v>
      </c>
      <c r="F652">
        <v>682824867</v>
      </c>
      <c r="G652">
        <v>1361</v>
      </c>
      <c r="H652">
        <v>1364</v>
      </c>
      <c r="I652">
        <v>1895</v>
      </c>
      <c r="J652">
        <v>12</v>
      </c>
      <c r="K652">
        <v>12</v>
      </c>
      <c r="L652" t="s">
        <v>8251</v>
      </c>
      <c r="M652" t="str">
        <f>VLOOKUP(Tabel57[[#This Row],[afzender_uri]],'Bron VKBO'!B:ZZ,43,FALSE)</f>
        <v>Lokale politiezone</v>
      </c>
    </row>
    <row r="653" spans="1:13" x14ac:dyDescent="0.25">
      <c r="A653" t="s">
        <v>6618</v>
      </c>
      <c r="B653" t="s">
        <v>216</v>
      </c>
      <c r="C653" t="s">
        <v>0</v>
      </c>
      <c r="D653" t="s">
        <v>0</v>
      </c>
      <c r="E653" t="s">
        <v>8048</v>
      </c>
      <c r="F653">
        <v>267368424</v>
      </c>
      <c r="G653">
        <v>1363</v>
      </c>
      <c r="H653">
        <v>1366</v>
      </c>
      <c r="I653">
        <v>1897</v>
      </c>
      <c r="J653">
        <v>12</v>
      </c>
      <c r="K653">
        <v>12</v>
      </c>
      <c r="L653" t="s">
        <v>8252</v>
      </c>
      <c r="M653" t="str">
        <f>VLOOKUP(Tabel57[[#This Row],[afzender_uri]],'Bron VKBO'!B:ZZ,43,FALSE)</f>
        <v>Lokale politiezone</v>
      </c>
    </row>
    <row r="654" spans="1:13" x14ac:dyDescent="0.25">
      <c r="A654" t="s">
        <v>6627</v>
      </c>
      <c r="B654" t="s">
        <v>217</v>
      </c>
      <c r="C654" t="s">
        <v>0</v>
      </c>
      <c r="D654" t="s">
        <v>0</v>
      </c>
      <c r="E654" t="s">
        <v>8048</v>
      </c>
      <c r="F654">
        <v>267364464</v>
      </c>
      <c r="G654">
        <v>1360</v>
      </c>
      <c r="H654">
        <v>1363</v>
      </c>
      <c r="I654">
        <v>1894</v>
      </c>
      <c r="J654">
        <v>12</v>
      </c>
      <c r="K654">
        <v>12</v>
      </c>
      <c r="L654" t="s">
        <v>8253</v>
      </c>
      <c r="M654" t="str">
        <f>VLOOKUP(Tabel57[[#This Row],[afzender_uri]],'Bron VKBO'!B:ZZ,43,FALSE)</f>
        <v>Lokale politiezone</v>
      </c>
    </row>
    <row r="655" spans="1:13" x14ac:dyDescent="0.25">
      <c r="A655" t="s">
        <v>6638</v>
      </c>
      <c r="B655" t="s">
        <v>218</v>
      </c>
      <c r="C655" t="s">
        <v>0</v>
      </c>
      <c r="D655" t="s">
        <v>0</v>
      </c>
      <c r="E655" t="s">
        <v>8048</v>
      </c>
      <c r="F655">
        <v>267359615</v>
      </c>
      <c r="G655">
        <v>1320</v>
      </c>
      <c r="H655">
        <v>1322</v>
      </c>
      <c r="I655">
        <v>1805</v>
      </c>
      <c r="J655">
        <v>12</v>
      </c>
      <c r="K655">
        <v>12</v>
      </c>
      <c r="L655" t="s">
        <v>8254</v>
      </c>
      <c r="M655" t="str">
        <f>VLOOKUP(Tabel57[[#This Row],[afzender_uri]],'Bron VKBO'!B:ZZ,43,FALSE)</f>
        <v>Lokale politiezone</v>
      </c>
    </row>
    <row r="656" spans="1:13" x14ac:dyDescent="0.25">
      <c r="A656" t="s">
        <v>6646</v>
      </c>
      <c r="B656" t="s">
        <v>219</v>
      </c>
      <c r="C656" t="s">
        <v>0</v>
      </c>
      <c r="D656" t="s">
        <v>0</v>
      </c>
      <c r="E656" t="s">
        <v>8048</v>
      </c>
      <c r="F656">
        <v>267342490</v>
      </c>
      <c r="G656">
        <v>1395</v>
      </c>
      <c r="H656">
        <v>1398</v>
      </c>
      <c r="I656">
        <v>1967</v>
      </c>
      <c r="J656">
        <v>12</v>
      </c>
      <c r="K656">
        <v>12</v>
      </c>
      <c r="L656" t="s">
        <v>8255</v>
      </c>
      <c r="M656" t="str">
        <f>VLOOKUP(Tabel57[[#This Row],[afzender_uri]],'Bron VKBO'!B:ZZ,43,FALSE)</f>
        <v>Lokale politiezone</v>
      </c>
    </row>
    <row r="657" spans="1:13" x14ac:dyDescent="0.25">
      <c r="A657" t="s">
        <v>6656</v>
      </c>
      <c r="B657" t="s">
        <v>220</v>
      </c>
      <c r="C657" t="s">
        <v>0</v>
      </c>
      <c r="D657" t="s">
        <v>0</v>
      </c>
      <c r="E657" t="s">
        <v>8048</v>
      </c>
      <c r="F657">
        <v>563660565</v>
      </c>
      <c r="G657">
        <v>1365</v>
      </c>
      <c r="H657">
        <v>1368</v>
      </c>
      <c r="I657">
        <v>1899</v>
      </c>
      <c r="J657">
        <v>12</v>
      </c>
      <c r="K657">
        <v>12</v>
      </c>
      <c r="L657" t="s">
        <v>8256</v>
      </c>
      <c r="M657" t="str">
        <f>VLOOKUP(Tabel57[[#This Row],[afzender_uri]],'Bron VKBO'!B:ZZ,43,FALSE)</f>
        <v>Lokale politiezone</v>
      </c>
    </row>
    <row r="658" spans="1:13" x14ac:dyDescent="0.25">
      <c r="A658" t="s">
        <v>6668</v>
      </c>
      <c r="B658" t="s">
        <v>221</v>
      </c>
      <c r="C658" t="s">
        <v>0</v>
      </c>
      <c r="D658" t="s">
        <v>0</v>
      </c>
      <c r="E658" t="s">
        <v>8048</v>
      </c>
      <c r="F658">
        <v>267366840</v>
      </c>
      <c r="G658">
        <v>1354</v>
      </c>
      <c r="H658">
        <v>1357</v>
      </c>
      <c r="I658">
        <v>1886</v>
      </c>
      <c r="J658">
        <v>12</v>
      </c>
      <c r="K658">
        <v>12</v>
      </c>
      <c r="L658" t="s">
        <v>8257</v>
      </c>
      <c r="M658" t="str">
        <f>VLOOKUP(Tabel57[[#This Row],[afzender_uri]],'Bron VKBO'!B:ZZ,43,FALSE)</f>
        <v>Lokale politiezone</v>
      </c>
    </row>
    <row r="659" spans="1:13" x14ac:dyDescent="0.25">
      <c r="A659" t="s">
        <v>6675</v>
      </c>
      <c r="B659" t="s">
        <v>311</v>
      </c>
      <c r="C659" t="s">
        <v>0</v>
      </c>
      <c r="D659" t="s">
        <v>0</v>
      </c>
      <c r="E659" t="s">
        <v>8048</v>
      </c>
      <c r="F659">
        <v>267363672</v>
      </c>
      <c r="G659">
        <v>1341</v>
      </c>
      <c r="H659">
        <v>1344</v>
      </c>
      <c r="I659">
        <v>1856</v>
      </c>
      <c r="J659">
        <v>12</v>
      </c>
      <c r="K659">
        <v>12</v>
      </c>
      <c r="L659" t="s">
        <v>8258</v>
      </c>
      <c r="M659" t="str">
        <f>VLOOKUP(Tabel57[[#This Row],[afzender_uri]],'Bron VKBO'!B:ZZ,43,FALSE)</f>
        <v>Lokale politiezone</v>
      </c>
    </row>
    <row r="660" spans="1:13" x14ac:dyDescent="0.25">
      <c r="A660" t="s">
        <v>6682</v>
      </c>
      <c r="B660" t="s">
        <v>8260</v>
      </c>
      <c r="C660" t="s">
        <v>0</v>
      </c>
      <c r="D660" t="s">
        <v>0</v>
      </c>
      <c r="E660" t="s">
        <v>8048</v>
      </c>
      <c r="F660">
        <v>267357239</v>
      </c>
      <c r="G660">
        <v>1353</v>
      </c>
      <c r="H660">
        <v>1356</v>
      </c>
      <c r="I660">
        <v>1885</v>
      </c>
      <c r="J660">
        <v>12</v>
      </c>
      <c r="K660">
        <v>12</v>
      </c>
      <c r="L660" t="s">
        <v>8259</v>
      </c>
      <c r="M660" t="str">
        <f>VLOOKUP(Tabel57[[#This Row],[afzender_uri]],'Bron VKBO'!B:ZZ,43,FALSE)</f>
        <v>Lokale politiezone</v>
      </c>
    </row>
    <row r="661" spans="1:13" x14ac:dyDescent="0.25">
      <c r="A661" t="s">
        <v>6695</v>
      </c>
      <c r="B661" t="s">
        <v>222</v>
      </c>
      <c r="C661" t="s">
        <v>0</v>
      </c>
      <c r="D661" t="s">
        <v>0</v>
      </c>
      <c r="E661" t="s">
        <v>8048</v>
      </c>
      <c r="F661">
        <v>267365652</v>
      </c>
      <c r="G661">
        <v>1366</v>
      </c>
      <c r="H661">
        <v>1369</v>
      </c>
      <c r="I661">
        <v>1900</v>
      </c>
      <c r="J661">
        <v>12</v>
      </c>
      <c r="K661">
        <v>12</v>
      </c>
      <c r="L661" t="s">
        <v>8261</v>
      </c>
      <c r="M661" t="str">
        <f>VLOOKUP(Tabel57[[#This Row],[afzender_uri]],'Bron VKBO'!B:ZZ,43,FALSE)</f>
        <v>Lokale politiezone</v>
      </c>
    </row>
    <row r="662" spans="1:13" x14ac:dyDescent="0.25">
      <c r="A662" t="s">
        <v>6704</v>
      </c>
      <c r="B662" t="s">
        <v>224</v>
      </c>
      <c r="C662" t="s">
        <v>0</v>
      </c>
      <c r="D662" t="s">
        <v>0</v>
      </c>
      <c r="E662" t="s">
        <v>8048</v>
      </c>
      <c r="F662">
        <v>637961278</v>
      </c>
      <c r="G662">
        <v>1362</v>
      </c>
      <c r="H662">
        <v>1365</v>
      </c>
      <c r="I662">
        <v>1896</v>
      </c>
      <c r="J662">
        <v>12</v>
      </c>
      <c r="K662">
        <v>12</v>
      </c>
      <c r="L662" t="s">
        <v>8262</v>
      </c>
      <c r="M662" t="str">
        <f>VLOOKUP(Tabel57[[#This Row],[afzender_uri]],'Bron VKBO'!B:ZZ,43,FALSE)</f>
        <v>Lokale politiezone</v>
      </c>
    </row>
    <row r="663" spans="1:13" x14ac:dyDescent="0.25">
      <c r="A663" t="s">
        <v>6717</v>
      </c>
      <c r="B663" t="s">
        <v>214</v>
      </c>
      <c r="C663" t="s">
        <v>0</v>
      </c>
      <c r="D663" t="s">
        <v>0</v>
      </c>
      <c r="E663" t="s">
        <v>8048</v>
      </c>
      <c r="F663">
        <v>267366048</v>
      </c>
      <c r="G663">
        <v>1402</v>
      </c>
      <c r="H663">
        <v>1405</v>
      </c>
      <c r="I663">
        <v>1978</v>
      </c>
      <c r="J663">
        <v>12</v>
      </c>
      <c r="K663">
        <v>12</v>
      </c>
      <c r="L663" t="s">
        <v>8263</v>
      </c>
      <c r="M663" t="str">
        <f>VLOOKUP(Tabel57[[#This Row],[afzender_uri]],'Bron VKBO'!B:ZZ,43,FALSE)</f>
        <v>Lokale politiezone</v>
      </c>
    </row>
    <row r="664" spans="1:13" x14ac:dyDescent="0.25">
      <c r="A664" t="s">
        <v>6728</v>
      </c>
      <c r="B664" t="s">
        <v>225</v>
      </c>
      <c r="C664" t="s">
        <v>0</v>
      </c>
      <c r="D664" t="s">
        <v>0</v>
      </c>
      <c r="E664" t="s">
        <v>8048</v>
      </c>
      <c r="F664">
        <v>207501311</v>
      </c>
      <c r="G664">
        <v>1109</v>
      </c>
      <c r="H664">
        <v>1110</v>
      </c>
      <c r="I664">
        <v>1252</v>
      </c>
      <c r="J664">
        <v>12</v>
      </c>
      <c r="K664">
        <v>12</v>
      </c>
      <c r="L664" t="s">
        <v>8264</v>
      </c>
      <c r="M664" t="str">
        <f>VLOOKUP(Tabel57[[#This Row],[afzender_uri]],'Bron VKBO'!B:ZZ,43,FALSE)</f>
        <v>Steden en gemeenten</v>
      </c>
    </row>
    <row r="665" spans="1:13" x14ac:dyDescent="0.25">
      <c r="A665" t="s">
        <v>6736</v>
      </c>
      <c r="B665" t="s">
        <v>225</v>
      </c>
      <c r="C665" t="s">
        <v>0</v>
      </c>
      <c r="D665" t="s">
        <v>0</v>
      </c>
      <c r="E665" t="s">
        <v>8048</v>
      </c>
      <c r="F665">
        <v>212210462</v>
      </c>
      <c r="G665">
        <v>1109</v>
      </c>
      <c r="H665">
        <v>1110</v>
      </c>
      <c r="I665">
        <v>1253</v>
      </c>
      <c r="J665">
        <v>12</v>
      </c>
      <c r="K665">
        <v>12</v>
      </c>
      <c r="L665" t="s">
        <v>8264</v>
      </c>
      <c r="M665" t="str">
        <f>VLOOKUP(Tabel57[[#This Row],[afzender_uri]],'Bron VKBO'!B:ZZ,43,FALSE)</f>
        <v>Steden en gemeenten</v>
      </c>
    </row>
    <row r="666" spans="1:13" x14ac:dyDescent="0.25">
      <c r="A666" t="s">
        <v>6742</v>
      </c>
      <c r="B666" t="s">
        <v>226</v>
      </c>
      <c r="C666" t="s">
        <v>0</v>
      </c>
      <c r="D666" t="s">
        <v>0</v>
      </c>
      <c r="E666" t="s">
        <v>8048</v>
      </c>
      <c r="F666">
        <v>207504378</v>
      </c>
      <c r="G666">
        <v>1107</v>
      </c>
      <c r="H666">
        <v>1108</v>
      </c>
      <c r="I666">
        <v>1250</v>
      </c>
      <c r="J666">
        <v>12</v>
      </c>
      <c r="K666">
        <v>12</v>
      </c>
      <c r="L666" t="s">
        <v>8265</v>
      </c>
      <c r="M666" t="str">
        <f>VLOOKUP(Tabel57[[#This Row],[afzender_uri]],'Bron VKBO'!B:ZZ,43,FALSE)</f>
        <v>Steden en gemeenten</v>
      </c>
    </row>
    <row r="667" spans="1:13" x14ac:dyDescent="0.25">
      <c r="A667" t="s">
        <v>6752</v>
      </c>
      <c r="B667" t="s">
        <v>226</v>
      </c>
      <c r="C667" t="s">
        <v>0</v>
      </c>
      <c r="D667" t="s">
        <v>0</v>
      </c>
      <c r="E667" t="s">
        <v>8048</v>
      </c>
      <c r="F667">
        <v>212209967</v>
      </c>
      <c r="G667">
        <v>1107</v>
      </c>
      <c r="H667">
        <v>1108</v>
      </c>
      <c r="I667">
        <v>1307</v>
      </c>
      <c r="J667">
        <v>12</v>
      </c>
      <c r="K667">
        <v>12</v>
      </c>
      <c r="L667" t="s">
        <v>8265</v>
      </c>
      <c r="M667" t="str">
        <f>VLOOKUP(Tabel57[[#This Row],[afzender_uri]],'Bron VKBO'!B:ZZ,43,FALSE)</f>
        <v>Steden en gemeenten</v>
      </c>
    </row>
    <row r="668" spans="1:13" x14ac:dyDescent="0.25">
      <c r="A668" t="s">
        <v>6757</v>
      </c>
      <c r="B668" t="s">
        <v>227</v>
      </c>
      <c r="C668" t="s">
        <v>0</v>
      </c>
      <c r="D668" t="s">
        <v>0</v>
      </c>
      <c r="E668" t="s">
        <v>8048</v>
      </c>
      <c r="F668">
        <v>207504477</v>
      </c>
      <c r="G668">
        <v>1214</v>
      </c>
      <c r="H668">
        <v>1215</v>
      </c>
      <c r="I668">
        <v>1553</v>
      </c>
      <c r="J668">
        <v>12</v>
      </c>
      <c r="K668">
        <v>12</v>
      </c>
      <c r="L668" t="s">
        <v>8266</v>
      </c>
      <c r="M668" t="str">
        <f>VLOOKUP(Tabel57[[#This Row],[afzender_uri]],'Bron VKBO'!B:ZZ,43,FALSE)</f>
        <v>Steden en gemeenten</v>
      </c>
    </row>
    <row r="669" spans="1:13" x14ac:dyDescent="0.25">
      <c r="A669" t="s">
        <v>6766</v>
      </c>
      <c r="B669" t="s">
        <v>227</v>
      </c>
      <c r="C669" t="s">
        <v>0</v>
      </c>
      <c r="D669" t="s">
        <v>0</v>
      </c>
      <c r="E669" t="s">
        <v>8048</v>
      </c>
      <c r="F669">
        <v>212211452</v>
      </c>
      <c r="G669">
        <v>1214</v>
      </c>
      <c r="H669">
        <v>1215</v>
      </c>
      <c r="I669">
        <v>1554</v>
      </c>
      <c r="J669">
        <v>12</v>
      </c>
      <c r="K669">
        <v>12</v>
      </c>
      <c r="L669" t="s">
        <v>8266</v>
      </c>
      <c r="M669" t="str">
        <f>VLOOKUP(Tabel57[[#This Row],[afzender_uri]],'Bron VKBO'!B:ZZ,43,FALSE)</f>
        <v>Steden en gemeenten</v>
      </c>
    </row>
    <row r="670" spans="1:13" x14ac:dyDescent="0.25">
      <c r="A670" t="s">
        <v>6773</v>
      </c>
      <c r="B670" t="s">
        <v>228</v>
      </c>
      <c r="C670" t="s">
        <v>0</v>
      </c>
      <c r="D670" t="s">
        <v>0</v>
      </c>
      <c r="E670" t="s">
        <v>8048</v>
      </c>
      <c r="F670">
        <v>207480921</v>
      </c>
      <c r="G670">
        <v>1198</v>
      </c>
      <c r="H670">
        <v>1199</v>
      </c>
      <c r="I670">
        <v>1481</v>
      </c>
      <c r="J670">
        <v>12</v>
      </c>
      <c r="K670">
        <v>12</v>
      </c>
      <c r="L670" t="s">
        <v>8267</v>
      </c>
      <c r="M670" t="str">
        <f>VLOOKUP(Tabel57[[#This Row],[afzender_uri]],'Bron VKBO'!B:ZZ,43,FALSE)</f>
        <v>Steden en gemeenten</v>
      </c>
    </row>
    <row r="671" spans="1:13" x14ac:dyDescent="0.25">
      <c r="A671" t="s">
        <v>6784</v>
      </c>
      <c r="B671" t="s">
        <v>228</v>
      </c>
      <c r="C671" t="s">
        <v>0</v>
      </c>
      <c r="D671" t="s">
        <v>0</v>
      </c>
      <c r="E671" t="s">
        <v>8048</v>
      </c>
      <c r="F671">
        <v>212210660</v>
      </c>
      <c r="G671">
        <v>1198</v>
      </c>
      <c r="H671">
        <v>1199</v>
      </c>
      <c r="I671">
        <v>1712</v>
      </c>
      <c r="J671">
        <v>12</v>
      </c>
      <c r="K671">
        <v>12</v>
      </c>
      <c r="L671" t="s">
        <v>8267</v>
      </c>
      <c r="M671" t="str">
        <f>VLOOKUP(Tabel57[[#This Row],[afzender_uri]],'Bron VKBO'!B:ZZ,43,FALSE)</f>
        <v>Steden en gemeenten</v>
      </c>
    </row>
    <row r="672" spans="1:13" x14ac:dyDescent="0.25">
      <c r="A672" t="s">
        <v>6791</v>
      </c>
      <c r="B672" t="s">
        <v>229</v>
      </c>
      <c r="C672" t="s">
        <v>0</v>
      </c>
      <c r="D672" t="s">
        <v>0</v>
      </c>
      <c r="E672" t="s">
        <v>8048</v>
      </c>
      <c r="F672">
        <v>207504576</v>
      </c>
      <c r="G672">
        <v>1108</v>
      </c>
      <c r="H672">
        <v>1109</v>
      </c>
      <c r="I672">
        <v>1251</v>
      </c>
      <c r="J672">
        <v>12</v>
      </c>
      <c r="K672">
        <v>12</v>
      </c>
      <c r="L672" t="s">
        <v>8268</v>
      </c>
      <c r="M672" t="str">
        <f>VLOOKUP(Tabel57[[#This Row],[afzender_uri]],'Bron VKBO'!B:ZZ,43,FALSE)</f>
        <v>Steden en gemeenten</v>
      </c>
    </row>
    <row r="673" spans="1:13" x14ac:dyDescent="0.25">
      <c r="A673" t="s">
        <v>6800</v>
      </c>
      <c r="B673" t="s">
        <v>229</v>
      </c>
      <c r="C673" t="s">
        <v>0</v>
      </c>
      <c r="D673" t="s">
        <v>0</v>
      </c>
      <c r="E673" t="s">
        <v>8048</v>
      </c>
      <c r="F673">
        <v>212210759</v>
      </c>
      <c r="G673">
        <v>1108</v>
      </c>
      <c r="H673">
        <v>1109</v>
      </c>
      <c r="I673">
        <v>1404</v>
      </c>
      <c r="J673">
        <v>12</v>
      </c>
      <c r="K673">
        <v>12</v>
      </c>
      <c r="L673" t="s">
        <v>8268</v>
      </c>
      <c r="M673" t="str">
        <f>VLOOKUP(Tabel57[[#This Row],[afzender_uri]],'Bron VKBO'!B:ZZ,43,FALSE)</f>
        <v>Steden en gemeenten</v>
      </c>
    </row>
    <row r="674" spans="1:13" x14ac:dyDescent="0.25">
      <c r="A674" t="s">
        <v>6809</v>
      </c>
      <c r="B674" t="s">
        <v>230</v>
      </c>
      <c r="C674" t="s">
        <v>0</v>
      </c>
      <c r="D674" t="s">
        <v>0</v>
      </c>
      <c r="E674" t="s">
        <v>8048</v>
      </c>
      <c r="F674">
        <v>207432520</v>
      </c>
      <c r="G674">
        <v>1133</v>
      </c>
      <c r="H674">
        <v>1134</v>
      </c>
      <c r="I674">
        <v>1286</v>
      </c>
      <c r="J674">
        <v>12</v>
      </c>
      <c r="K674">
        <v>12</v>
      </c>
      <c r="L674" t="s">
        <v>8269</v>
      </c>
      <c r="M674" t="str">
        <f>VLOOKUP(Tabel57[[#This Row],[afzender_uri]],'Bron VKBO'!B:ZZ,43,FALSE)</f>
        <v>Steden en gemeenten</v>
      </c>
    </row>
    <row r="675" spans="1:13" x14ac:dyDescent="0.25">
      <c r="A675" t="s">
        <v>6814</v>
      </c>
      <c r="B675" t="s">
        <v>230</v>
      </c>
      <c r="C675" t="s">
        <v>0</v>
      </c>
      <c r="D675" t="s">
        <v>0</v>
      </c>
      <c r="E675" t="s">
        <v>8048</v>
      </c>
      <c r="F675">
        <v>212174137</v>
      </c>
      <c r="G675">
        <v>1133</v>
      </c>
      <c r="H675">
        <v>1134</v>
      </c>
      <c r="I675">
        <v>1562</v>
      </c>
      <c r="J675">
        <v>12</v>
      </c>
      <c r="K675">
        <v>12</v>
      </c>
      <c r="L675" t="s">
        <v>8269</v>
      </c>
      <c r="M675" t="str">
        <f>VLOOKUP(Tabel57[[#This Row],[afzender_uri]],'Bron VKBO'!B:ZZ,43,FALSE)</f>
        <v>Steden en gemeenten</v>
      </c>
    </row>
    <row r="676" spans="1:13" x14ac:dyDescent="0.25">
      <c r="A676" t="s">
        <v>6819</v>
      </c>
      <c r="B676" t="s">
        <v>230</v>
      </c>
      <c r="C676" t="s">
        <v>0</v>
      </c>
      <c r="D676" t="s">
        <v>0</v>
      </c>
      <c r="E676" t="s">
        <v>8048</v>
      </c>
      <c r="F676">
        <v>537951706</v>
      </c>
      <c r="G676">
        <v>1133</v>
      </c>
      <c r="H676">
        <v>1134</v>
      </c>
      <c r="I676">
        <v>1359</v>
      </c>
      <c r="J676">
        <v>12</v>
      </c>
      <c r="K676">
        <v>12</v>
      </c>
      <c r="L676" t="s">
        <v>8269</v>
      </c>
      <c r="M676" t="str">
        <f>VLOOKUP(Tabel57[[#This Row],[afzender_uri]],'Bron VKBO'!B:ZZ,43,FALSE)</f>
        <v>Steden en gemeenten</v>
      </c>
    </row>
    <row r="677" spans="1:13" x14ac:dyDescent="0.25">
      <c r="A677" t="s">
        <v>5777</v>
      </c>
      <c r="B677" t="s">
        <v>232</v>
      </c>
      <c r="C677" t="s">
        <v>0</v>
      </c>
      <c r="D677" t="s">
        <v>0</v>
      </c>
      <c r="E677" t="s">
        <v>8048</v>
      </c>
      <c r="F677">
        <v>236506487</v>
      </c>
      <c r="G677">
        <v>7</v>
      </c>
      <c r="H677">
        <v>1325</v>
      </c>
      <c r="I677">
        <v>1808</v>
      </c>
      <c r="J677">
        <v>12</v>
      </c>
      <c r="K677">
        <v>12</v>
      </c>
      <c r="L677" t="s">
        <v>8270</v>
      </c>
      <c r="M677" t="e">
        <f>VLOOKUP(Tabel57[[#This Row],[afzender_uri]],'Bron VKBO'!B:ZZ,43,FALSE)</f>
        <v>#N/A</v>
      </c>
    </row>
    <row r="678" spans="1:13" x14ac:dyDescent="0.25">
      <c r="A678" t="s">
        <v>6831</v>
      </c>
      <c r="B678" t="s">
        <v>233</v>
      </c>
      <c r="C678" t="s">
        <v>0</v>
      </c>
      <c r="D678" t="s">
        <v>0</v>
      </c>
      <c r="E678" t="s">
        <v>8048</v>
      </c>
      <c r="F678">
        <v>216769462</v>
      </c>
      <c r="G678">
        <v>1340</v>
      </c>
      <c r="H678">
        <v>1343</v>
      </c>
      <c r="I678">
        <v>1853</v>
      </c>
      <c r="J678">
        <v>12</v>
      </c>
      <c r="K678">
        <v>12</v>
      </c>
      <c r="L678" t="s">
        <v>8271</v>
      </c>
      <c r="M678" t="str">
        <f>VLOOKUP(Tabel57[[#This Row],[afzender_uri]],'Bron VKBO'!B:ZZ,43,FALSE)</f>
        <v>Steden en gemeenten</v>
      </c>
    </row>
    <row r="679" spans="1:13" x14ac:dyDescent="0.25">
      <c r="A679" t="s">
        <v>6841</v>
      </c>
      <c r="B679" t="s">
        <v>233</v>
      </c>
      <c r="C679" t="s">
        <v>0</v>
      </c>
      <c r="D679" t="s">
        <v>0</v>
      </c>
      <c r="E679" t="s">
        <v>8048</v>
      </c>
      <c r="F679">
        <v>216769561</v>
      </c>
      <c r="G679">
        <v>1340</v>
      </c>
      <c r="H679">
        <v>1343</v>
      </c>
      <c r="I679">
        <v>1854</v>
      </c>
      <c r="J679">
        <v>12</v>
      </c>
      <c r="K679">
        <v>12</v>
      </c>
      <c r="L679" t="s">
        <v>8271</v>
      </c>
      <c r="M679" t="str">
        <f>VLOOKUP(Tabel57[[#This Row],[afzender_uri]],'Bron VKBO'!B:ZZ,43,FALSE)</f>
        <v>Steden en gemeenten</v>
      </c>
    </row>
    <row r="680" spans="1:13" x14ac:dyDescent="0.25">
      <c r="A680" t="s">
        <v>6848</v>
      </c>
      <c r="B680" t="s">
        <v>233</v>
      </c>
      <c r="C680" t="s">
        <v>0</v>
      </c>
      <c r="D680" t="s">
        <v>0</v>
      </c>
      <c r="E680" t="s">
        <v>8048</v>
      </c>
      <c r="F680">
        <v>878141691</v>
      </c>
      <c r="G680">
        <v>1340</v>
      </c>
      <c r="H680">
        <v>1343</v>
      </c>
      <c r="I680">
        <v>1855</v>
      </c>
      <c r="J680">
        <v>12</v>
      </c>
      <c r="K680">
        <v>12</v>
      </c>
      <c r="L680" t="s">
        <v>8271</v>
      </c>
      <c r="M680" t="str">
        <f>VLOOKUP(Tabel57[[#This Row],[afzender_uri]],'Bron VKBO'!B:ZZ,43,FALSE)</f>
        <v>Steden en gemeenten</v>
      </c>
    </row>
    <row r="681" spans="1:13" x14ac:dyDescent="0.25">
      <c r="A681" t="s">
        <v>6856</v>
      </c>
      <c r="B681" t="s">
        <v>236</v>
      </c>
      <c r="C681" t="s">
        <v>0</v>
      </c>
      <c r="D681" t="s">
        <v>0</v>
      </c>
      <c r="E681" t="s">
        <v>8048</v>
      </c>
      <c r="F681">
        <v>207505863</v>
      </c>
      <c r="G681">
        <v>1345</v>
      </c>
      <c r="H681">
        <v>1348</v>
      </c>
      <c r="I681">
        <v>1864</v>
      </c>
      <c r="J681">
        <v>12</v>
      </c>
      <c r="K681">
        <v>12</v>
      </c>
      <c r="L681" t="s">
        <v>8272</v>
      </c>
      <c r="M681" t="str">
        <f>VLOOKUP(Tabel57[[#This Row],[afzender_uri]],'Bron VKBO'!B:ZZ,43,FALSE)</f>
        <v>Steden en gemeenten</v>
      </c>
    </row>
    <row r="682" spans="1:13" x14ac:dyDescent="0.25">
      <c r="A682" t="s">
        <v>6865</v>
      </c>
      <c r="B682" t="s">
        <v>236</v>
      </c>
      <c r="C682" t="s">
        <v>0</v>
      </c>
      <c r="D682" t="s">
        <v>0</v>
      </c>
      <c r="E682" t="s">
        <v>8048</v>
      </c>
      <c r="F682">
        <v>212169682</v>
      </c>
      <c r="G682">
        <v>1345</v>
      </c>
      <c r="H682">
        <v>1348</v>
      </c>
      <c r="I682">
        <v>1865</v>
      </c>
      <c r="J682">
        <v>12</v>
      </c>
      <c r="K682">
        <v>12</v>
      </c>
      <c r="L682" t="s">
        <v>8272</v>
      </c>
      <c r="M682" t="str">
        <f>VLOOKUP(Tabel57[[#This Row],[afzender_uri]],'Bron VKBO'!B:ZZ,43,FALSE)</f>
        <v>Steden en gemeenten</v>
      </c>
    </row>
    <row r="683" spans="1:13" x14ac:dyDescent="0.25">
      <c r="A683" t="s">
        <v>6871</v>
      </c>
      <c r="B683" t="s">
        <v>8274</v>
      </c>
      <c r="C683" t="s">
        <v>0</v>
      </c>
      <c r="D683" t="s">
        <v>0</v>
      </c>
      <c r="E683" t="s">
        <v>8048</v>
      </c>
      <c r="F683">
        <v>207464093</v>
      </c>
      <c r="G683">
        <v>1416</v>
      </c>
      <c r="H683">
        <v>1419</v>
      </c>
      <c r="I683">
        <v>22001</v>
      </c>
      <c r="J683">
        <v>12</v>
      </c>
      <c r="K683">
        <v>12</v>
      </c>
      <c r="L683" t="s">
        <v>8273</v>
      </c>
      <c r="M683" t="str">
        <f>VLOOKUP(Tabel57[[#This Row],[afzender_uri]],'Bron VKBO'!B:ZZ,43,FALSE)</f>
        <v>Steden en gemeenten</v>
      </c>
    </row>
    <row r="684" spans="1:13" x14ac:dyDescent="0.25">
      <c r="A684" t="s">
        <v>6881</v>
      </c>
      <c r="B684" t="s">
        <v>8274</v>
      </c>
      <c r="C684" t="s">
        <v>0</v>
      </c>
      <c r="D684" t="s">
        <v>0</v>
      </c>
      <c r="E684" t="s">
        <v>8048</v>
      </c>
      <c r="F684">
        <v>212169781</v>
      </c>
      <c r="G684">
        <v>1416</v>
      </c>
      <c r="H684">
        <v>1419</v>
      </c>
      <c r="I684">
        <v>22002</v>
      </c>
      <c r="J684">
        <v>12</v>
      </c>
      <c r="K684">
        <v>12</v>
      </c>
      <c r="L684" t="s">
        <v>8273</v>
      </c>
      <c r="M684" t="str">
        <f>VLOOKUP(Tabel57[[#This Row],[afzender_uri]],'Bron VKBO'!B:ZZ,43,FALSE)</f>
        <v>Steden en gemeenten</v>
      </c>
    </row>
    <row r="685" spans="1:13" x14ac:dyDescent="0.25">
      <c r="A685" t="s">
        <v>6889</v>
      </c>
      <c r="B685" t="s">
        <v>237</v>
      </c>
      <c r="C685" t="s">
        <v>0</v>
      </c>
      <c r="D685" t="s">
        <v>0</v>
      </c>
      <c r="E685" t="s">
        <v>8048</v>
      </c>
      <c r="F685">
        <v>207509724</v>
      </c>
      <c r="G685">
        <v>1082</v>
      </c>
      <c r="H685">
        <v>1083</v>
      </c>
      <c r="I685">
        <v>1193</v>
      </c>
      <c r="J685">
        <v>12</v>
      </c>
      <c r="K685">
        <v>12</v>
      </c>
      <c r="L685" t="s">
        <v>8275</v>
      </c>
      <c r="M685" t="str">
        <f>VLOOKUP(Tabel57[[#This Row],[afzender_uri]],'Bron VKBO'!B:ZZ,43,FALSE)</f>
        <v>Steden en gemeenten</v>
      </c>
    </row>
    <row r="686" spans="1:13" x14ac:dyDescent="0.25">
      <c r="A686" t="s">
        <v>6901</v>
      </c>
      <c r="B686" t="s">
        <v>237</v>
      </c>
      <c r="C686" t="s">
        <v>0</v>
      </c>
      <c r="D686" t="s">
        <v>0</v>
      </c>
      <c r="E686" t="s">
        <v>8048</v>
      </c>
      <c r="F686">
        <v>212170276</v>
      </c>
      <c r="G686">
        <v>1082</v>
      </c>
      <c r="H686">
        <v>1083</v>
      </c>
      <c r="I686">
        <v>1194</v>
      </c>
      <c r="J686">
        <v>12</v>
      </c>
      <c r="K686">
        <v>12</v>
      </c>
      <c r="L686" t="s">
        <v>8275</v>
      </c>
      <c r="M686" t="str">
        <f>VLOOKUP(Tabel57[[#This Row],[afzender_uri]],'Bron VKBO'!B:ZZ,43,FALSE)</f>
        <v>Steden en gemeenten</v>
      </c>
    </row>
    <row r="687" spans="1:13" x14ac:dyDescent="0.25">
      <c r="A687" t="s">
        <v>6907</v>
      </c>
      <c r="B687" t="s">
        <v>237</v>
      </c>
      <c r="C687" t="s">
        <v>0</v>
      </c>
      <c r="D687" t="s">
        <v>0</v>
      </c>
      <c r="E687" t="s">
        <v>8048</v>
      </c>
      <c r="F687">
        <v>837847297</v>
      </c>
      <c r="G687">
        <v>1082</v>
      </c>
      <c r="H687">
        <v>1083</v>
      </c>
      <c r="I687">
        <v>1195</v>
      </c>
      <c r="J687">
        <v>12</v>
      </c>
      <c r="K687">
        <v>12</v>
      </c>
      <c r="L687" t="s">
        <v>8275</v>
      </c>
      <c r="M687" t="str">
        <f>VLOOKUP(Tabel57[[#This Row],[afzender_uri]],'Bron VKBO'!B:ZZ,43,FALSE)</f>
        <v>Steden en gemeenten</v>
      </c>
    </row>
    <row r="688" spans="1:13" x14ac:dyDescent="0.25">
      <c r="A688" t="s">
        <v>6917</v>
      </c>
      <c r="B688" t="s">
        <v>240</v>
      </c>
      <c r="C688" t="s">
        <v>0</v>
      </c>
      <c r="D688" t="s">
        <v>0</v>
      </c>
      <c r="E688" t="s">
        <v>8048</v>
      </c>
      <c r="F688">
        <v>207542782</v>
      </c>
      <c r="G688">
        <v>1121</v>
      </c>
      <c r="H688">
        <v>1122</v>
      </c>
      <c r="I688">
        <v>1271</v>
      </c>
      <c r="J688">
        <v>12</v>
      </c>
      <c r="K688">
        <v>12</v>
      </c>
      <c r="L688" t="s">
        <v>8276</v>
      </c>
      <c r="M688" t="str">
        <f>VLOOKUP(Tabel57[[#This Row],[afzender_uri]],'Bron VKBO'!B:ZZ,43,FALSE)</f>
        <v>Steden en gemeenten</v>
      </c>
    </row>
    <row r="689" spans="1:13" x14ac:dyDescent="0.25">
      <c r="A689" t="s">
        <v>6926</v>
      </c>
      <c r="B689" t="s">
        <v>241</v>
      </c>
      <c r="C689" t="s">
        <v>0</v>
      </c>
      <c r="D689" t="s">
        <v>0</v>
      </c>
      <c r="E689" t="s">
        <v>8048</v>
      </c>
      <c r="F689">
        <v>207464192</v>
      </c>
      <c r="G689">
        <v>1149</v>
      </c>
      <c r="H689">
        <v>1150</v>
      </c>
      <c r="I689">
        <v>1342</v>
      </c>
      <c r="J689">
        <v>12</v>
      </c>
      <c r="K689">
        <v>12</v>
      </c>
      <c r="L689" t="s">
        <v>8277</v>
      </c>
      <c r="M689" t="str">
        <f>VLOOKUP(Tabel57[[#This Row],[afzender_uri]],'Bron VKBO'!B:ZZ,43,FALSE)</f>
        <v>Steden en gemeenten</v>
      </c>
    </row>
    <row r="690" spans="1:13" x14ac:dyDescent="0.25">
      <c r="A690" t="s">
        <v>6935</v>
      </c>
      <c r="B690" t="s">
        <v>241</v>
      </c>
      <c r="C690" t="s">
        <v>0</v>
      </c>
      <c r="D690" t="s">
        <v>0</v>
      </c>
      <c r="E690" t="s">
        <v>8048</v>
      </c>
      <c r="F690">
        <v>212171860</v>
      </c>
      <c r="G690">
        <v>1149</v>
      </c>
      <c r="H690">
        <v>1150</v>
      </c>
      <c r="I690">
        <v>1747</v>
      </c>
      <c r="J690">
        <v>12</v>
      </c>
      <c r="K690">
        <v>12</v>
      </c>
      <c r="L690" t="s">
        <v>8277</v>
      </c>
      <c r="M690" t="str">
        <f>VLOOKUP(Tabel57[[#This Row],[afzender_uri]],'Bron VKBO'!B:ZZ,43,FALSE)</f>
        <v>Steden en gemeenten</v>
      </c>
    </row>
    <row r="691" spans="1:13" x14ac:dyDescent="0.25">
      <c r="A691" t="s">
        <v>6943</v>
      </c>
      <c r="B691" t="s">
        <v>242</v>
      </c>
      <c r="C691" t="s">
        <v>0</v>
      </c>
      <c r="D691" t="s">
        <v>0</v>
      </c>
      <c r="E691" t="s">
        <v>8048</v>
      </c>
      <c r="F691">
        <v>207513484</v>
      </c>
      <c r="G691">
        <v>1219</v>
      </c>
      <c r="H691">
        <v>1220</v>
      </c>
      <c r="I691">
        <v>1565</v>
      </c>
      <c r="J691">
        <v>12</v>
      </c>
      <c r="K691">
        <v>12</v>
      </c>
      <c r="L691" t="s">
        <v>8278</v>
      </c>
      <c r="M691" t="str">
        <f>VLOOKUP(Tabel57[[#This Row],[afzender_uri]],'Bron VKBO'!B:ZZ,43,FALSE)</f>
        <v>Steden en gemeenten</v>
      </c>
    </row>
    <row r="692" spans="1:13" x14ac:dyDescent="0.25">
      <c r="A692" t="s">
        <v>6951</v>
      </c>
      <c r="B692" t="s">
        <v>242</v>
      </c>
      <c r="C692" t="s">
        <v>0</v>
      </c>
      <c r="D692" t="s">
        <v>0</v>
      </c>
      <c r="E692" t="s">
        <v>8048</v>
      </c>
      <c r="F692">
        <v>212172058</v>
      </c>
      <c r="G692">
        <v>1219</v>
      </c>
      <c r="H692">
        <v>1220</v>
      </c>
      <c r="I692">
        <v>1567</v>
      </c>
      <c r="J692">
        <v>12</v>
      </c>
      <c r="K692">
        <v>12</v>
      </c>
      <c r="L692" t="s">
        <v>8278</v>
      </c>
      <c r="M692" t="str">
        <f>VLOOKUP(Tabel57[[#This Row],[afzender_uri]],'Bron VKBO'!B:ZZ,43,FALSE)</f>
        <v>Steden en gemeenten</v>
      </c>
    </row>
    <row r="693" spans="1:13" x14ac:dyDescent="0.25">
      <c r="A693" t="s">
        <v>6957</v>
      </c>
      <c r="B693" t="s">
        <v>242</v>
      </c>
      <c r="C693" t="s">
        <v>0</v>
      </c>
      <c r="D693" t="s">
        <v>0</v>
      </c>
      <c r="E693" t="s">
        <v>8048</v>
      </c>
      <c r="F693">
        <v>566942927</v>
      </c>
      <c r="G693">
        <v>1219</v>
      </c>
      <c r="H693">
        <v>1220</v>
      </c>
      <c r="I693">
        <v>1566</v>
      </c>
      <c r="J693">
        <v>12</v>
      </c>
      <c r="K693">
        <v>12</v>
      </c>
      <c r="L693" t="s">
        <v>8278</v>
      </c>
      <c r="M693" t="str">
        <f>VLOOKUP(Tabel57[[#This Row],[afzender_uri]],'Bron VKBO'!B:ZZ,43,FALSE)</f>
        <v>Steden en gemeenten</v>
      </c>
    </row>
    <row r="694" spans="1:13" x14ac:dyDescent="0.25">
      <c r="A694" t="s">
        <v>6967</v>
      </c>
      <c r="B694" t="s">
        <v>243</v>
      </c>
      <c r="C694" t="s">
        <v>0</v>
      </c>
      <c r="D694" t="s">
        <v>0</v>
      </c>
      <c r="E694" t="s">
        <v>8048</v>
      </c>
      <c r="F694">
        <v>207469934</v>
      </c>
      <c r="G694">
        <v>1099</v>
      </c>
      <c r="H694">
        <v>1100</v>
      </c>
      <c r="I694">
        <v>1235</v>
      </c>
      <c r="J694">
        <v>12</v>
      </c>
      <c r="K694">
        <v>12</v>
      </c>
      <c r="L694" t="s">
        <v>8279</v>
      </c>
      <c r="M694" t="str">
        <f>VLOOKUP(Tabel57[[#This Row],[afzender_uri]],'Bron VKBO'!B:ZZ,43,FALSE)</f>
        <v>Steden en gemeenten</v>
      </c>
    </row>
    <row r="695" spans="1:13" x14ac:dyDescent="0.25">
      <c r="A695" t="s">
        <v>6977</v>
      </c>
      <c r="B695" t="s">
        <v>243</v>
      </c>
      <c r="C695" t="s">
        <v>0</v>
      </c>
      <c r="D695" t="s">
        <v>0</v>
      </c>
      <c r="E695" t="s">
        <v>8048</v>
      </c>
      <c r="F695">
        <v>635564190</v>
      </c>
      <c r="G695">
        <v>1099</v>
      </c>
      <c r="H695">
        <v>1100</v>
      </c>
      <c r="I695">
        <v>1236</v>
      </c>
      <c r="J695">
        <v>12</v>
      </c>
      <c r="K695">
        <v>12</v>
      </c>
      <c r="L695" t="s">
        <v>8279</v>
      </c>
      <c r="M695" t="str">
        <f>VLOOKUP(Tabel57[[#This Row],[afzender_uri]],'Bron VKBO'!B:ZZ,43,FALSE)</f>
        <v>Steden en gemeenten</v>
      </c>
    </row>
    <row r="696" spans="1:13" x14ac:dyDescent="0.25">
      <c r="A696" t="s">
        <v>6988</v>
      </c>
      <c r="B696" t="s">
        <v>243</v>
      </c>
      <c r="C696" t="s">
        <v>0</v>
      </c>
      <c r="D696" t="s">
        <v>0</v>
      </c>
      <c r="E696" t="s">
        <v>8048</v>
      </c>
      <c r="F696">
        <v>761818697</v>
      </c>
      <c r="G696">
        <v>1099</v>
      </c>
      <c r="H696">
        <v>1100</v>
      </c>
      <c r="I696">
        <v>1970</v>
      </c>
      <c r="J696">
        <v>12</v>
      </c>
      <c r="K696">
        <v>12</v>
      </c>
      <c r="L696" t="s">
        <v>8279</v>
      </c>
      <c r="M696" t="str">
        <f>VLOOKUP(Tabel57[[#This Row],[afzender_uri]],'Bron VKBO'!B:ZZ,43,FALSE)</f>
        <v>Steden en gemeenten</v>
      </c>
    </row>
    <row r="697" spans="1:13" x14ac:dyDescent="0.25">
      <c r="A697" t="s">
        <v>6996</v>
      </c>
      <c r="B697" t="s">
        <v>243</v>
      </c>
      <c r="C697" t="s">
        <v>0</v>
      </c>
      <c r="D697" t="s">
        <v>0</v>
      </c>
      <c r="E697" t="s">
        <v>8048</v>
      </c>
      <c r="F697">
        <v>810744410</v>
      </c>
      <c r="G697">
        <v>1099</v>
      </c>
      <c r="H697">
        <v>1100</v>
      </c>
      <c r="I697">
        <v>1237</v>
      </c>
      <c r="J697">
        <v>12</v>
      </c>
      <c r="K697">
        <v>12</v>
      </c>
      <c r="L697" t="s">
        <v>8279</v>
      </c>
      <c r="M697" t="str">
        <f>VLOOKUP(Tabel57[[#This Row],[afzender_uri]],'Bron VKBO'!B:ZZ,43,FALSE)</f>
        <v>Steden en gemeenten</v>
      </c>
    </row>
    <row r="698" spans="1:13" x14ac:dyDescent="0.25">
      <c r="A698" t="s">
        <v>7007</v>
      </c>
      <c r="B698" t="s">
        <v>244</v>
      </c>
      <c r="C698" t="s">
        <v>0</v>
      </c>
      <c r="D698" t="s">
        <v>0</v>
      </c>
      <c r="E698" t="s">
        <v>8048</v>
      </c>
      <c r="F698">
        <v>216770650</v>
      </c>
      <c r="G698">
        <v>1194</v>
      </c>
      <c r="H698">
        <v>1195</v>
      </c>
      <c r="I698">
        <v>1473</v>
      </c>
      <c r="J698">
        <v>12</v>
      </c>
      <c r="K698">
        <v>12</v>
      </c>
      <c r="L698" t="s">
        <v>8280</v>
      </c>
      <c r="M698" t="str">
        <f>VLOOKUP(Tabel57[[#This Row],[afzender_uri]],'Bron VKBO'!B:ZZ,43,FALSE)</f>
        <v>Steden en gemeenten</v>
      </c>
    </row>
    <row r="699" spans="1:13" x14ac:dyDescent="0.25">
      <c r="A699" t="s">
        <v>7016</v>
      </c>
      <c r="B699" t="s">
        <v>244</v>
      </c>
      <c r="C699" t="s">
        <v>0</v>
      </c>
      <c r="D699" t="s">
        <v>0</v>
      </c>
      <c r="E699" t="s">
        <v>8048</v>
      </c>
      <c r="F699">
        <v>216770749</v>
      </c>
      <c r="G699">
        <v>1194</v>
      </c>
      <c r="H699">
        <v>1195</v>
      </c>
      <c r="I699">
        <v>1474</v>
      </c>
      <c r="J699">
        <v>12</v>
      </c>
      <c r="K699">
        <v>12</v>
      </c>
      <c r="L699" t="s">
        <v>8280</v>
      </c>
      <c r="M699" t="str">
        <f>VLOOKUP(Tabel57[[#This Row],[afzender_uri]],'Bron VKBO'!B:ZZ,43,FALSE)</f>
        <v>Steden en gemeenten</v>
      </c>
    </row>
    <row r="700" spans="1:13" x14ac:dyDescent="0.25">
      <c r="A700" t="s">
        <v>7022</v>
      </c>
      <c r="B700" t="s">
        <v>245</v>
      </c>
      <c r="C700" t="s">
        <v>0</v>
      </c>
      <c r="D700" t="s">
        <v>0</v>
      </c>
      <c r="E700" t="s">
        <v>8048</v>
      </c>
      <c r="F700">
        <v>207537834</v>
      </c>
      <c r="G700">
        <v>1122</v>
      </c>
      <c r="H700">
        <v>1123</v>
      </c>
      <c r="I700">
        <v>1272</v>
      </c>
      <c r="J700">
        <v>12</v>
      </c>
      <c r="K700">
        <v>12</v>
      </c>
      <c r="L700" t="s">
        <v>8281</v>
      </c>
      <c r="M700" t="str">
        <f>VLOOKUP(Tabel57[[#This Row],[afzender_uri]],'Bron VKBO'!B:ZZ,43,FALSE)</f>
        <v>Steden en gemeenten</v>
      </c>
    </row>
    <row r="701" spans="1:13" x14ac:dyDescent="0.25">
      <c r="A701" t="s">
        <v>7030</v>
      </c>
      <c r="B701" t="s">
        <v>245</v>
      </c>
      <c r="C701" t="s">
        <v>0</v>
      </c>
      <c r="D701" t="s">
        <v>0</v>
      </c>
      <c r="E701" t="s">
        <v>8048</v>
      </c>
      <c r="F701">
        <v>212172850</v>
      </c>
      <c r="G701">
        <v>1122</v>
      </c>
      <c r="H701">
        <v>1123</v>
      </c>
      <c r="I701">
        <v>1719</v>
      </c>
      <c r="J701">
        <v>12</v>
      </c>
      <c r="K701">
        <v>12</v>
      </c>
      <c r="L701" t="s">
        <v>8281</v>
      </c>
      <c r="M701" t="str">
        <f>VLOOKUP(Tabel57[[#This Row],[afzender_uri]],'Bron VKBO'!B:ZZ,43,FALSE)</f>
        <v>Steden en gemeenten</v>
      </c>
    </row>
    <row r="702" spans="1:13" x14ac:dyDescent="0.25">
      <c r="A702" t="s">
        <v>7036</v>
      </c>
      <c r="B702" t="s">
        <v>246</v>
      </c>
      <c r="C702" t="s">
        <v>0</v>
      </c>
      <c r="D702" t="s">
        <v>0</v>
      </c>
      <c r="E702" t="s">
        <v>8048</v>
      </c>
      <c r="F702">
        <v>207488344</v>
      </c>
      <c r="G702">
        <v>1190</v>
      </c>
      <c r="H702">
        <v>1191</v>
      </c>
      <c r="I702">
        <v>1459</v>
      </c>
      <c r="J702">
        <v>12</v>
      </c>
      <c r="K702">
        <v>12</v>
      </c>
      <c r="L702" t="s">
        <v>8282</v>
      </c>
      <c r="M702" t="str">
        <f>VLOOKUP(Tabel57[[#This Row],[afzender_uri]],'Bron VKBO'!B:ZZ,43,FALSE)</f>
        <v>Steden en gemeenten</v>
      </c>
    </row>
    <row r="703" spans="1:13" x14ac:dyDescent="0.25">
      <c r="A703" t="s">
        <v>7047</v>
      </c>
      <c r="B703" t="s">
        <v>246</v>
      </c>
      <c r="C703" t="s">
        <v>0</v>
      </c>
      <c r="D703" t="s">
        <v>0</v>
      </c>
      <c r="E703" t="s">
        <v>8048</v>
      </c>
      <c r="F703">
        <v>212172949</v>
      </c>
      <c r="G703">
        <v>1190</v>
      </c>
      <c r="H703">
        <v>1191</v>
      </c>
      <c r="I703">
        <v>1460</v>
      </c>
      <c r="J703">
        <v>12</v>
      </c>
      <c r="K703">
        <v>12</v>
      </c>
      <c r="L703" t="s">
        <v>8282</v>
      </c>
      <c r="M703" t="str">
        <f>VLOOKUP(Tabel57[[#This Row],[afzender_uri]],'Bron VKBO'!B:ZZ,43,FALSE)</f>
        <v>Steden en gemeenten</v>
      </c>
    </row>
    <row r="704" spans="1:13" x14ac:dyDescent="0.25">
      <c r="A704" t="s">
        <v>7052</v>
      </c>
      <c r="B704" t="s">
        <v>206</v>
      </c>
      <c r="C704" t="s">
        <v>0</v>
      </c>
      <c r="D704" t="s">
        <v>0</v>
      </c>
      <c r="E704" t="s">
        <v>8048</v>
      </c>
      <c r="F704">
        <v>206751837</v>
      </c>
      <c r="G704">
        <v>1335</v>
      </c>
      <c r="H704">
        <v>1338</v>
      </c>
      <c r="I704">
        <v>1838</v>
      </c>
      <c r="J704">
        <v>12</v>
      </c>
      <c r="K704">
        <v>12</v>
      </c>
      <c r="L704" t="s">
        <v>7056</v>
      </c>
      <c r="M704" t="str">
        <f>VLOOKUP(Tabel57[[#This Row],[afzender_uri]],'Bron VKBO'!B:ZZ,43,FALSE)</f>
        <v>Steden en gemeenten</v>
      </c>
    </row>
    <row r="705" spans="1:13" x14ac:dyDescent="0.25">
      <c r="A705" t="s">
        <v>7063</v>
      </c>
      <c r="B705" t="s">
        <v>206</v>
      </c>
      <c r="C705" t="s">
        <v>0</v>
      </c>
      <c r="D705" t="s">
        <v>0</v>
      </c>
      <c r="E705" t="s">
        <v>8048</v>
      </c>
      <c r="F705">
        <v>212208878</v>
      </c>
      <c r="G705">
        <v>1335</v>
      </c>
      <c r="H705">
        <v>1338</v>
      </c>
      <c r="I705">
        <v>1839</v>
      </c>
      <c r="J705">
        <v>12</v>
      </c>
      <c r="K705">
        <v>12</v>
      </c>
      <c r="L705" t="s">
        <v>7056</v>
      </c>
      <c r="M705" t="str">
        <f>VLOOKUP(Tabel57[[#This Row],[afzender_uri]],'Bron VKBO'!B:ZZ,43,FALSE)</f>
        <v>Steden en gemeenten</v>
      </c>
    </row>
    <row r="706" spans="1:13" x14ac:dyDescent="0.25">
      <c r="A706" t="s">
        <v>7069</v>
      </c>
      <c r="B706" t="s">
        <v>206</v>
      </c>
      <c r="C706" t="s">
        <v>0</v>
      </c>
      <c r="D706" t="s">
        <v>0</v>
      </c>
      <c r="E706" t="s">
        <v>8048</v>
      </c>
      <c r="F706">
        <v>835121894</v>
      </c>
      <c r="G706">
        <v>1335</v>
      </c>
      <c r="H706">
        <v>1338</v>
      </c>
      <c r="I706">
        <v>1840</v>
      </c>
      <c r="J706">
        <v>12</v>
      </c>
      <c r="K706">
        <v>12</v>
      </c>
      <c r="L706" t="s">
        <v>7056</v>
      </c>
      <c r="M706" t="str">
        <f>VLOOKUP(Tabel57[[#This Row],[afzender_uri]],'Bron VKBO'!B:ZZ,43,FALSE)</f>
        <v>Steden en gemeenten</v>
      </c>
    </row>
    <row r="707" spans="1:13" x14ac:dyDescent="0.25">
      <c r="A707" t="s">
        <v>7077</v>
      </c>
      <c r="B707" t="s">
        <v>8284</v>
      </c>
      <c r="C707" t="s">
        <v>0</v>
      </c>
      <c r="D707" t="s">
        <v>0</v>
      </c>
      <c r="E707" t="s">
        <v>8048</v>
      </c>
      <c r="F707">
        <v>207464489</v>
      </c>
      <c r="G707">
        <v>1415</v>
      </c>
      <c r="H707">
        <v>1418</v>
      </c>
      <c r="I707">
        <v>11999</v>
      </c>
      <c r="J707">
        <v>12</v>
      </c>
      <c r="K707">
        <v>12</v>
      </c>
      <c r="L707" t="s">
        <v>8283</v>
      </c>
      <c r="M707" t="str">
        <f>VLOOKUP(Tabel57[[#This Row],[afzender_uri]],'Bron VKBO'!B:ZZ,43,FALSE)</f>
        <v>Steden en gemeenten</v>
      </c>
    </row>
    <row r="708" spans="1:13" x14ac:dyDescent="0.25">
      <c r="A708" t="s">
        <v>7088</v>
      </c>
      <c r="B708" t="s">
        <v>8284</v>
      </c>
      <c r="C708" t="s">
        <v>0</v>
      </c>
      <c r="D708" t="s">
        <v>0</v>
      </c>
      <c r="E708" t="s">
        <v>8048</v>
      </c>
      <c r="F708">
        <v>212173444</v>
      </c>
      <c r="G708">
        <v>1415</v>
      </c>
      <c r="H708">
        <v>1418</v>
      </c>
      <c r="I708">
        <v>12000</v>
      </c>
      <c r="J708">
        <v>12</v>
      </c>
      <c r="K708">
        <v>12</v>
      </c>
      <c r="L708" t="s">
        <v>8283</v>
      </c>
      <c r="M708" t="str">
        <f>VLOOKUP(Tabel57[[#This Row],[afzender_uri]],'Bron VKBO'!B:ZZ,43,FALSE)</f>
        <v>Steden en gemeenten</v>
      </c>
    </row>
    <row r="709" spans="1:13" x14ac:dyDescent="0.25">
      <c r="A709" t="s">
        <v>3921</v>
      </c>
      <c r="B709" t="s">
        <v>308</v>
      </c>
      <c r="C709" t="s">
        <v>0</v>
      </c>
      <c r="D709" t="s">
        <v>0</v>
      </c>
      <c r="E709" t="s">
        <v>8048</v>
      </c>
      <c r="F709">
        <v>235998030</v>
      </c>
      <c r="G709">
        <v>1246</v>
      </c>
      <c r="H709">
        <v>1256</v>
      </c>
      <c r="I709">
        <v>1651</v>
      </c>
      <c r="J709">
        <v>12</v>
      </c>
      <c r="K709">
        <v>12</v>
      </c>
      <c r="L709" t="s">
        <v>8285</v>
      </c>
      <c r="M709" t="e">
        <f>VLOOKUP(Tabel57[[#This Row],[afzender_uri]],'Bron VKBO'!B:ZZ,43,FALSE)</f>
        <v>#N/A</v>
      </c>
    </row>
    <row r="710" spans="1:13" x14ac:dyDescent="0.25">
      <c r="A710" t="s">
        <v>7095</v>
      </c>
      <c r="B710" t="s">
        <v>248</v>
      </c>
      <c r="C710" t="s">
        <v>0</v>
      </c>
      <c r="D710" t="s">
        <v>0</v>
      </c>
      <c r="E710" t="s">
        <v>8048</v>
      </c>
      <c r="F710">
        <v>207464588</v>
      </c>
      <c r="G710">
        <v>1350</v>
      </c>
      <c r="H710">
        <v>1353</v>
      </c>
      <c r="I710">
        <v>1876</v>
      </c>
      <c r="J710">
        <v>12</v>
      </c>
      <c r="K710">
        <v>12</v>
      </c>
      <c r="L710" t="s">
        <v>8286</v>
      </c>
      <c r="M710" t="str">
        <f>VLOOKUP(Tabel57[[#This Row],[afzender_uri]],'Bron VKBO'!B:ZZ,43,FALSE)</f>
        <v>Steden en gemeenten</v>
      </c>
    </row>
    <row r="711" spans="1:13" x14ac:dyDescent="0.25">
      <c r="A711" t="s">
        <v>7102</v>
      </c>
      <c r="B711" t="s">
        <v>248</v>
      </c>
      <c r="C711" t="s">
        <v>0</v>
      </c>
      <c r="D711" t="s">
        <v>0</v>
      </c>
      <c r="E711" t="s">
        <v>8048</v>
      </c>
      <c r="F711">
        <v>212173840</v>
      </c>
      <c r="G711">
        <v>1350</v>
      </c>
      <c r="H711">
        <v>1353</v>
      </c>
      <c r="I711">
        <v>1877</v>
      </c>
      <c r="J711">
        <v>12</v>
      </c>
      <c r="K711">
        <v>12</v>
      </c>
      <c r="L711" t="s">
        <v>8286</v>
      </c>
      <c r="M711" t="str">
        <f>VLOOKUP(Tabel57[[#This Row],[afzender_uri]],'Bron VKBO'!B:ZZ,43,FALSE)</f>
        <v>Steden en gemeenten</v>
      </c>
    </row>
    <row r="712" spans="1:13" x14ac:dyDescent="0.25">
      <c r="A712" t="s">
        <v>7110</v>
      </c>
      <c r="B712" t="s">
        <v>248</v>
      </c>
      <c r="C712" t="s">
        <v>0</v>
      </c>
      <c r="D712" t="s">
        <v>0</v>
      </c>
      <c r="E712" t="s">
        <v>8048</v>
      </c>
      <c r="F712">
        <v>736364909</v>
      </c>
      <c r="G712">
        <v>1350</v>
      </c>
      <c r="H712">
        <v>1353</v>
      </c>
      <c r="I712">
        <v>1879</v>
      </c>
      <c r="J712">
        <v>12</v>
      </c>
      <c r="K712">
        <v>12</v>
      </c>
      <c r="L712" t="s">
        <v>8286</v>
      </c>
      <c r="M712" t="str">
        <f>VLOOKUP(Tabel57[[#This Row],[afzender_uri]],'Bron VKBO'!B:ZZ,43,FALSE)</f>
        <v>Steden en gemeenten</v>
      </c>
    </row>
    <row r="713" spans="1:13" x14ac:dyDescent="0.25">
      <c r="A713" t="s">
        <v>7123</v>
      </c>
      <c r="B713" t="s">
        <v>248</v>
      </c>
      <c r="C713" t="s">
        <v>0</v>
      </c>
      <c r="D713" t="s">
        <v>0</v>
      </c>
      <c r="E713" t="s">
        <v>8048</v>
      </c>
      <c r="F713">
        <v>881334773</v>
      </c>
      <c r="G713">
        <v>1350</v>
      </c>
      <c r="H713">
        <v>1353</v>
      </c>
      <c r="I713">
        <v>1878</v>
      </c>
      <c r="J713">
        <v>12</v>
      </c>
      <c r="K713">
        <v>12</v>
      </c>
      <c r="L713" t="s">
        <v>8286</v>
      </c>
      <c r="M713" t="str">
        <f>VLOOKUP(Tabel57[[#This Row],[afzender_uri]],'Bron VKBO'!B:ZZ,43,FALSE)</f>
        <v>Steden en gemeenten</v>
      </c>
    </row>
    <row r="714" spans="1:13" x14ac:dyDescent="0.25">
      <c r="A714" t="s">
        <v>7134</v>
      </c>
      <c r="B714" t="s">
        <v>252</v>
      </c>
      <c r="C714" t="s">
        <v>0</v>
      </c>
      <c r="D714" t="s">
        <v>0</v>
      </c>
      <c r="E714" t="s">
        <v>8048</v>
      </c>
      <c r="F714">
        <v>207438458</v>
      </c>
      <c r="G714">
        <v>1317</v>
      </c>
      <c r="H714">
        <v>1319</v>
      </c>
      <c r="I714">
        <v>1797</v>
      </c>
      <c r="J714">
        <v>12</v>
      </c>
      <c r="K714">
        <v>12</v>
      </c>
      <c r="L714" t="s">
        <v>8287</v>
      </c>
      <c r="M714" t="str">
        <f>VLOOKUP(Tabel57[[#This Row],[afzender_uri]],'Bron VKBO'!B:ZZ,43,FALSE)</f>
        <v>Steden en gemeenten</v>
      </c>
    </row>
    <row r="715" spans="1:13" x14ac:dyDescent="0.25">
      <c r="A715" t="s">
        <v>7142</v>
      </c>
      <c r="B715" t="s">
        <v>252</v>
      </c>
      <c r="C715" t="s">
        <v>0</v>
      </c>
      <c r="D715" t="s">
        <v>0</v>
      </c>
      <c r="E715" t="s">
        <v>8048</v>
      </c>
      <c r="F715">
        <v>212176117</v>
      </c>
      <c r="G715">
        <v>1317</v>
      </c>
      <c r="H715">
        <v>1319</v>
      </c>
      <c r="I715">
        <v>1798</v>
      </c>
      <c r="J715">
        <v>12</v>
      </c>
      <c r="K715">
        <v>12</v>
      </c>
      <c r="L715" t="s">
        <v>8287</v>
      </c>
      <c r="M715" t="str">
        <f>VLOOKUP(Tabel57[[#This Row],[afzender_uri]],'Bron VKBO'!B:ZZ,43,FALSE)</f>
        <v>Steden en gemeenten</v>
      </c>
    </row>
    <row r="716" spans="1:13" x14ac:dyDescent="0.25">
      <c r="A716" t="s">
        <v>7150</v>
      </c>
      <c r="B716" t="s">
        <v>252</v>
      </c>
      <c r="C716" t="s">
        <v>0</v>
      </c>
      <c r="D716" t="s">
        <v>0</v>
      </c>
      <c r="E716" t="s">
        <v>8048</v>
      </c>
      <c r="F716">
        <v>841231312</v>
      </c>
      <c r="G716">
        <v>1317</v>
      </c>
      <c r="H716">
        <v>1319</v>
      </c>
      <c r="I716">
        <v>1799</v>
      </c>
      <c r="J716">
        <v>12</v>
      </c>
      <c r="K716">
        <v>12</v>
      </c>
      <c r="L716" t="s">
        <v>8287</v>
      </c>
      <c r="M716" t="str">
        <f>VLOOKUP(Tabel57[[#This Row],[afzender_uri]],'Bron VKBO'!B:ZZ,43,FALSE)</f>
        <v>Steden en gemeenten</v>
      </c>
    </row>
    <row r="717" spans="1:13" x14ac:dyDescent="0.25">
      <c r="A717" t="s">
        <v>7160</v>
      </c>
      <c r="B717" t="s">
        <v>254</v>
      </c>
      <c r="C717" t="s">
        <v>0</v>
      </c>
      <c r="D717" t="s">
        <v>0</v>
      </c>
      <c r="E717" t="s">
        <v>8048</v>
      </c>
      <c r="F717">
        <v>207525758</v>
      </c>
      <c r="G717">
        <v>1243</v>
      </c>
      <c r="H717">
        <v>1244</v>
      </c>
      <c r="I717">
        <v>1636</v>
      </c>
      <c r="J717">
        <v>12</v>
      </c>
      <c r="K717">
        <v>12</v>
      </c>
      <c r="L717" t="s">
        <v>8288</v>
      </c>
      <c r="M717" t="str">
        <f>VLOOKUP(Tabel57[[#This Row],[afzender_uri]],'Bron VKBO'!B:ZZ,43,FALSE)</f>
        <v>Steden en gemeenten</v>
      </c>
    </row>
    <row r="718" spans="1:13" x14ac:dyDescent="0.25">
      <c r="A718" t="s">
        <v>7168</v>
      </c>
      <c r="B718" t="s">
        <v>254</v>
      </c>
      <c r="C718" t="s">
        <v>0</v>
      </c>
      <c r="D718" t="s">
        <v>0</v>
      </c>
      <c r="E718" t="s">
        <v>8048</v>
      </c>
      <c r="F718">
        <v>212175028</v>
      </c>
      <c r="G718">
        <v>1243</v>
      </c>
      <c r="H718">
        <v>1244</v>
      </c>
      <c r="I718">
        <v>1637</v>
      </c>
      <c r="J718">
        <v>12</v>
      </c>
      <c r="K718">
        <v>12</v>
      </c>
      <c r="L718" t="s">
        <v>8288</v>
      </c>
      <c r="M718" t="str">
        <f>VLOOKUP(Tabel57[[#This Row],[afzender_uri]],'Bron VKBO'!B:ZZ,43,FALSE)</f>
        <v>Steden en gemeenten</v>
      </c>
    </row>
    <row r="719" spans="1:13" x14ac:dyDescent="0.25">
      <c r="A719" t="s">
        <v>7175</v>
      </c>
      <c r="B719" t="s">
        <v>254</v>
      </c>
      <c r="C719" t="s">
        <v>0</v>
      </c>
      <c r="D719" t="s">
        <v>0</v>
      </c>
      <c r="E719" t="s">
        <v>8048</v>
      </c>
      <c r="F719">
        <v>872382861</v>
      </c>
      <c r="G719">
        <v>1243</v>
      </c>
      <c r="H719">
        <v>1244</v>
      </c>
      <c r="I719">
        <v>1657</v>
      </c>
      <c r="J719">
        <v>12</v>
      </c>
      <c r="K719">
        <v>12</v>
      </c>
      <c r="L719" t="s">
        <v>8288</v>
      </c>
      <c r="M719" t="str">
        <f>VLOOKUP(Tabel57[[#This Row],[afzender_uri]],'Bron VKBO'!B:ZZ,43,FALSE)</f>
        <v>Steden en gemeenten</v>
      </c>
    </row>
    <row r="720" spans="1:13" x14ac:dyDescent="0.25">
      <c r="A720" t="s">
        <v>7182</v>
      </c>
      <c r="B720" t="s">
        <v>255</v>
      </c>
      <c r="C720" t="s">
        <v>0</v>
      </c>
      <c r="D720" t="s">
        <v>0</v>
      </c>
      <c r="E720" t="s">
        <v>8048</v>
      </c>
      <c r="F720">
        <v>207067482</v>
      </c>
      <c r="G720">
        <v>1150</v>
      </c>
      <c r="H720">
        <v>1151</v>
      </c>
      <c r="I720">
        <v>1463</v>
      </c>
      <c r="J720">
        <v>12</v>
      </c>
      <c r="K720">
        <v>12</v>
      </c>
      <c r="L720" t="s">
        <v>8289</v>
      </c>
      <c r="M720" t="str">
        <f>VLOOKUP(Tabel57[[#This Row],[afzender_uri]],'Bron VKBO'!B:ZZ,43,FALSE)</f>
        <v>Steden en gemeenten</v>
      </c>
    </row>
    <row r="721" spans="1:13" x14ac:dyDescent="0.25">
      <c r="A721" t="s">
        <v>7195</v>
      </c>
      <c r="B721" t="s">
        <v>255</v>
      </c>
      <c r="C721" t="s">
        <v>0</v>
      </c>
      <c r="D721" t="s">
        <v>0</v>
      </c>
      <c r="E721" t="s">
        <v>8048</v>
      </c>
      <c r="F721">
        <v>212175424</v>
      </c>
      <c r="G721">
        <v>1150</v>
      </c>
      <c r="H721">
        <v>1151</v>
      </c>
      <c r="I721">
        <v>1343</v>
      </c>
      <c r="J721">
        <v>12</v>
      </c>
      <c r="K721">
        <v>12</v>
      </c>
      <c r="L721" t="s">
        <v>8289</v>
      </c>
      <c r="M721" t="str">
        <f>VLOOKUP(Tabel57[[#This Row],[afzender_uri]],'Bron VKBO'!B:ZZ,43,FALSE)</f>
        <v>Steden en gemeenten</v>
      </c>
    </row>
    <row r="722" spans="1:13" x14ac:dyDescent="0.25">
      <c r="A722" t="s">
        <v>7201</v>
      </c>
      <c r="B722" t="s">
        <v>256</v>
      </c>
      <c r="C722" t="s">
        <v>0</v>
      </c>
      <c r="D722" t="s">
        <v>0</v>
      </c>
      <c r="E722" t="s">
        <v>8048</v>
      </c>
      <c r="F722">
        <v>207530609</v>
      </c>
      <c r="G722">
        <v>1348</v>
      </c>
      <c r="H722">
        <v>1351</v>
      </c>
      <c r="I722">
        <v>1871</v>
      </c>
      <c r="J722">
        <v>12</v>
      </c>
      <c r="K722">
        <v>12</v>
      </c>
      <c r="L722" t="s">
        <v>8290</v>
      </c>
      <c r="M722" t="str">
        <f>VLOOKUP(Tabel57[[#This Row],[afzender_uri]],'Bron VKBO'!B:ZZ,43,FALSE)</f>
        <v>Steden en gemeenten</v>
      </c>
    </row>
    <row r="723" spans="1:13" x14ac:dyDescent="0.25">
      <c r="A723" t="s">
        <v>7211</v>
      </c>
      <c r="B723" t="s">
        <v>256</v>
      </c>
      <c r="C723" t="s">
        <v>0</v>
      </c>
      <c r="D723" t="s">
        <v>0</v>
      </c>
      <c r="E723" t="s">
        <v>8048</v>
      </c>
      <c r="F723">
        <v>212175523</v>
      </c>
      <c r="G723">
        <v>1348</v>
      </c>
      <c r="H723">
        <v>1351</v>
      </c>
      <c r="I723">
        <v>1872</v>
      </c>
      <c r="J723">
        <v>12</v>
      </c>
      <c r="K723">
        <v>12</v>
      </c>
      <c r="L723" t="s">
        <v>8290</v>
      </c>
      <c r="M723" t="str">
        <f>VLOOKUP(Tabel57[[#This Row],[afzender_uri]],'Bron VKBO'!B:ZZ,43,FALSE)</f>
        <v>Steden en gemeenten</v>
      </c>
    </row>
    <row r="724" spans="1:13" x14ac:dyDescent="0.25">
      <c r="A724" t="s">
        <v>7221</v>
      </c>
      <c r="B724" t="s">
        <v>257</v>
      </c>
      <c r="C724" t="s">
        <v>0</v>
      </c>
      <c r="D724" t="s">
        <v>0</v>
      </c>
      <c r="E724" t="s">
        <v>8048</v>
      </c>
      <c r="F724">
        <v>207525956</v>
      </c>
      <c r="G724">
        <v>1199</v>
      </c>
      <c r="H724">
        <v>1200</v>
      </c>
      <c r="I724">
        <v>1482</v>
      </c>
      <c r="J724">
        <v>12</v>
      </c>
      <c r="K724">
        <v>12</v>
      </c>
      <c r="L724" t="s">
        <v>8291</v>
      </c>
      <c r="M724" t="str">
        <f>VLOOKUP(Tabel57[[#This Row],[afzender_uri]],'Bron VKBO'!B:ZZ,43,FALSE)</f>
        <v>Steden en gemeenten</v>
      </c>
    </row>
    <row r="725" spans="1:13" x14ac:dyDescent="0.25">
      <c r="A725" t="s">
        <v>7232</v>
      </c>
      <c r="B725" t="s">
        <v>257</v>
      </c>
      <c r="C725" t="s">
        <v>0</v>
      </c>
      <c r="D725" t="s">
        <v>0</v>
      </c>
      <c r="E725" t="s">
        <v>8048</v>
      </c>
      <c r="F725">
        <v>212175622</v>
      </c>
      <c r="G725">
        <v>1199</v>
      </c>
      <c r="H725">
        <v>1200</v>
      </c>
      <c r="I725">
        <v>1735</v>
      </c>
      <c r="J725">
        <v>12</v>
      </c>
      <c r="K725">
        <v>12</v>
      </c>
      <c r="L725" t="s">
        <v>8291</v>
      </c>
      <c r="M725" t="str">
        <f>VLOOKUP(Tabel57[[#This Row],[afzender_uri]],'Bron VKBO'!B:ZZ,43,FALSE)</f>
        <v>Steden en gemeenten</v>
      </c>
    </row>
    <row r="726" spans="1:13" x14ac:dyDescent="0.25">
      <c r="A726" t="s">
        <v>7241</v>
      </c>
      <c r="B726" t="s">
        <v>257</v>
      </c>
      <c r="C726" t="s">
        <v>0</v>
      </c>
      <c r="D726" t="s">
        <v>0</v>
      </c>
      <c r="E726" t="s">
        <v>8048</v>
      </c>
      <c r="F726">
        <v>898230886</v>
      </c>
      <c r="G726">
        <v>1199</v>
      </c>
      <c r="H726">
        <v>1200</v>
      </c>
      <c r="I726">
        <v>1483</v>
      </c>
      <c r="J726">
        <v>12</v>
      </c>
      <c r="K726">
        <v>12</v>
      </c>
      <c r="L726" t="s">
        <v>8291</v>
      </c>
      <c r="M726" t="str">
        <f>VLOOKUP(Tabel57[[#This Row],[afzender_uri]],'Bron VKBO'!B:ZZ,43,FALSE)</f>
        <v>Steden en gemeenten</v>
      </c>
    </row>
    <row r="727" spans="1:13" x14ac:dyDescent="0.25">
      <c r="A727" t="s">
        <v>7251</v>
      </c>
      <c r="B727" t="s">
        <v>258</v>
      </c>
      <c r="C727" t="s">
        <v>0</v>
      </c>
      <c r="D727" t="s">
        <v>0</v>
      </c>
      <c r="E727" t="s">
        <v>8048</v>
      </c>
      <c r="F727">
        <v>207533082</v>
      </c>
      <c r="G727">
        <v>1132</v>
      </c>
      <c r="H727">
        <v>1133</v>
      </c>
      <c r="I727">
        <v>1283</v>
      </c>
      <c r="J727">
        <v>12</v>
      </c>
      <c r="K727">
        <v>12</v>
      </c>
      <c r="L727" t="s">
        <v>8292</v>
      </c>
      <c r="M727" t="str">
        <f>VLOOKUP(Tabel57[[#This Row],[afzender_uri]],'Bron VKBO'!B:ZZ,43,FALSE)</f>
        <v>Steden en gemeenten</v>
      </c>
    </row>
    <row r="728" spans="1:13" x14ac:dyDescent="0.25">
      <c r="A728" t="s">
        <v>7256</v>
      </c>
      <c r="B728" t="s">
        <v>258</v>
      </c>
      <c r="C728" t="s">
        <v>0</v>
      </c>
      <c r="D728" t="s">
        <v>0</v>
      </c>
      <c r="E728" t="s">
        <v>8048</v>
      </c>
      <c r="F728">
        <v>212175721</v>
      </c>
      <c r="G728">
        <v>1132</v>
      </c>
      <c r="H728">
        <v>1133</v>
      </c>
      <c r="I728">
        <v>1284</v>
      </c>
      <c r="J728">
        <v>12</v>
      </c>
      <c r="K728">
        <v>12</v>
      </c>
      <c r="L728" t="s">
        <v>8292</v>
      </c>
      <c r="M728" t="str">
        <f>VLOOKUP(Tabel57[[#This Row],[afzender_uri]],'Bron VKBO'!B:ZZ,43,FALSE)</f>
        <v>Steden en gemeenten</v>
      </c>
    </row>
    <row r="729" spans="1:13" x14ac:dyDescent="0.25">
      <c r="A729" t="s">
        <v>7263</v>
      </c>
      <c r="B729" t="s">
        <v>258</v>
      </c>
      <c r="C729" t="s">
        <v>0</v>
      </c>
      <c r="D729" t="s">
        <v>0</v>
      </c>
      <c r="E729" t="s">
        <v>8048</v>
      </c>
      <c r="F729">
        <v>267367632</v>
      </c>
      <c r="G729">
        <v>1132</v>
      </c>
      <c r="H729">
        <v>1133</v>
      </c>
      <c r="I729">
        <v>1480</v>
      </c>
      <c r="J729">
        <v>12</v>
      </c>
      <c r="K729">
        <v>12</v>
      </c>
      <c r="L729" t="s">
        <v>8292</v>
      </c>
      <c r="M729" t="str">
        <f>VLOOKUP(Tabel57[[#This Row],[afzender_uri]],'Bron VKBO'!B:ZZ,43,FALSE)</f>
        <v>Steden en gemeenten</v>
      </c>
    </row>
    <row r="730" spans="1:13" x14ac:dyDescent="0.25">
      <c r="A730" t="s">
        <v>7269</v>
      </c>
      <c r="B730" t="s">
        <v>258</v>
      </c>
      <c r="C730" t="s">
        <v>0</v>
      </c>
      <c r="D730" t="s">
        <v>0</v>
      </c>
      <c r="E730" t="s">
        <v>8048</v>
      </c>
      <c r="F730">
        <v>665553622</v>
      </c>
      <c r="G730">
        <v>1132</v>
      </c>
      <c r="H730">
        <v>1133</v>
      </c>
      <c r="I730">
        <v>1285</v>
      </c>
      <c r="J730">
        <v>12</v>
      </c>
      <c r="K730">
        <v>12</v>
      </c>
      <c r="L730" t="s">
        <v>8292</v>
      </c>
      <c r="M730" t="str">
        <f>VLOOKUP(Tabel57[[#This Row],[afzender_uri]],'Bron VKBO'!B:ZZ,43,FALSE)</f>
        <v>Steden en gemeenten</v>
      </c>
    </row>
    <row r="731" spans="1:13" x14ac:dyDescent="0.25">
      <c r="A731" t="s">
        <v>7280</v>
      </c>
      <c r="B731" t="s">
        <v>259</v>
      </c>
      <c r="C731" t="s">
        <v>0</v>
      </c>
      <c r="D731" t="s">
        <v>0</v>
      </c>
      <c r="E731" t="s">
        <v>8048</v>
      </c>
      <c r="F731">
        <v>208359859</v>
      </c>
      <c r="G731">
        <v>1408</v>
      </c>
      <c r="H731">
        <v>1411</v>
      </c>
      <c r="I731">
        <v>1986</v>
      </c>
      <c r="J731">
        <v>12</v>
      </c>
      <c r="K731">
        <v>12</v>
      </c>
      <c r="L731" t="s">
        <v>7283</v>
      </c>
      <c r="M731" t="str">
        <f>VLOOKUP(Tabel57[[#This Row],[afzender_uri]],'Bron VKBO'!B:ZZ,43,FALSE)</f>
        <v>Openbare instelling</v>
      </c>
    </row>
    <row r="732" spans="1:13" x14ac:dyDescent="0.25">
      <c r="A732" t="s">
        <v>7293</v>
      </c>
      <c r="B732" t="s">
        <v>285</v>
      </c>
      <c r="C732" t="s">
        <v>0</v>
      </c>
      <c r="D732" t="s">
        <v>0</v>
      </c>
      <c r="E732" t="s">
        <v>8048</v>
      </c>
      <c r="F732">
        <v>887010362</v>
      </c>
      <c r="G732">
        <v>1064</v>
      </c>
      <c r="H732">
        <v>1065</v>
      </c>
      <c r="I732">
        <v>1142</v>
      </c>
      <c r="J732">
        <v>12</v>
      </c>
      <c r="K732">
        <v>12</v>
      </c>
      <c r="L732" t="s">
        <v>8293</v>
      </c>
      <c r="M732" t="str">
        <f>VLOOKUP(Tabel57[[#This Row],[afzender_uri]],'Bron VKBO'!B:ZZ,43,FALSE)</f>
        <v>Overheden van het Vlaams Gewest en Vlaams Gemeenschap</v>
      </c>
    </row>
    <row r="733" spans="1:13" x14ac:dyDescent="0.25">
      <c r="A733" t="s">
        <v>7303</v>
      </c>
      <c r="B733" t="s">
        <v>260</v>
      </c>
      <c r="C733" t="s">
        <v>0</v>
      </c>
      <c r="D733" t="s">
        <v>0</v>
      </c>
      <c r="E733" t="s">
        <v>8048</v>
      </c>
      <c r="F733">
        <v>267390891</v>
      </c>
      <c r="G733">
        <v>1364</v>
      </c>
      <c r="H733">
        <v>1367</v>
      </c>
      <c r="I733">
        <v>1898</v>
      </c>
      <c r="J733">
        <v>12</v>
      </c>
      <c r="K733">
        <v>12</v>
      </c>
      <c r="L733" t="s">
        <v>8294</v>
      </c>
      <c r="M733" t="str">
        <f>VLOOKUP(Tabel57[[#This Row],[afzender_uri]],'Bron VKBO'!B:ZZ,43,FALSE)</f>
        <v>Autonoom provinciebedrijf</v>
      </c>
    </row>
    <row r="734" spans="1:13" x14ac:dyDescent="0.25">
      <c r="A734" t="s">
        <v>7313</v>
      </c>
      <c r="B734" t="s">
        <v>8296</v>
      </c>
      <c r="C734" t="s">
        <v>0</v>
      </c>
      <c r="D734" t="s">
        <v>0</v>
      </c>
      <c r="E734" t="s">
        <v>8048</v>
      </c>
      <c r="F734">
        <v>207494579</v>
      </c>
      <c r="G734">
        <v>1417</v>
      </c>
      <c r="H734">
        <v>1420</v>
      </c>
      <c r="I734">
        <v>22003</v>
      </c>
      <c r="J734">
        <v>12</v>
      </c>
      <c r="K734">
        <v>12</v>
      </c>
      <c r="L734" t="s">
        <v>8295</v>
      </c>
      <c r="M734" t="str">
        <f>VLOOKUP(Tabel57[[#This Row],[afzender_uri]],'Bron VKBO'!B:ZZ,43,FALSE)</f>
        <v>Steden en gemeenten</v>
      </c>
    </row>
    <row r="735" spans="1:13" x14ac:dyDescent="0.25">
      <c r="A735" t="s">
        <v>7324</v>
      </c>
      <c r="B735" t="s">
        <v>8296</v>
      </c>
      <c r="C735" t="s">
        <v>0</v>
      </c>
      <c r="D735" t="s">
        <v>0</v>
      </c>
      <c r="E735" t="s">
        <v>8048</v>
      </c>
      <c r="F735">
        <v>212177008</v>
      </c>
      <c r="G735">
        <v>1417</v>
      </c>
      <c r="H735">
        <v>1420</v>
      </c>
      <c r="I735">
        <v>22004</v>
      </c>
      <c r="J735">
        <v>12</v>
      </c>
      <c r="K735">
        <v>12</v>
      </c>
      <c r="L735" t="s">
        <v>8295</v>
      </c>
      <c r="M735" t="str">
        <f>VLOOKUP(Tabel57[[#This Row],[afzender_uri]],'Bron VKBO'!B:ZZ,43,FALSE)</f>
        <v>Steden en gemeenten</v>
      </c>
    </row>
    <row r="736" spans="1:13" x14ac:dyDescent="0.25">
      <c r="A736" t="s">
        <v>7331</v>
      </c>
      <c r="B736" t="s">
        <v>8296</v>
      </c>
      <c r="C736" t="s">
        <v>0</v>
      </c>
      <c r="D736" t="s">
        <v>0</v>
      </c>
      <c r="E736" t="s">
        <v>8048</v>
      </c>
      <c r="F736">
        <v>883140953</v>
      </c>
      <c r="G736">
        <v>1417</v>
      </c>
      <c r="H736">
        <v>1420</v>
      </c>
      <c r="I736">
        <v>22005</v>
      </c>
      <c r="J736">
        <v>12</v>
      </c>
      <c r="K736">
        <v>12</v>
      </c>
      <c r="L736" t="s">
        <v>8295</v>
      </c>
      <c r="M736" t="str">
        <f>VLOOKUP(Tabel57[[#This Row],[afzender_uri]],'Bron VKBO'!B:ZZ,43,FALSE)</f>
        <v>Steden en gemeenten</v>
      </c>
    </row>
    <row r="737" spans="1:13" x14ac:dyDescent="0.25">
      <c r="A737" t="s">
        <v>7344</v>
      </c>
      <c r="B737" t="s">
        <v>261</v>
      </c>
      <c r="C737" t="s">
        <v>0</v>
      </c>
      <c r="D737" t="s">
        <v>0</v>
      </c>
      <c r="E737" t="s">
        <v>8048</v>
      </c>
      <c r="F737">
        <v>207514474</v>
      </c>
      <c r="G737">
        <v>1129</v>
      </c>
      <c r="H737">
        <v>1130</v>
      </c>
      <c r="I737">
        <v>1279</v>
      </c>
      <c r="J737">
        <v>12</v>
      </c>
      <c r="K737">
        <v>12</v>
      </c>
      <c r="L737" t="s">
        <v>8297</v>
      </c>
      <c r="M737" t="str">
        <f>VLOOKUP(Tabel57[[#This Row],[afzender_uri]],'Bron VKBO'!B:ZZ,43,FALSE)</f>
        <v>Steden en gemeenten</v>
      </c>
    </row>
    <row r="738" spans="1:13" x14ac:dyDescent="0.25">
      <c r="A738" t="s">
        <v>7350</v>
      </c>
      <c r="B738" t="s">
        <v>261</v>
      </c>
      <c r="C738" t="s">
        <v>0</v>
      </c>
      <c r="D738" t="s">
        <v>0</v>
      </c>
      <c r="E738" t="s">
        <v>8048</v>
      </c>
      <c r="F738">
        <v>212177305</v>
      </c>
      <c r="G738">
        <v>1129</v>
      </c>
      <c r="H738">
        <v>1130</v>
      </c>
      <c r="I738">
        <v>1822</v>
      </c>
      <c r="J738">
        <v>12</v>
      </c>
      <c r="K738">
        <v>12</v>
      </c>
      <c r="L738" t="s">
        <v>8297</v>
      </c>
      <c r="M738" t="str">
        <f>VLOOKUP(Tabel57[[#This Row],[afzender_uri]],'Bron VKBO'!B:ZZ,43,FALSE)</f>
        <v>Steden en gemeenten</v>
      </c>
    </row>
    <row r="739" spans="1:13" x14ac:dyDescent="0.25">
      <c r="A739" t="s">
        <v>7356</v>
      </c>
      <c r="B739" t="s">
        <v>261</v>
      </c>
      <c r="C739" t="s">
        <v>0</v>
      </c>
      <c r="D739" t="s">
        <v>0</v>
      </c>
      <c r="E739" t="s">
        <v>8048</v>
      </c>
      <c r="F739">
        <v>697787118</v>
      </c>
      <c r="G739">
        <v>1129</v>
      </c>
      <c r="H739">
        <v>1130</v>
      </c>
      <c r="I739">
        <v>1935</v>
      </c>
      <c r="J739">
        <v>12</v>
      </c>
      <c r="K739">
        <v>12</v>
      </c>
      <c r="L739" t="s">
        <v>8297</v>
      </c>
      <c r="M739" t="str">
        <f>VLOOKUP(Tabel57[[#This Row],[afzender_uri]],'Bron VKBO'!B:ZZ,43,FALSE)</f>
        <v>Steden en gemeenten</v>
      </c>
    </row>
    <row r="740" spans="1:13" x14ac:dyDescent="0.25">
      <c r="A740" t="s">
        <v>7368</v>
      </c>
      <c r="B740" t="s">
        <v>261</v>
      </c>
      <c r="C740" t="s">
        <v>0</v>
      </c>
      <c r="D740" t="s">
        <v>0</v>
      </c>
      <c r="E740" t="s">
        <v>8048</v>
      </c>
      <c r="F740">
        <v>883729881</v>
      </c>
      <c r="G740">
        <v>1129</v>
      </c>
      <c r="H740">
        <v>1130</v>
      </c>
      <c r="I740">
        <v>1308</v>
      </c>
      <c r="J740">
        <v>12</v>
      </c>
      <c r="K740">
        <v>12</v>
      </c>
      <c r="L740" t="s">
        <v>8297</v>
      </c>
      <c r="M740" t="str">
        <f>VLOOKUP(Tabel57[[#This Row],[afzender_uri]],'Bron VKBO'!B:ZZ,43,FALSE)</f>
        <v>Steden en gemeenten</v>
      </c>
    </row>
    <row r="741" spans="1:13" x14ac:dyDescent="0.25">
      <c r="A741" t="s">
        <v>7374</v>
      </c>
      <c r="B741" t="s">
        <v>262</v>
      </c>
      <c r="C741" t="s">
        <v>0</v>
      </c>
      <c r="D741" t="s">
        <v>0</v>
      </c>
      <c r="E741" t="s">
        <v>8048</v>
      </c>
      <c r="F741">
        <v>244195916</v>
      </c>
      <c r="G741">
        <v>1091</v>
      </c>
      <c r="H741">
        <v>1092</v>
      </c>
      <c r="I741">
        <v>1220</v>
      </c>
      <c r="J741">
        <v>12</v>
      </c>
      <c r="K741">
        <v>12</v>
      </c>
      <c r="L741" t="s">
        <v>8298</v>
      </c>
      <c r="M741" t="str">
        <f>VLOOKUP(Tabel57[[#This Row],[afzender_uri]],'Bron VKBO'!B:ZZ,43,FALSE)</f>
        <v>Naamloze vennootschap (Publiek recht)</v>
      </c>
    </row>
    <row r="742" spans="1:13" x14ac:dyDescent="0.25">
      <c r="A742" t="s">
        <v>7384</v>
      </c>
      <c r="B742" t="s">
        <v>263</v>
      </c>
      <c r="C742" t="s">
        <v>0</v>
      </c>
      <c r="D742" t="s">
        <v>0</v>
      </c>
      <c r="E742" t="s">
        <v>8048</v>
      </c>
      <c r="F742">
        <v>684877012</v>
      </c>
      <c r="G742">
        <v>1072</v>
      </c>
      <c r="H742">
        <v>1073</v>
      </c>
      <c r="I742">
        <v>1309</v>
      </c>
      <c r="J742">
        <v>12</v>
      </c>
      <c r="K742">
        <v>12</v>
      </c>
      <c r="L742" t="s">
        <v>8299</v>
      </c>
      <c r="M742" t="str">
        <f>VLOOKUP(Tabel57[[#This Row],[afzender_uri]],'Bron VKBO'!B:ZZ,43,FALSE)</f>
        <v>Overheden van het Vlaams Gewest en Vlaams Gemeenschap</v>
      </c>
    </row>
    <row r="743" spans="1:13" x14ac:dyDescent="0.25">
      <c r="A743" t="s">
        <v>7393</v>
      </c>
      <c r="B743" t="s">
        <v>263</v>
      </c>
      <c r="C743" t="s">
        <v>0</v>
      </c>
      <c r="D743" t="s">
        <v>0</v>
      </c>
      <c r="E743" t="s">
        <v>8048</v>
      </c>
      <c r="F743">
        <v>684877210</v>
      </c>
      <c r="G743">
        <v>1072</v>
      </c>
      <c r="H743">
        <v>1073</v>
      </c>
      <c r="I743">
        <v>1178</v>
      </c>
      <c r="J743">
        <v>12</v>
      </c>
      <c r="K743">
        <v>12</v>
      </c>
      <c r="L743" t="s">
        <v>8299</v>
      </c>
      <c r="M743" t="str">
        <f>VLOOKUP(Tabel57[[#This Row],[afzender_uri]],'Bron VKBO'!B:ZZ,43,FALSE)</f>
        <v>Overheden van het Vlaams Gewest en Vlaams Gemeenschap</v>
      </c>
    </row>
    <row r="744" spans="1:13" x14ac:dyDescent="0.25">
      <c r="A744" t="s">
        <v>7400</v>
      </c>
      <c r="B744" t="s">
        <v>263</v>
      </c>
      <c r="C744" t="s">
        <v>0</v>
      </c>
      <c r="D744" t="s">
        <v>0</v>
      </c>
      <c r="E744" t="s">
        <v>8048</v>
      </c>
      <c r="F744">
        <v>684877309</v>
      </c>
      <c r="G744">
        <v>1072</v>
      </c>
      <c r="H744">
        <v>1073</v>
      </c>
      <c r="I744">
        <v>1310</v>
      </c>
      <c r="J744">
        <v>12</v>
      </c>
      <c r="K744">
        <v>12</v>
      </c>
      <c r="L744" t="s">
        <v>8299</v>
      </c>
      <c r="M744" t="str">
        <f>VLOOKUP(Tabel57[[#This Row],[afzender_uri]],'Bron VKBO'!B:ZZ,43,FALSE)</f>
        <v>Overheden van het Vlaams Gewest en Vlaams Gemeenschap</v>
      </c>
    </row>
    <row r="745" spans="1:13" x14ac:dyDescent="0.25">
      <c r="A745" t="s">
        <v>7407</v>
      </c>
      <c r="B745" t="s">
        <v>263</v>
      </c>
      <c r="C745" t="s">
        <v>0</v>
      </c>
      <c r="D745" t="s">
        <v>0</v>
      </c>
      <c r="E745" t="s">
        <v>8048</v>
      </c>
      <c r="F745">
        <v>931814563</v>
      </c>
      <c r="G745">
        <v>1072</v>
      </c>
      <c r="H745">
        <v>1073</v>
      </c>
      <c r="I745">
        <v>1177</v>
      </c>
      <c r="J745">
        <v>12</v>
      </c>
      <c r="K745">
        <v>12</v>
      </c>
      <c r="L745" t="s">
        <v>8299</v>
      </c>
      <c r="M745" t="str">
        <f>VLOOKUP(Tabel57[[#This Row],[afzender_uri]],'Bron VKBO'!B:ZZ,43,FALSE)</f>
        <v>Overheden van het Vlaams Gewest en Vlaams Gemeenschap</v>
      </c>
    </row>
    <row r="746" spans="1:13" x14ac:dyDescent="0.25">
      <c r="A746" t="s">
        <v>7418</v>
      </c>
      <c r="B746" t="s">
        <v>8301</v>
      </c>
      <c r="C746" t="s">
        <v>0</v>
      </c>
      <c r="D746" t="s">
        <v>0</v>
      </c>
      <c r="E746" t="s">
        <v>8048</v>
      </c>
      <c r="F746">
        <v>454423323</v>
      </c>
      <c r="G746">
        <v>1092</v>
      </c>
      <c r="H746">
        <v>1093</v>
      </c>
      <c r="I746">
        <v>1221</v>
      </c>
      <c r="J746">
        <v>12</v>
      </c>
      <c r="K746">
        <v>12</v>
      </c>
      <c r="L746" t="s">
        <v>8300</v>
      </c>
      <c r="M746" t="str">
        <f>VLOOKUP(Tabel57[[#This Row],[afzender_uri]],'Bron VKBO'!B:ZZ,43,FALSE)</f>
        <v>Vereniging zonder winstoogmerk</v>
      </c>
    </row>
    <row r="747" spans="1:13" x14ac:dyDescent="0.25">
      <c r="A747" t="s">
        <v>7429</v>
      </c>
      <c r="B747" t="s">
        <v>264</v>
      </c>
      <c r="C747" t="s">
        <v>0</v>
      </c>
      <c r="D747" t="s">
        <v>0</v>
      </c>
      <c r="E747" t="s">
        <v>8048</v>
      </c>
      <c r="F747">
        <v>404067356</v>
      </c>
      <c r="G747">
        <v>1228</v>
      </c>
      <c r="H747">
        <v>1229</v>
      </c>
      <c r="I747">
        <v>1593</v>
      </c>
      <c r="J747">
        <v>12</v>
      </c>
      <c r="K747">
        <v>12</v>
      </c>
      <c r="L747" t="s">
        <v>8302</v>
      </c>
      <c r="M747" t="str">
        <f>VLOOKUP(Tabel57[[#This Row],[afzender_uri]],'Bron VKBO'!B:ZZ,43,FALSE)</f>
        <v>Coöperatieve vennootschap met beperkte aansprakelijkheid</v>
      </c>
    </row>
    <row r="748" spans="1:13" x14ac:dyDescent="0.25">
      <c r="A748" t="s">
        <v>7445</v>
      </c>
      <c r="B748" t="s">
        <v>265</v>
      </c>
      <c r="C748" t="s">
        <v>0</v>
      </c>
      <c r="D748" t="s">
        <v>0</v>
      </c>
      <c r="E748" t="s">
        <v>8048</v>
      </c>
      <c r="F748">
        <v>207215160</v>
      </c>
      <c r="G748">
        <v>1237</v>
      </c>
      <c r="H748">
        <v>1238</v>
      </c>
      <c r="I748">
        <v>1618</v>
      </c>
      <c r="J748">
        <v>12</v>
      </c>
      <c r="K748">
        <v>12</v>
      </c>
      <c r="L748" t="s">
        <v>8303</v>
      </c>
      <c r="M748" t="str">
        <f>VLOOKUP(Tabel57[[#This Row],[afzender_uri]],'Bron VKBO'!B:ZZ,43,FALSE)</f>
        <v>Steden en gemeenten</v>
      </c>
    </row>
    <row r="749" spans="1:13" x14ac:dyDescent="0.25">
      <c r="A749" t="s">
        <v>7452</v>
      </c>
      <c r="B749" t="s">
        <v>265</v>
      </c>
      <c r="C749" t="s">
        <v>0</v>
      </c>
      <c r="D749" t="s">
        <v>0</v>
      </c>
      <c r="E749" t="s">
        <v>8048</v>
      </c>
      <c r="F749">
        <v>212178590</v>
      </c>
      <c r="G749">
        <v>1237</v>
      </c>
      <c r="H749">
        <v>1238</v>
      </c>
      <c r="I749">
        <v>1619</v>
      </c>
      <c r="J749">
        <v>12</v>
      </c>
      <c r="K749">
        <v>12</v>
      </c>
      <c r="L749" t="s">
        <v>8303</v>
      </c>
      <c r="M749" t="str">
        <f>VLOOKUP(Tabel57[[#This Row],[afzender_uri]],'Bron VKBO'!B:ZZ,43,FALSE)</f>
        <v>Steden en gemeenten</v>
      </c>
    </row>
    <row r="750" spans="1:13" x14ac:dyDescent="0.25">
      <c r="A750" t="s">
        <v>7458</v>
      </c>
      <c r="B750" t="s">
        <v>266</v>
      </c>
      <c r="C750" t="s">
        <v>0</v>
      </c>
      <c r="D750" t="s">
        <v>0</v>
      </c>
      <c r="E750" t="s">
        <v>8048</v>
      </c>
      <c r="F750">
        <v>207534765</v>
      </c>
      <c r="G750">
        <v>1151</v>
      </c>
      <c r="H750">
        <v>1152</v>
      </c>
      <c r="I750">
        <v>1345</v>
      </c>
      <c r="J750">
        <v>12</v>
      </c>
      <c r="K750">
        <v>12</v>
      </c>
      <c r="L750" t="s">
        <v>8304</v>
      </c>
      <c r="M750" t="str">
        <f>VLOOKUP(Tabel57[[#This Row],[afzender_uri]],'Bron VKBO'!B:ZZ,43,FALSE)</f>
        <v>Steden en gemeenten</v>
      </c>
    </row>
    <row r="751" spans="1:13" x14ac:dyDescent="0.25">
      <c r="A751" t="s">
        <v>7467</v>
      </c>
      <c r="B751" t="s">
        <v>266</v>
      </c>
      <c r="C751" t="s">
        <v>0</v>
      </c>
      <c r="D751" t="s">
        <v>0</v>
      </c>
      <c r="E751" t="s">
        <v>8048</v>
      </c>
      <c r="F751">
        <v>212178788</v>
      </c>
      <c r="G751">
        <v>1151</v>
      </c>
      <c r="H751">
        <v>1152</v>
      </c>
      <c r="I751">
        <v>1346</v>
      </c>
      <c r="J751">
        <v>12</v>
      </c>
      <c r="K751">
        <v>12</v>
      </c>
      <c r="L751" t="s">
        <v>8304</v>
      </c>
      <c r="M751" t="str">
        <f>VLOOKUP(Tabel57[[#This Row],[afzender_uri]],'Bron VKBO'!B:ZZ,43,FALSE)</f>
        <v>Steden en gemeenten</v>
      </c>
    </row>
    <row r="752" spans="1:13" x14ac:dyDescent="0.25">
      <c r="A752" t="s">
        <v>7472</v>
      </c>
      <c r="B752" t="s">
        <v>266</v>
      </c>
      <c r="C752" t="s">
        <v>0</v>
      </c>
      <c r="D752" t="s">
        <v>0</v>
      </c>
      <c r="E752" t="s">
        <v>8048</v>
      </c>
      <c r="F752">
        <v>664728726</v>
      </c>
      <c r="G752">
        <v>1151</v>
      </c>
      <c r="H752">
        <v>1152</v>
      </c>
      <c r="I752">
        <v>1344</v>
      </c>
      <c r="J752">
        <v>12</v>
      </c>
      <c r="K752">
        <v>12</v>
      </c>
      <c r="L752" t="s">
        <v>8304</v>
      </c>
      <c r="M752" t="str">
        <f>VLOOKUP(Tabel57[[#This Row],[afzender_uri]],'Bron VKBO'!B:ZZ,43,FALSE)</f>
        <v>Steden en gemeenten</v>
      </c>
    </row>
    <row r="753" spans="1:13" x14ac:dyDescent="0.25">
      <c r="A753" t="s">
        <v>7482</v>
      </c>
      <c r="B753" t="s">
        <v>267</v>
      </c>
      <c r="C753" t="s">
        <v>0</v>
      </c>
      <c r="D753" t="s">
        <v>0</v>
      </c>
      <c r="E753" t="s">
        <v>8048</v>
      </c>
      <c r="F753">
        <v>207447069</v>
      </c>
      <c r="G753">
        <v>1186</v>
      </c>
      <c r="H753">
        <v>1187</v>
      </c>
      <c r="I753">
        <v>1453</v>
      </c>
      <c r="J753">
        <v>12</v>
      </c>
      <c r="K753">
        <v>12</v>
      </c>
      <c r="L753" t="s">
        <v>8305</v>
      </c>
      <c r="M753" t="str">
        <f>VLOOKUP(Tabel57[[#This Row],[afzender_uri]],'Bron VKBO'!B:ZZ,43,FALSE)</f>
        <v>Steden en gemeenten</v>
      </c>
    </row>
    <row r="754" spans="1:13" x14ac:dyDescent="0.25">
      <c r="A754" t="s">
        <v>7492</v>
      </c>
      <c r="B754" t="s">
        <v>267</v>
      </c>
      <c r="C754" t="s">
        <v>0</v>
      </c>
      <c r="D754" t="s">
        <v>0</v>
      </c>
      <c r="E754" t="s">
        <v>8048</v>
      </c>
      <c r="F754">
        <v>212179778</v>
      </c>
      <c r="G754">
        <v>1186</v>
      </c>
      <c r="H754">
        <v>1187</v>
      </c>
      <c r="I754">
        <v>1725</v>
      </c>
      <c r="J754">
        <v>12</v>
      </c>
      <c r="K754">
        <v>12</v>
      </c>
      <c r="L754" t="s">
        <v>8305</v>
      </c>
      <c r="M754" t="str">
        <f>VLOOKUP(Tabel57[[#This Row],[afzender_uri]],'Bron VKBO'!B:ZZ,43,FALSE)</f>
        <v>Steden en gemeenten</v>
      </c>
    </row>
    <row r="755" spans="1:13" x14ac:dyDescent="0.25">
      <c r="A755" t="s">
        <v>7496</v>
      </c>
      <c r="B755" t="s">
        <v>268</v>
      </c>
      <c r="C755" t="s">
        <v>0</v>
      </c>
      <c r="D755" t="s">
        <v>0</v>
      </c>
      <c r="E755" t="s">
        <v>8048</v>
      </c>
      <c r="F755">
        <v>207433708</v>
      </c>
      <c r="G755">
        <v>1075</v>
      </c>
      <c r="H755">
        <v>1076</v>
      </c>
      <c r="I755">
        <v>1183</v>
      </c>
      <c r="J755">
        <v>12</v>
      </c>
      <c r="K755">
        <v>12</v>
      </c>
      <c r="L755" t="s">
        <v>8306</v>
      </c>
      <c r="M755" t="str">
        <f>VLOOKUP(Tabel57[[#This Row],[afzender_uri]],'Bron VKBO'!B:ZZ,43,FALSE)</f>
        <v>Steden en gemeenten</v>
      </c>
    </row>
    <row r="756" spans="1:13" x14ac:dyDescent="0.25">
      <c r="A756" t="s">
        <v>7505</v>
      </c>
      <c r="B756" t="s">
        <v>268</v>
      </c>
      <c r="C756" t="s">
        <v>0</v>
      </c>
      <c r="D756" t="s">
        <v>0</v>
      </c>
      <c r="E756" t="s">
        <v>8048</v>
      </c>
      <c r="F756">
        <v>212180570</v>
      </c>
      <c r="G756">
        <v>1075</v>
      </c>
      <c r="H756">
        <v>1076</v>
      </c>
      <c r="I756">
        <v>1184</v>
      </c>
      <c r="J756">
        <v>12</v>
      </c>
      <c r="K756">
        <v>12</v>
      </c>
      <c r="L756" t="s">
        <v>8306</v>
      </c>
      <c r="M756" t="str">
        <f>VLOOKUP(Tabel57[[#This Row],[afzender_uri]],'Bron VKBO'!B:ZZ,43,FALSE)</f>
        <v>Steden en gemeenten</v>
      </c>
    </row>
    <row r="757" spans="1:13" x14ac:dyDescent="0.25">
      <c r="A757" t="s">
        <v>7513</v>
      </c>
      <c r="B757" t="s">
        <v>269</v>
      </c>
      <c r="C757" t="s">
        <v>0</v>
      </c>
      <c r="D757" t="s">
        <v>0</v>
      </c>
      <c r="E757" t="s">
        <v>8048</v>
      </c>
      <c r="F757">
        <v>224771467</v>
      </c>
      <c r="G757">
        <v>1063</v>
      </c>
      <c r="H757">
        <v>1064</v>
      </c>
      <c r="I757">
        <v>1141</v>
      </c>
      <c r="J757">
        <v>12</v>
      </c>
      <c r="K757">
        <v>12</v>
      </c>
      <c r="L757" t="s">
        <v>8307</v>
      </c>
      <c r="M757" t="str">
        <f>VLOOKUP(Tabel57[[#This Row],[afzender_uri]],'Bron VKBO'!B:ZZ,43,FALSE)</f>
        <v>Coöperatieve vennootschap van publiek recht</v>
      </c>
    </row>
    <row r="758" spans="1:13" x14ac:dyDescent="0.25">
      <c r="A758" t="s">
        <v>7530</v>
      </c>
      <c r="B758" t="s">
        <v>270</v>
      </c>
      <c r="C758" t="s">
        <v>0</v>
      </c>
      <c r="D758" t="s">
        <v>0</v>
      </c>
      <c r="E758" t="s">
        <v>8048</v>
      </c>
      <c r="F758">
        <v>207533379</v>
      </c>
      <c r="G758">
        <v>1215</v>
      </c>
      <c r="H758">
        <v>1216</v>
      </c>
      <c r="I758">
        <v>1555</v>
      </c>
      <c r="J758">
        <v>12</v>
      </c>
      <c r="K758">
        <v>12</v>
      </c>
      <c r="L758" t="s">
        <v>8308</v>
      </c>
      <c r="M758" t="str">
        <f>VLOOKUP(Tabel57[[#This Row],[afzender_uri]],'Bron VKBO'!B:ZZ,43,FALSE)</f>
        <v>Steden en gemeenten</v>
      </c>
    </row>
    <row r="759" spans="1:13" x14ac:dyDescent="0.25">
      <c r="A759" t="s">
        <v>7539</v>
      </c>
      <c r="B759" t="s">
        <v>270</v>
      </c>
      <c r="C759" t="s">
        <v>0</v>
      </c>
      <c r="D759" t="s">
        <v>0</v>
      </c>
      <c r="E759" t="s">
        <v>8048</v>
      </c>
      <c r="F759">
        <v>212181362</v>
      </c>
      <c r="G759">
        <v>1215</v>
      </c>
      <c r="H759">
        <v>1216</v>
      </c>
      <c r="I759">
        <v>1556</v>
      </c>
      <c r="J759">
        <v>12</v>
      </c>
      <c r="K759">
        <v>12</v>
      </c>
      <c r="L759" t="s">
        <v>8308</v>
      </c>
      <c r="M759" t="str">
        <f>VLOOKUP(Tabel57[[#This Row],[afzender_uri]],'Bron VKBO'!B:ZZ,43,FALSE)</f>
        <v>Steden en gemeenten</v>
      </c>
    </row>
    <row r="760" spans="1:13" x14ac:dyDescent="0.25">
      <c r="A760" t="s">
        <v>7549</v>
      </c>
      <c r="B760" t="s">
        <v>271</v>
      </c>
      <c r="C760" t="s">
        <v>0</v>
      </c>
      <c r="D760" t="s">
        <v>0</v>
      </c>
      <c r="E760" t="s">
        <v>8048</v>
      </c>
      <c r="F760">
        <v>207493391</v>
      </c>
      <c r="G760">
        <v>1155</v>
      </c>
      <c r="H760">
        <v>1156</v>
      </c>
      <c r="I760">
        <v>1356</v>
      </c>
      <c r="J760">
        <v>12</v>
      </c>
      <c r="K760">
        <v>12</v>
      </c>
      <c r="L760" t="s">
        <v>8309</v>
      </c>
      <c r="M760" t="str">
        <f>VLOOKUP(Tabel57[[#This Row],[afzender_uri]],'Bron VKBO'!B:ZZ,43,FALSE)</f>
        <v>Steden en gemeenten</v>
      </c>
    </row>
    <row r="761" spans="1:13" x14ac:dyDescent="0.25">
      <c r="A761" t="s">
        <v>7557</v>
      </c>
      <c r="B761" t="s">
        <v>271</v>
      </c>
      <c r="C761" t="s">
        <v>0</v>
      </c>
      <c r="D761" t="s">
        <v>0</v>
      </c>
      <c r="E761" t="s">
        <v>8048</v>
      </c>
      <c r="F761">
        <v>212181659</v>
      </c>
      <c r="G761">
        <v>1155</v>
      </c>
      <c r="H761">
        <v>1156</v>
      </c>
      <c r="I761">
        <v>1357</v>
      </c>
      <c r="J761">
        <v>12</v>
      </c>
      <c r="K761">
        <v>12</v>
      </c>
      <c r="L761" t="s">
        <v>8309</v>
      </c>
      <c r="M761" t="str">
        <f>VLOOKUP(Tabel57[[#This Row],[afzender_uri]],'Bron VKBO'!B:ZZ,43,FALSE)</f>
        <v>Steden en gemeenten</v>
      </c>
    </row>
    <row r="762" spans="1:13" x14ac:dyDescent="0.25">
      <c r="A762" t="s">
        <v>7562</v>
      </c>
      <c r="B762" t="s">
        <v>271</v>
      </c>
      <c r="C762" t="s">
        <v>0</v>
      </c>
      <c r="D762" t="s">
        <v>0</v>
      </c>
      <c r="E762" t="s">
        <v>8048</v>
      </c>
      <c r="F762">
        <v>686537789</v>
      </c>
      <c r="G762">
        <v>1155</v>
      </c>
      <c r="H762">
        <v>1156</v>
      </c>
      <c r="I762">
        <v>1658</v>
      </c>
      <c r="J762">
        <v>12</v>
      </c>
      <c r="K762">
        <v>12</v>
      </c>
      <c r="L762" t="s">
        <v>8309</v>
      </c>
      <c r="M762" t="str">
        <f>VLOOKUP(Tabel57[[#This Row],[afzender_uri]],'Bron VKBO'!B:ZZ,43,FALSE)</f>
        <v>Steden en gemeenten</v>
      </c>
    </row>
    <row r="763" spans="1:13" x14ac:dyDescent="0.25">
      <c r="A763" t="s">
        <v>7573</v>
      </c>
      <c r="B763" t="s">
        <v>272</v>
      </c>
      <c r="C763" t="s">
        <v>0</v>
      </c>
      <c r="D763" t="s">
        <v>0</v>
      </c>
      <c r="E763" t="s">
        <v>8048</v>
      </c>
      <c r="F763">
        <v>207505566</v>
      </c>
      <c r="G763">
        <v>1152</v>
      </c>
      <c r="H763">
        <v>1153</v>
      </c>
      <c r="I763">
        <v>1348</v>
      </c>
      <c r="J763">
        <v>12</v>
      </c>
      <c r="K763">
        <v>12</v>
      </c>
      <c r="L763" t="s">
        <v>8310</v>
      </c>
      <c r="M763" t="str">
        <f>VLOOKUP(Tabel57[[#This Row],[afzender_uri]],'Bron VKBO'!B:ZZ,43,FALSE)</f>
        <v>Steden en gemeenten</v>
      </c>
    </row>
    <row r="764" spans="1:13" x14ac:dyDescent="0.25">
      <c r="A764" t="s">
        <v>7580</v>
      </c>
      <c r="B764" t="s">
        <v>272</v>
      </c>
      <c r="C764" t="s">
        <v>0</v>
      </c>
      <c r="D764" t="s">
        <v>0</v>
      </c>
      <c r="E764" t="s">
        <v>8048</v>
      </c>
      <c r="F764">
        <v>212181956</v>
      </c>
      <c r="G764">
        <v>1152</v>
      </c>
      <c r="H764">
        <v>1153</v>
      </c>
      <c r="I764">
        <v>1349</v>
      </c>
      <c r="J764">
        <v>12</v>
      </c>
      <c r="K764">
        <v>12</v>
      </c>
      <c r="L764" t="s">
        <v>8310</v>
      </c>
      <c r="M764" t="str">
        <f>VLOOKUP(Tabel57[[#This Row],[afzender_uri]],'Bron VKBO'!B:ZZ,43,FALSE)</f>
        <v>Steden en gemeenten</v>
      </c>
    </row>
    <row r="765" spans="1:13" x14ac:dyDescent="0.25">
      <c r="A765" t="s">
        <v>7586</v>
      </c>
      <c r="B765" t="s">
        <v>272</v>
      </c>
      <c r="C765" t="s">
        <v>0</v>
      </c>
      <c r="D765" t="s">
        <v>0</v>
      </c>
      <c r="E765" t="s">
        <v>8048</v>
      </c>
      <c r="F765">
        <v>559822731</v>
      </c>
      <c r="G765">
        <v>1152</v>
      </c>
      <c r="H765">
        <v>1153</v>
      </c>
      <c r="I765">
        <v>1347</v>
      </c>
      <c r="J765">
        <v>12</v>
      </c>
      <c r="K765">
        <v>12</v>
      </c>
      <c r="L765" t="s">
        <v>8310</v>
      </c>
      <c r="M765" t="str">
        <f>VLOOKUP(Tabel57[[#This Row],[afzender_uri]],'Bron VKBO'!B:ZZ,43,FALSE)</f>
        <v>Steden en gemeenten</v>
      </c>
    </row>
    <row r="766" spans="1:13" x14ac:dyDescent="0.25">
      <c r="A766" t="s">
        <v>7598</v>
      </c>
      <c r="B766" t="s">
        <v>273</v>
      </c>
      <c r="C766" t="s">
        <v>0</v>
      </c>
      <c r="D766" t="s">
        <v>0</v>
      </c>
      <c r="E766" t="s">
        <v>8048</v>
      </c>
      <c r="F766">
        <v>205157869</v>
      </c>
      <c r="G766">
        <v>1197</v>
      </c>
      <c r="H766">
        <v>1198</v>
      </c>
      <c r="I766">
        <v>1479</v>
      </c>
      <c r="J766">
        <v>12</v>
      </c>
      <c r="K766">
        <v>12</v>
      </c>
      <c r="L766" t="s">
        <v>8311</v>
      </c>
      <c r="M766" t="str">
        <f>VLOOKUP(Tabel57[[#This Row],[afzender_uri]],'Bron VKBO'!B:ZZ,43,FALSE)</f>
        <v>Dienstverlenende vereniging (Vlaams Gewest)</v>
      </c>
    </row>
    <row r="767" spans="1:13" x14ac:dyDescent="0.25">
      <c r="A767" t="s">
        <v>7611</v>
      </c>
      <c r="B767" t="s">
        <v>274</v>
      </c>
      <c r="C767" t="s">
        <v>0</v>
      </c>
      <c r="D767" t="s">
        <v>0</v>
      </c>
      <c r="E767" t="s">
        <v>8048</v>
      </c>
      <c r="F767">
        <v>207725696</v>
      </c>
      <c r="G767">
        <v>1314</v>
      </c>
      <c r="H767">
        <v>1316</v>
      </c>
      <c r="I767">
        <v>1790</v>
      </c>
      <c r="J767">
        <v>12</v>
      </c>
      <c r="K767">
        <v>12</v>
      </c>
      <c r="L767" t="s">
        <v>8312</v>
      </c>
      <c r="M767" t="str">
        <f>VLOOKUP(Tabel57[[#This Row],[afzender_uri]],'Bron VKBO'!B:ZZ,43,FALSE)</f>
        <v>Provinciale Overheden</v>
      </c>
    </row>
    <row r="768" spans="1:13" x14ac:dyDescent="0.25">
      <c r="A768" t="s">
        <v>7620</v>
      </c>
      <c r="B768" t="s">
        <v>275</v>
      </c>
      <c r="C768" t="s">
        <v>0</v>
      </c>
      <c r="D768" t="s">
        <v>0</v>
      </c>
      <c r="E768" t="s">
        <v>8048</v>
      </c>
      <c r="F768">
        <v>207447366</v>
      </c>
      <c r="G768">
        <v>1153</v>
      </c>
      <c r="H768">
        <v>1154</v>
      </c>
      <c r="I768">
        <v>1351</v>
      </c>
      <c r="J768">
        <v>12</v>
      </c>
      <c r="K768">
        <v>12</v>
      </c>
      <c r="L768" t="s">
        <v>8313</v>
      </c>
      <c r="M768" t="str">
        <f>VLOOKUP(Tabel57[[#This Row],[afzender_uri]],'Bron VKBO'!B:ZZ,43,FALSE)</f>
        <v>Steden en gemeenten</v>
      </c>
    </row>
    <row r="769" spans="1:13" x14ac:dyDescent="0.25">
      <c r="A769" t="s">
        <v>7631</v>
      </c>
      <c r="B769" t="s">
        <v>275</v>
      </c>
      <c r="C769" t="s">
        <v>0</v>
      </c>
      <c r="D769" t="s">
        <v>0</v>
      </c>
      <c r="E769" t="s">
        <v>8048</v>
      </c>
      <c r="F769">
        <v>212182649</v>
      </c>
      <c r="G769">
        <v>1153</v>
      </c>
      <c r="H769">
        <v>1154</v>
      </c>
      <c r="I769">
        <v>1352</v>
      </c>
      <c r="J769">
        <v>12</v>
      </c>
      <c r="K769">
        <v>12</v>
      </c>
      <c r="L769" t="s">
        <v>8313</v>
      </c>
      <c r="M769" t="str">
        <f>VLOOKUP(Tabel57[[#This Row],[afzender_uri]],'Bron VKBO'!B:ZZ,43,FALSE)</f>
        <v>Steden en gemeenten</v>
      </c>
    </row>
    <row r="770" spans="1:13" x14ac:dyDescent="0.25">
      <c r="A770" t="s">
        <v>7640</v>
      </c>
      <c r="B770" t="s">
        <v>275</v>
      </c>
      <c r="C770" t="s">
        <v>0</v>
      </c>
      <c r="D770" t="s">
        <v>0</v>
      </c>
      <c r="E770" t="s">
        <v>8048</v>
      </c>
      <c r="F770">
        <v>877447350</v>
      </c>
      <c r="G770">
        <v>1153</v>
      </c>
      <c r="H770">
        <v>1154</v>
      </c>
      <c r="I770">
        <v>1350</v>
      </c>
      <c r="J770">
        <v>12</v>
      </c>
      <c r="K770">
        <v>12</v>
      </c>
      <c r="L770" t="s">
        <v>8313</v>
      </c>
      <c r="M770" t="str">
        <f>VLOOKUP(Tabel57[[#This Row],[afzender_uri]],'Bron VKBO'!B:ZZ,43,FALSE)</f>
        <v>Steden en gemeenten</v>
      </c>
    </row>
    <row r="771" spans="1:13" x14ac:dyDescent="0.25">
      <c r="A771" t="s">
        <v>7649</v>
      </c>
      <c r="B771" t="s">
        <v>276</v>
      </c>
      <c r="C771" t="s">
        <v>0</v>
      </c>
      <c r="D771" t="s">
        <v>0</v>
      </c>
      <c r="E771" t="s">
        <v>8048</v>
      </c>
      <c r="F771">
        <v>207488641</v>
      </c>
      <c r="G771">
        <v>1177</v>
      </c>
      <c r="H771">
        <v>1178</v>
      </c>
      <c r="I771">
        <v>1431</v>
      </c>
      <c r="J771">
        <v>12</v>
      </c>
      <c r="K771">
        <v>12</v>
      </c>
      <c r="L771" t="s">
        <v>8314</v>
      </c>
      <c r="M771" t="str">
        <f>VLOOKUP(Tabel57[[#This Row],[afzender_uri]],'Bron VKBO'!B:ZZ,43,FALSE)</f>
        <v>Steden en gemeenten</v>
      </c>
    </row>
    <row r="772" spans="1:13" x14ac:dyDescent="0.25">
      <c r="A772" t="s">
        <v>7658</v>
      </c>
      <c r="B772" t="s">
        <v>276</v>
      </c>
      <c r="C772" t="s">
        <v>0</v>
      </c>
      <c r="D772" t="s">
        <v>0</v>
      </c>
      <c r="E772" t="s">
        <v>8048</v>
      </c>
      <c r="F772">
        <v>212182748</v>
      </c>
      <c r="G772">
        <v>1177</v>
      </c>
      <c r="H772">
        <v>1178</v>
      </c>
      <c r="I772">
        <v>1432</v>
      </c>
      <c r="J772">
        <v>12</v>
      </c>
      <c r="K772">
        <v>12</v>
      </c>
      <c r="L772" t="s">
        <v>8314</v>
      </c>
      <c r="M772" t="str">
        <f>VLOOKUP(Tabel57[[#This Row],[afzender_uri]],'Bron VKBO'!B:ZZ,43,FALSE)</f>
        <v>Steden en gemeenten</v>
      </c>
    </row>
    <row r="773" spans="1:13" x14ac:dyDescent="0.25">
      <c r="A773" t="s">
        <v>7663</v>
      </c>
      <c r="B773" t="s">
        <v>277</v>
      </c>
      <c r="C773" t="s">
        <v>0</v>
      </c>
      <c r="D773" t="s">
        <v>0</v>
      </c>
      <c r="E773" t="s">
        <v>8048</v>
      </c>
      <c r="F773">
        <v>207506061</v>
      </c>
      <c r="G773">
        <v>1357</v>
      </c>
      <c r="H773">
        <v>1360</v>
      </c>
      <c r="I773">
        <v>1890</v>
      </c>
      <c r="J773">
        <v>12</v>
      </c>
      <c r="K773">
        <v>12</v>
      </c>
      <c r="L773" t="s">
        <v>7671</v>
      </c>
      <c r="M773" t="str">
        <f>VLOOKUP(Tabel57[[#This Row],[afzender_uri]],'Bron VKBO'!B:ZZ,43,FALSE)</f>
        <v>Steden en gemeenten</v>
      </c>
    </row>
    <row r="774" spans="1:13" x14ac:dyDescent="0.25">
      <c r="A774" t="s">
        <v>7675</v>
      </c>
      <c r="B774" t="s">
        <v>277</v>
      </c>
      <c r="C774" t="s">
        <v>0</v>
      </c>
      <c r="D774" t="s">
        <v>0</v>
      </c>
      <c r="E774" t="s">
        <v>8048</v>
      </c>
      <c r="F774">
        <v>212182946</v>
      </c>
      <c r="G774">
        <v>1357</v>
      </c>
      <c r="H774">
        <v>1360</v>
      </c>
      <c r="I774">
        <v>1891</v>
      </c>
      <c r="J774">
        <v>12</v>
      </c>
      <c r="K774">
        <v>12</v>
      </c>
      <c r="L774" t="s">
        <v>7671</v>
      </c>
      <c r="M774" t="str">
        <f>VLOOKUP(Tabel57[[#This Row],[afzender_uri]],'Bron VKBO'!B:ZZ,43,FALSE)</f>
        <v>Steden en gemeenten</v>
      </c>
    </row>
    <row r="775" spans="1:13" x14ac:dyDescent="0.25">
      <c r="A775" t="s">
        <v>7681</v>
      </c>
      <c r="B775" t="s">
        <v>278</v>
      </c>
      <c r="C775" t="s">
        <v>0</v>
      </c>
      <c r="D775" t="s">
        <v>0</v>
      </c>
      <c r="E775" t="s">
        <v>8048</v>
      </c>
      <c r="F775">
        <v>207533775</v>
      </c>
      <c r="G775">
        <v>1397</v>
      </c>
      <c r="H775">
        <v>1400</v>
      </c>
      <c r="I775">
        <v>1971</v>
      </c>
      <c r="J775">
        <v>12</v>
      </c>
      <c r="K775">
        <v>12</v>
      </c>
      <c r="L775" t="s">
        <v>8315</v>
      </c>
      <c r="M775" t="str">
        <f>VLOOKUP(Tabel57[[#This Row],[afzender_uri]],'Bron VKBO'!B:ZZ,43,FALSE)</f>
        <v>Steden en gemeenten</v>
      </c>
    </row>
    <row r="776" spans="1:13" x14ac:dyDescent="0.25">
      <c r="A776" t="s">
        <v>7690</v>
      </c>
      <c r="B776" t="s">
        <v>278</v>
      </c>
      <c r="C776" t="s">
        <v>0</v>
      </c>
      <c r="D776" t="s">
        <v>0</v>
      </c>
      <c r="E776" t="s">
        <v>8048</v>
      </c>
      <c r="F776">
        <v>212183540</v>
      </c>
      <c r="G776">
        <v>1397</v>
      </c>
      <c r="H776">
        <v>1400</v>
      </c>
      <c r="I776">
        <v>1977</v>
      </c>
      <c r="J776">
        <v>12</v>
      </c>
      <c r="K776">
        <v>12</v>
      </c>
      <c r="L776" t="s">
        <v>8315</v>
      </c>
      <c r="M776" t="str">
        <f>VLOOKUP(Tabel57[[#This Row],[afzender_uri]],'Bron VKBO'!B:ZZ,43,FALSE)</f>
        <v>Steden en gemeenten</v>
      </c>
    </row>
    <row r="777" spans="1:13" x14ac:dyDescent="0.25">
      <c r="A777" t="s">
        <v>7697</v>
      </c>
      <c r="B777" t="s">
        <v>279</v>
      </c>
      <c r="C777" t="s">
        <v>0</v>
      </c>
      <c r="D777" t="s">
        <v>0</v>
      </c>
      <c r="E777" t="s">
        <v>8048</v>
      </c>
      <c r="F777">
        <v>207501113</v>
      </c>
      <c r="G777">
        <v>1154</v>
      </c>
      <c r="H777">
        <v>1155</v>
      </c>
      <c r="I777">
        <v>1354</v>
      </c>
      <c r="J777">
        <v>12</v>
      </c>
      <c r="K777">
        <v>12</v>
      </c>
      <c r="L777" t="s">
        <v>8316</v>
      </c>
      <c r="M777" t="str">
        <f>VLOOKUP(Tabel57[[#This Row],[afzender_uri]],'Bron VKBO'!B:ZZ,43,FALSE)</f>
        <v>Steden en gemeenten</v>
      </c>
    </row>
    <row r="778" spans="1:13" x14ac:dyDescent="0.25">
      <c r="A778" t="s">
        <v>7703</v>
      </c>
      <c r="B778" t="s">
        <v>279</v>
      </c>
      <c r="C778" t="s">
        <v>0</v>
      </c>
      <c r="D778" t="s">
        <v>0</v>
      </c>
      <c r="E778" t="s">
        <v>8048</v>
      </c>
      <c r="F778">
        <v>212184035</v>
      </c>
      <c r="G778">
        <v>1154</v>
      </c>
      <c r="H778">
        <v>1155</v>
      </c>
      <c r="I778">
        <v>1355</v>
      </c>
      <c r="J778">
        <v>12</v>
      </c>
      <c r="K778">
        <v>12</v>
      </c>
      <c r="L778" t="s">
        <v>8316</v>
      </c>
      <c r="M778" t="str">
        <f>VLOOKUP(Tabel57[[#This Row],[afzender_uri]],'Bron VKBO'!B:ZZ,43,FALSE)</f>
        <v>Steden en gemeenten</v>
      </c>
    </row>
    <row r="779" spans="1:13" x14ac:dyDescent="0.25">
      <c r="A779" t="s">
        <v>7708</v>
      </c>
      <c r="B779" t="s">
        <v>279</v>
      </c>
      <c r="C779" t="s">
        <v>0</v>
      </c>
      <c r="D779" t="s">
        <v>0</v>
      </c>
      <c r="E779" t="s">
        <v>8048</v>
      </c>
      <c r="F779">
        <v>679456888</v>
      </c>
      <c r="G779">
        <v>1154</v>
      </c>
      <c r="H779">
        <v>1155</v>
      </c>
      <c r="I779">
        <v>1353</v>
      </c>
      <c r="J779">
        <v>12</v>
      </c>
      <c r="K779">
        <v>12</v>
      </c>
      <c r="L779" t="s">
        <v>8316</v>
      </c>
      <c r="M779" t="str">
        <f>VLOOKUP(Tabel57[[#This Row],[afzender_uri]],'Bron VKBO'!B:ZZ,43,FALSE)</f>
        <v>Steden en gemeenten</v>
      </c>
    </row>
    <row r="780" spans="1:13" x14ac:dyDescent="0.25">
      <c r="A780" t="s">
        <v>7719</v>
      </c>
      <c r="B780" t="s">
        <v>280</v>
      </c>
      <c r="C780" t="s">
        <v>0</v>
      </c>
      <c r="D780" t="s">
        <v>0</v>
      </c>
      <c r="E780" t="s">
        <v>8048</v>
      </c>
      <c r="F780">
        <v>207495470</v>
      </c>
      <c r="G780">
        <v>1095</v>
      </c>
      <c r="H780">
        <v>1096</v>
      </c>
      <c r="I780">
        <v>1226</v>
      </c>
      <c r="J780">
        <v>12</v>
      </c>
      <c r="K780">
        <v>12</v>
      </c>
      <c r="L780" t="s">
        <v>8317</v>
      </c>
      <c r="M780" t="str">
        <f>VLOOKUP(Tabel57[[#This Row],[afzender_uri]],'Bron VKBO'!B:ZZ,43,FALSE)</f>
        <v>Steden en gemeenten</v>
      </c>
    </row>
    <row r="781" spans="1:13" x14ac:dyDescent="0.25">
      <c r="A781" t="s">
        <v>7731</v>
      </c>
      <c r="B781" t="s">
        <v>280</v>
      </c>
      <c r="C781" t="s">
        <v>0</v>
      </c>
      <c r="D781" t="s">
        <v>0</v>
      </c>
      <c r="E781" t="s">
        <v>8048</v>
      </c>
      <c r="F781">
        <v>821136375</v>
      </c>
      <c r="G781">
        <v>1095</v>
      </c>
      <c r="H781">
        <v>1096</v>
      </c>
      <c r="I781">
        <v>1227</v>
      </c>
      <c r="J781">
        <v>12</v>
      </c>
      <c r="K781">
        <v>12</v>
      </c>
      <c r="L781" t="s">
        <v>8317</v>
      </c>
      <c r="M781" t="str">
        <f>VLOOKUP(Tabel57[[#This Row],[afzender_uri]],'Bron VKBO'!B:ZZ,43,FALSE)</f>
        <v>Steden en gemeenten</v>
      </c>
    </row>
    <row r="782" spans="1:13" x14ac:dyDescent="0.25">
      <c r="A782" t="s">
        <v>7738</v>
      </c>
      <c r="B782" t="s">
        <v>281</v>
      </c>
      <c r="C782" t="s">
        <v>0</v>
      </c>
      <c r="D782" t="s">
        <v>0</v>
      </c>
      <c r="E782" t="s">
        <v>8048</v>
      </c>
      <c r="F782">
        <v>207535161</v>
      </c>
      <c r="G782">
        <v>1117</v>
      </c>
      <c r="H782">
        <v>1118</v>
      </c>
      <c r="I782">
        <v>1266</v>
      </c>
      <c r="J782">
        <v>12</v>
      </c>
      <c r="K782">
        <v>12</v>
      </c>
      <c r="L782" t="s">
        <v>8318</v>
      </c>
      <c r="M782" t="str">
        <f>VLOOKUP(Tabel57[[#This Row],[afzender_uri]],'Bron VKBO'!B:ZZ,43,FALSE)</f>
        <v>Steden en gemeenten</v>
      </c>
    </row>
    <row r="783" spans="1:13" x14ac:dyDescent="0.25">
      <c r="A783" t="s">
        <v>7748</v>
      </c>
      <c r="B783" t="s">
        <v>282</v>
      </c>
      <c r="C783" t="s">
        <v>0</v>
      </c>
      <c r="D783" t="s">
        <v>0</v>
      </c>
      <c r="E783" t="s">
        <v>8048</v>
      </c>
      <c r="F783">
        <v>403795657</v>
      </c>
      <c r="G783">
        <v>1085</v>
      </c>
      <c r="H783">
        <v>1086</v>
      </c>
      <c r="I783">
        <v>1204</v>
      </c>
      <c r="J783">
        <v>12</v>
      </c>
      <c r="K783">
        <v>12</v>
      </c>
      <c r="L783" t="s">
        <v>8319</v>
      </c>
      <c r="M783" t="str">
        <f>VLOOKUP(Tabel57[[#This Row],[afzender_uri]],'Bron VKBO'!B:ZZ,43,FALSE)</f>
        <v>Besloten Vennootschap</v>
      </c>
    </row>
    <row r="784" spans="1:13" x14ac:dyDescent="0.25">
      <c r="A784" t="s">
        <v>7761</v>
      </c>
      <c r="B784" t="s">
        <v>8321</v>
      </c>
      <c r="C784" t="s">
        <v>0</v>
      </c>
      <c r="D784" t="s">
        <v>0</v>
      </c>
      <c r="E784" t="s">
        <v>8048</v>
      </c>
      <c r="F784">
        <v>403607397</v>
      </c>
      <c r="G784">
        <v>1227</v>
      </c>
      <c r="H784">
        <v>1228</v>
      </c>
      <c r="I784">
        <v>1592</v>
      </c>
      <c r="J784">
        <v>12</v>
      </c>
      <c r="K784">
        <v>12</v>
      </c>
      <c r="L784" t="s">
        <v>8320</v>
      </c>
      <c r="M784" t="str">
        <f>VLOOKUP(Tabel57[[#This Row],[afzender_uri]],'Bron VKBO'!B:ZZ,43,FALSE)</f>
        <v>Besloten Vennootschap</v>
      </c>
    </row>
    <row r="785" spans="1:13" x14ac:dyDescent="0.25">
      <c r="A785" t="s">
        <v>7770</v>
      </c>
      <c r="B785" t="s">
        <v>283</v>
      </c>
      <c r="C785" t="s">
        <v>0</v>
      </c>
      <c r="D785" t="s">
        <v>0</v>
      </c>
      <c r="E785" t="s">
        <v>8048</v>
      </c>
      <c r="F785">
        <v>500952540</v>
      </c>
      <c r="G785">
        <v>1374</v>
      </c>
      <c r="H785">
        <v>1377</v>
      </c>
      <c r="I785">
        <v>1918</v>
      </c>
      <c r="J785">
        <v>12</v>
      </c>
      <c r="K785">
        <v>12</v>
      </c>
      <c r="L785" t="s">
        <v>8322</v>
      </c>
      <c r="M785" t="str">
        <f>VLOOKUP(Tabel57[[#This Row],[afzender_uri]],'Bron VKBO'!B:ZZ,43,FALSE)</f>
        <v>Vereniging zonder winstoogmerk</v>
      </c>
    </row>
    <row r="786" spans="1:13" x14ac:dyDescent="0.25">
      <c r="A786" t="s">
        <v>7780</v>
      </c>
      <c r="B786" t="s">
        <v>288</v>
      </c>
      <c r="C786" t="s">
        <v>0</v>
      </c>
      <c r="D786" t="s">
        <v>0</v>
      </c>
      <c r="E786" t="s">
        <v>8048</v>
      </c>
      <c r="F786">
        <v>207515068</v>
      </c>
      <c r="G786">
        <v>1089</v>
      </c>
      <c r="H786">
        <v>1090</v>
      </c>
      <c r="I786">
        <v>1216</v>
      </c>
      <c r="J786">
        <v>12</v>
      </c>
      <c r="K786">
        <v>12</v>
      </c>
      <c r="L786" t="s">
        <v>8323</v>
      </c>
      <c r="M786" t="str">
        <f>VLOOKUP(Tabel57[[#This Row],[afzender_uri]],'Bron VKBO'!B:ZZ,43,FALSE)</f>
        <v>Steden en gemeenten</v>
      </c>
    </row>
    <row r="787" spans="1:13" x14ac:dyDescent="0.25">
      <c r="A787" t="s">
        <v>7790</v>
      </c>
      <c r="B787" t="s">
        <v>288</v>
      </c>
      <c r="C787" t="s">
        <v>0</v>
      </c>
      <c r="D787" t="s">
        <v>0</v>
      </c>
      <c r="E787" t="s">
        <v>8048</v>
      </c>
      <c r="F787">
        <v>212185520</v>
      </c>
      <c r="G787">
        <v>1089</v>
      </c>
      <c r="H787">
        <v>1090</v>
      </c>
      <c r="I787">
        <v>1614</v>
      </c>
      <c r="J787">
        <v>12</v>
      </c>
      <c r="K787">
        <v>12</v>
      </c>
      <c r="L787" t="s">
        <v>8323</v>
      </c>
      <c r="M787" t="str">
        <f>VLOOKUP(Tabel57[[#This Row],[afzender_uri]],'Bron VKBO'!B:ZZ,43,FALSE)</f>
        <v>Steden en gemeenten</v>
      </c>
    </row>
    <row r="788" spans="1:13" x14ac:dyDescent="0.25">
      <c r="A788" t="s">
        <v>7796</v>
      </c>
      <c r="B788" t="s">
        <v>288</v>
      </c>
      <c r="C788" t="s">
        <v>0</v>
      </c>
      <c r="D788" t="s">
        <v>0</v>
      </c>
      <c r="E788" t="s">
        <v>8048</v>
      </c>
      <c r="F788">
        <v>812315414</v>
      </c>
      <c r="G788">
        <v>1089</v>
      </c>
      <c r="H788">
        <v>1090</v>
      </c>
      <c r="I788">
        <v>1217</v>
      </c>
      <c r="J788">
        <v>12</v>
      </c>
      <c r="K788">
        <v>12</v>
      </c>
      <c r="L788" t="s">
        <v>8323</v>
      </c>
      <c r="M788" t="str">
        <f>VLOOKUP(Tabel57[[#This Row],[afzender_uri]],'Bron VKBO'!B:ZZ,43,FALSE)</f>
        <v>Steden en gemeenten</v>
      </c>
    </row>
    <row r="789" spans="1:13" x14ac:dyDescent="0.25">
      <c r="A789" t="s">
        <v>7807</v>
      </c>
      <c r="B789" t="s">
        <v>288</v>
      </c>
      <c r="C789" t="s">
        <v>0</v>
      </c>
      <c r="D789" t="s">
        <v>0</v>
      </c>
      <c r="E789" t="s">
        <v>8048</v>
      </c>
      <c r="F789">
        <v>862894677</v>
      </c>
      <c r="G789">
        <v>1089</v>
      </c>
      <c r="H789">
        <v>1090</v>
      </c>
      <c r="I789">
        <v>1218</v>
      </c>
      <c r="J789">
        <v>12</v>
      </c>
      <c r="K789">
        <v>12</v>
      </c>
      <c r="L789" t="s">
        <v>8323</v>
      </c>
      <c r="M789" t="str">
        <f>VLOOKUP(Tabel57[[#This Row],[afzender_uri]],'Bron VKBO'!B:ZZ,43,FALSE)</f>
        <v>Steden en gemeenten</v>
      </c>
    </row>
    <row r="790" spans="1:13" x14ac:dyDescent="0.25">
      <c r="A790" t="s">
        <v>7815</v>
      </c>
      <c r="B790" t="s">
        <v>289</v>
      </c>
      <c r="C790" t="s">
        <v>0</v>
      </c>
      <c r="D790" t="s">
        <v>0</v>
      </c>
      <c r="E790" t="s">
        <v>8048</v>
      </c>
      <c r="F790">
        <v>207447663</v>
      </c>
      <c r="G790">
        <v>1209</v>
      </c>
      <c r="H790">
        <v>1210</v>
      </c>
      <c r="I790">
        <v>1521</v>
      </c>
      <c r="J790">
        <v>12</v>
      </c>
      <c r="K790">
        <v>12</v>
      </c>
      <c r="L790" t="s">
        <v>8324</v>
      </c>
      <c r="M790" t="str">
        <f>VLOOKUP(Tabel57[[#This Row],[afzender_uri]],'Bron VKBO'!B:ZZ,43,FALSE)</f>
        <v>Steden en gemeenten</v>
      </c>
    </row>
    <row r="791" spans="1:13" x14ac:dyDescent="0.25">
      <c r="A791" t="s">
        <v>7824</v>
      </c>
      <c r="B791" t="s">
        <v>289</v>
      </c>
      <c r="C791" t="s">
        <v>0</v>
      </c>
      <c r="D791" t="s">
        <v>0</v>
      </c>
      <c r="E791" t="s">
        <v>8048</v>
      </c>
      <c r="F791">
        <v>212191656</v>
      </c>
      <c r="G791">
        <v>1209</v>
      </c>
      <c r="H791">
        <v>1210</v>
      </c>
      <c r="I791">
        <v>1522</v>
      </c>
      <c r="J791">
        <v>12</v>
      </c>
      <c r="K791">
        <v>12</v>
      </c>
      <c r="L791" t="s">
        <v>8324</v>
      </c>
      <c r="M791" t="str">
        <f>VLOOKUP(Tabel57[[#This Row],[afzender_uri]],'Bron VKBO'!B:ZZ,43,FALSE)</f>
        <v>Steden en gemeenten</v>
      </c>
    </row>
    <row r="792" spans="1:13" x14ac:dyDescent="0.25">
      <c r="A792" t="s">
        <v>7830</v>
      </c>
      <c r="B792" t="s">
        <v>289</v>
      </c>
      <c r="C792" t="s">
        <v>0</v>
      </c>
      <c r="D792" t="s">
        <v>0</v>
      </c>
      <c r="E792" t="s">
        <v>8048</v>
      </c>
      <c r="F792">
        <v>535637166</v>
      </c>
      <c r="G792">
        <v>1209</v>
      </c>
      <c r="H792">
        <v>1210</v>
      </c>
      <c r="I792">
        <v>1523</v>
      </c>
      <c r="J792">
        <v>12</v>
      </c>
      <c r="K792">
        <v>12</v>
      </c>
      <c r="L792" t="s">
        <v>8324</v>
      </c>
      <c r="M792" t="str">
        <f>VLOOKUP(Tabel57[[#This Row],[afzender_uri]],'Bron VKBO'!B:ZZ,43,FALSE)</f>
        <v>Steden en gemeenten</v>
      </c>
    </row>
    <row r="793" spans="1:13" x14ac:dyDescent="0.25">
      <c r="A793" t="s">
        <v>7841</v>
      </c>
      <c r="B793" t="s">
        <v>291</v>
      </c>
      <c r="C793" t="s">
        <v>0</v>
      </c>
      <c r="D793" t="s">
        <v>0</v>
      </c>
      <c r="E793" t="s">
        <v>8048</v>
      </c>
      <c r="F793">
        <v>207499133</v>
      </c>
      <c r="G793">
        <v>1106</v>
      </c>
      <c r="H793">
        <v>1107</v>
      </c>
      <c r="I793">
        <v>1247</v>
      </c>
      <c r="J793">
        <v>12</v>
      </c>
      <c r="K793">
        <v>12</v>
      </c>
      <c r="L793" t="s">
        <v>8325</v>
      </c>
      <c r="M793" t="str">
        <f>VLOOKUP(Tabel57[[#This Row],[afzender_uri]],'Bron VKBO'!B:ZZ,43,FALSE)</f>
        <v>Steden en gemeenten</v>
      </c>
    </row>
    <row r="794" spans="1:13" x14ac:dyDescent="0.25">
      <c r="A794" t="s">
        <v>7853</v>
      </c>
      <c r="B794" t="s">
        <v>291</v>
      </c>
      <c r="C794" t="s">
        <v>0</v>
      </c>
      <c r="D794" t="s">
        <v>0</v>
      </c>
      <c r="E794" t="s">
        <v>8048</v>
      </c>
      <c r="F794">
        <v>212186807</v>
      </c>
      <c r="G794">
        <v>1106</v>
      </c>
      <c r="H794">
        <v>1107</v>
      </c>
      <c r="I794">
        <v>1248</v>
      </c>
      <c r="J794">
        <v>12</v>
      </c>
      <c r="K794">
        <v>12</v>
      </c>
      <c r="L794" t="s">
        <v>8325</v>
      </c>
      <c r="M794" t="str">
        <f>VLOOKUP(Tabel57[[#This Row],[afzender_uri]],'Bron VKBO'!B:ZZ,43,FALSE)</f>
        <v>Steden en gemeenten</v>
      </c>
    </row>
    <row r="795" spans="1:13" x14ac:dyDescent="0.25">
      <c r="A795" t="s">
        <v>7860</v>
      </c>
      <c r="B795" t="s">
        <v>291</v>
      </c>
      <c r="C795" t="s">
        <v>0</v>
      </c>
      <c r="D795" t="s">
        <v>0</v>
      </c>
      <c r="E795" t="s">
        <v>8048</v>
      </c>
      <c r="F795">
        <v>687958543</v>
      </c>
      <c r="G795">
        <v>1106</v>
      </c>
      <c r="H795">
        <v>1107</v>
      </c>
      <c r="I795">
        <v>1249</v>
      </c>
      <c r="J795">
        <v>12</v>
      </c>
      <c r="K795">
        <v>12</v>
      </c>
      <c r="L795" t="s">
        <v>8325</v>
      </c>
      <c r="M795" t="str">
        <f>VLOOKUP(Tabel57[[#This Row],[afzender_uri]],'Bron VKBO'!B:ZZ,43,FALSE)</f>
        <v>Steden en gemeenten</v>
      </c>
    </row>
    <row r="796" spans="1:13" x14ac:dyDescent="0.25">
      <c r="A796" t="s">
        <v>7867</v>
      </c>
      <c r="B796" t="s">
        <v>292</v>
      </c>
      <c r="C796" t="s">
        <v>0</v>
      </c>
      <c r="D796" t="s">
        <v>0</v>
      </c>
      <c r="E796" t="s">
        <v>8048</v>
      </c>
      <c r="F796">
        <v>207471221</v>
      </c>
      <c r="G796">
        <v>1103</v>
      </c>
      <c r="H796">
        <v>1104</v>
      </c>
      <c r="I796">
        <v>1241</v>
      </c>
      <c r="J796">
        <v>12</v>
      </c>
      <c r="K796">
        <v>12</v>
      </c>
      <c r="L796" t="s">
        <v>8326</v>
      </c>
      <c r="M796" t="str">
        <f>VLOOKUP(Tabel57[[#This Row],[afzender_uri]],'Bron VKBO'!B:ZZ,43,FALSE)</f>
        <v>Steden en gemeenten</v>
      </c>
    </row>
    <row r="797" spans="1:13" x14ac:dyDescent="0.25">
      <c r="A797" t="s">
        <v>7875</v>
      </c>
      <c r="B797" t="s">
        <v>292</v>
      </c>
      <c r="C797" t="s">
        <v>0</v>
      </c>
      <c r="D797" t="s">
        <v>0</v>
      </c>
      <c r="E797" t="s">
        <v>8048</v>
      </c>
      <c r="F797">
        <v>212187104</v>
      </c>
      <c r="G797">
        <v>1103</v>
      </c>
      <c r="H797">
        <v>1104</v>
      </c>
      <c r="I797">
        <v>1887</v>
      </c>
      <c r="J797">
        <v>12</v>
      </c>
      <c r="K797">
        <v>12</v>
      </c>
      <c r="L797" t="s">
        <v>8326</v>
      </c>
      <c r="M797" t="str">
        <f>VLOOKUP(Tabel57[[#This Row],[afzender_uri]],'Bron VKBO'!B:ZZ,43,FALSE)</f>
        <v>Steden en gemeenten</v>
      </c>
    </row>
    <row r="798" spans="1:13" x14ac:dyDescent="0.25">
      <c r="A798" t="s">
        <v>7880</v>
      </c>
      <c r="B798" t="s">
        <v>293</v>
      </c>
      <c r="C798" t="s">
        <v>0</v>
      </c>
      <c r="D798" t="s">
        <v>0</v>
      </c>
      <c r="E798" t="s">
        <v>8048</v>
      </c>
      <c r="F798">
        <v>207432124</v>
      </c>
      <c r="G798">
        <v>1369</v>
      </c>
      <c r="H798">
        <v>1372</v>
      </c>
      <c r="I798">
        <v>1906</v>
      </c>
      <c r="J798">
        <v>12</v>
      </c>
      <c r="K798">
        <v>12</v>
      </c>
      <c r="L798" t="s">
        <v>7887</v>
      </c>
      <c r="M798" t="str">
        <f>VLOOKUP(Tabel57[[#This Row],[afzender_uri]],'Bron VKBO'!B:ZZ,43,FALSE)</f>
        <v>Steden en gemeenten</v>
      </c>
    </row>
    <row r="799" spans="1:13" x14ac:dyDescent="0.25">
      <c r="A799" t="s">
        <v>7892</v>
      </c>
      <c r="B799" t="s">
        <v>293</v>
      </c>
      <c r="C799" t="s">
        <v>0</v>
      </c>
      <c r="D799" t="s">
        <v>0</v>
      </c>
      <c r="E799" t="s">
        <v>8048</v>
      </c>
      <c r="F799">
        <v>212187203</v>
      </c>
      <c r="G799">
        <v>1369</v>
      </c>
      <c r="H799">
        <v>1372</v>
      </c>
      <c r="I799">
        <v>1907</v>
      </c>
      <c r="J799">
        <v>12</v>
      </c>
      <c r="K799">
        <v>12</v>
      </c>
      <c r="L799" t="s">
        <v>7887</v>
      </c>
      <c r="M799" t="str">
        <f>VLOOKUP(Tabel57[[#This Row],[afzender_uri]],'Bron VKBO'!B:ZZ,43,FALSE)</f>
        <v>Steden en gemeenten</v>
      </c>
    </row>
    <row r="800" spans="1:13" x14ac:dyDescent="0.25">
      <c r="A800" t="s">
        <v>7897</v>
      </c>
      <c r="B800" t="s">
        <v>293</v>
      </c>
      <c r="C800" t="s">
        <v>0</v>
      </c>
      <c r="D800" t="s">
        <v>0</v>
      </c>
      <c r="E800" t="s">
        <v>8048</v>
      </c>
      <c r="F800">
        <v>568699815</v>
      </c>
      <c r="G800">
        <v>1369</v>
      </c>
      <c r="H800">
        <v>1372</v>
      </c>
      <c r="I800">
        <v>1925</v>
      </c>
      <c r="J800">
        <v>12</v>
      </c>
      <c r="K800">
        <v>12</v>
      </c>
      <c r="L800" t="s">
        <v>7887</v>
      </c>
      <c r="M800" t="str">
        <f>VLOOKUP(Tabel57[[#This Row],[afzender_uri]],'Bron VKBO'!B:ZZ,43,FALSE)</f>
        <v>Steden en gemeenten</v>
      </c>
    </row>
    <row r="801" spans="1:13" x14ac:dyDescent="0.25">
      <c r="A801" t="s">
        <v>7907</v>
      </c>
      <c r="B801" t="s">
        <v>294</v>
      </c>
      <c r="C801" t="s">
        <v>0</v>
      </c>
      <c r="D801" t="s">
        <v>0</v>
      </c>
      <c r="E801" t="s">
        <v>8048</v>
      </c>
      <c r="F801">
        <v>698817989</v>
      </c>
      <c r="G801">
        <v>1399</v>
      </c>
      <c r="H801">
        <v>1402</v>
      </c>
      <c r="I801">
        <v>1973</v>
      </c>
      <c r="J801">
        <v>12</v>
      </c>
      <c r="K801">
        <v>12</v>
      </c>
      <c r="L801" t="s">
        <v>7912</v>
      </c>
      <c r="M801" t="str">
        <f>VLOOKUP(Tabel57[[#This Row],[afzender_uri]],'Bron VKBO'!B:ZZ,43,FALSE)</f>
        <v>Vereniging van openbare centra voor maatschappelijk welzijn</v>
      </c>
    </row>
    <row r="802" spans="1:13" x14ac:dyDescent="0.25">
      <c r="A802" t="s">
        <v>7918</v>
      </c>
      <c r="B802" t="s">
        <v>312</v>
      </c>
      <c r="C802" t="s">
        <v>0</v>
      </c>
      <c r="D802" t="s">
        <v>0</v>
      </c>
      <c r="E802" t="s">
        <v>8048</v>
      </c>
      <c r="F802">
        <v>684891363</v>
      </c>
      <c r="G802">
        <v>1394</v>
      </c>
      <c r="H802">
        <v>1397</v>
      </c>
      <c r="I802">
        <v>1966</v>
      </c>
      <c r="J802">
        <v>12</v>
      </c>
      <c r="K802">
        <v>12</v>
      </c>
      <c r="L802" t="s">
        <v>7922</v>
      </c>
      <c r="M802" t="str">
        <f>VLOOKUP(Tabel57[[#This Row],[afzender_uri]],'Bron VKBO'!B:ZZ,43,FALSE)</f>
        <v>Vereniging van openbare centra voor maatschappelijk welzijn</v>
      </c>
    </row>
    <row r="803" spans="1:13" x14ac:dyDescent="0.25">
      <c r="A803" t="s">
        <v>7930</v>
      </c>
      <c r="B803" t="s">
        <v>295</v>
      </c>
      <c r="C803" t="s">
        <v>0</v>
      </c>
      <c r="D803" t="s">
        <v>0</v>
      </c>
      <c r="E803" t="s">
        <v>8048</v>
      </c>
      <c r="F803">
        <v>666615870</v>
      </c>
      <c r="G803">
        <v>1211</v>
      </c>
      <c r="H803">
        <v>1212</v>
      </c>
      <c r="I803">
        <v>1525</v>
      </c>
      <c r="J803">
        <v>12</v>
      </c>
      <c r="K803">
        <v>12</v>
      </c>
      <c r="L803" t="s">
        <v>8327</v>
      </c>
      <c r="M803" t="str">
        <f>VLOOKUP(Tabel57[[#This Row],[afzender_uri]],'Bron VKBO'!B:ZZ,43,FALSE)</f>
        <v>Vereniging van openbare centra voor maatschappelijk welzijn</v>
      </c>
    </row>
    <row r="804" spans="1:13" x14ac:dyDescent="0.25">
      <c r="A804" t="s">
        <v>7941</v>
      </c>
      <c r="B804" t="s">
        <v>296</v>
      </c>
      <c r="C804" t="s">
        <v>0</v>
      </c>
      <c r="D804" t="s">
        <v>0</v>
      </c>
      <c r="E804" t="s">
        <v>8048</v>
      </c>
      <c r="F804">
        <v>663810590</v>
      </c>
      <c r="G804">
        <v>1280</v>
      </c>
      <c r="H804">
        <v>1291</v>
      </c>
      <c r="I804">
        <v>1738</v>
      </c>
      <c r="J804">
        <v>12</v>
      </c>
      <c r="K804">
        <v>12</v>
      </c>
      <c r="L804" t="s">
        <v>8328</v>
      </c>
      <c r="M804" t="str">
        <f>VLOOKUP(Tabel57[[#This Row],[afzender_uri]],'Bron VKBO'!B:ZZ,43,FALSE)</f>
        <v>Vereniging van openbare centra voor maatschappelijk welzijn</v>
      </c>
    </row>
    <row r="805" spans="1:13" x14ac:dyDescent="0.25">
      <c r="A805" s="17" t="s">
        <v>1043</v>
      </c>
      <c r="B805" t="s">
        <v>299</v>
      </c>
      <c r="C805" t="s">
        <v>0</v>
      </c>
      <c r="D805" t="s">
        <v>0</v>
      </c>
      <c r="E805" t="s">
        <v>8048</v>
      </c>
      <c r="F805">
        <v>696715960</v>
      </c>
      <c r="G805">
        <v>1358</v>
      </c>
      <c r="H805">
        <v>1361</v>
      </c>
      <c r="I805">
        <v>1892</v>
      </c>
      <c r="J805">
        <v>12</v>
      </c>
      <c r="K805">
        <v>12</v>
      </c>
      <c r="L805" t="s">
        <v>1048</v>
      </c>
      <c r="M805" t="e">
        <f>VLOOKUP(Tabel57[[#This Row],[afzender_uri]],'Bron VKBO'!B:ZZ,43,FALSE)</f>
        <v>#N/A</v>
      </c>
    </row>
    <row r="806" spans="1:13" x14ac:dyDescent="0.25">
      <c r="A806" t="s">
        <v>7951</v>
      </c>
      <c r="B806" t="s">
        <v>297</v>
      </c>
      <c r="C806" t="s">
        <v>0</v>
      </c>
      <c r="D806" t="s">
        <v>0</v>
      </c>
      <c r="E806" t="s">
        <v>8048</v>
      </c>
      <c r="F806">
        <v>207444990</v>
      </c>
      <c r="G806">
        <v>1118</v>
      </c>
      <c r="H806">
        <v>1119</v>
      </c>
      <c r="I806">
        <v>1267</v>
      </c>
      <c r="J806">
        <v>12</v>
      </c>
      <c r="K806">
        <v>12</v>
      </c>
      <c r="L806" t="s">
        <v>8329</v>
      </c>
      <c r="M806" t="str">
        <f>VLOOKUP(Tabel57[[#This Row],[afzender_uri]],'Bron VKBO'!B:ZZ,43,FALSE)</f>
        <v>Steden en gemeenten</v>
      </c>
    </row>
    <row r="807" spans="1:13" x14ac:dyDescent="0.25">
      <c r="A807" t="s">
        <v>7961</v>
      </c>
      <c r="B807" t="s">
        <v>297</v>
      </c>
      <c r="C807" t="s">
        <v>0</v>
      </c>
      <c r="D807" t="s">
        <v>0</v>
      </c>
      <c r="E807" t="s">
        <v>8048</v>
      </c>
      <c r="F807">
        <v>212187302</v>
      </c>
      <c r="G807">
        <v>1118</v>
      </c>
      <c r="H807">
        <v>1119</v>
      </c>
      <c r="I807">
        <v>1528</v>
      </c>
      <c r="J807">
        <v>12</v>
      </c>
      <c r="K807">
        <v>12</v>
      </c>
      <c r="L807" t="s">
        <v>8329</v>
      </c>
      <c r="M807" t="str">
        <f>VLOOKUP(Tabel57[[#This Row],[afzender_uri]],'Bron VKBO'!B:ZZ,43,FALSE)</f>
        <v>Steden en gemeenten</v>
      </c>
    </row>
    <row r="808" spans="1:13" x14ac:dyDescent="0.25">
      <c r="A808" t="s">
        <v>7966</v>
      </c>
      <c r="B808" t="s">
        <v>297</v>
      </c>
      <c r="C808" t="s">
        <v>0</v>
      </c>
      <c r="D808" t="s">
        <v>0</v>
      </c>
      <c r="E808" t="s">
        <v>8048</v>
      </c>
      <c r="F808">
        <v>807465117</v>
      </c>
      <c r="G808">
        <v>1118</v>
      </c>
      <c r="H808">
        <v>1119</v>
      </c>
      <c r="I808">
        <v>1529</v>
      </c>
      <c r="J808">
        <v>12</v>
      </c>
      <c r="K808">
        <v>12</v>
      </c>
      <c r="L808" t="s">
        <v>8329</v>
      </c>
      <c r="M808" t="str">
        <f>VLOOKUP(Tabel57[[#This Row],[afzender_uri]],'Bron VKBO'!B:ZZ,43,FALSE)</f>
        <v>Steden en gemeenten</v>
      </c>
    </row>
    <row r="809" spans="1:13" x14ac:dyDescent="0.25">
      <c r="A809" t="s">
        <v>7973</v>
      </c>
      <c r="B809" t="s">
        <v>298</v>
      </c>
      <c r="C809" t="s">
        <v>0</v>
      </c>
      <c r="D809" t="s">
        <v>0</v>
      </c>
      <c r="E809" t="s">
        <v>8048</v>
      </c>
      <c r="F809">
        <v>207527540</v>
      </c>
      <c r="G809">
        <v>1188</v>
      </c>
      <c r="H809">
        <v>1189</v>
      </c>
      <c r="I809">
        <v>1456</v>
      </c>
      <c r="J809">
        <v>12</v>
      </c>
      <c r="K809">
        <v>12</v>
      </c>
      <c r="L809" t="s">
        <v>8330</v>
      </c>
      <c r="M809" t="str">
        <f>VLOOKUP(Tabel57[[#This Row],[afzender_uri]],'Bron VKBO'!B:ZZ,43,FALSE)</f>
        <v>Steden en gemeenten</v>
      </c>
    </row>
    <row r="810" spans="1:13" x14ac:dyDescent="0.25">
      <c r="A810" t="s">
        <v>7984</v>
      </c>
      <c r="B810" t="s">
        <v>298</v>
      </c>
      <c r="C810" t="s">
        <v>0</v>
      </c>
      <c r="D810" t="s">
        <v>0</v>
      </c>
      <c r="E810" t="s">
        <v>8048</v>
      </c>
      <c r="F810">
        <v>212187401</v>
      </c>
      <c r="G810">
        <v>1188</v>
      </c>
      <c r="H810">
        <v>1189</v>
      </c>
      <c r="I810">
        <v>1962</v>
      </c>
      <c r="J810">
        <v>12</v>
      </c>
      <c r="K810">
        <v>12</v>
      </c>
      <c r="L810" t="s">
        <v>8330</v>
      </c>
      <c r="M810" t="str">
        <f>VLOOKUP(Tabel57[[#This Row],[afzender_uri]],'Bron VKBO'!B:ZZ,43,FALSE)</f>
        <v>Steden en gemeenten</v>
      </c>
    </row>
    <row r="811" spans="1:13" x14ac:dyDescent="0.25">
      <c r="A811" t="s">
        <v>7991</v>
      </c>
      <c r="B811" t="s">
        <v>302</v>
      </c>
      <c r="C811" t="s">
        <v>0</v>
      </c>
      <c r="D811" t="s">
        <v>0</v>
      </c>
      <c r="E811" t="s">
        <v>8048</v>
      </c>
      <c r="F811">
        <v>216772036</v>
      </c>
      <c r="G811">
        <v>1196</v>
      </c>
      <c r="H811">
        <v>1197</v>
      </c>
      <c r="I811">
        <v>1477</v>
      </c>
      <c r="J811">
        <v>12</v>
      </c>
      <c r="K811">
        <v>12</v>
      </c>
      <c r="L811" t="s">
        <v>8331</v>
      </c>
      <c r="M811" t="str">
        <f>VLOOKUP(Tabel57[[#This Row],[afzender_uri]],'Bron VKBO'!B:ZZ,43,FALSE)</f>
        <v>Steden en gemeenten</v>
      </c>
    </row>
    <row r="812" spans="1:13" x14ac:dyDescent="0.25">
      <c r="A812" t="s">
        <v>8002</v>
      </c>
      <c r="B812" t="s">
        <v>302</v>
      </c>
      <c r="C812" t="s">
        <v>0</v>
      </c>
      <c r="D812" t="s">
        <v>0</v>
      </c>
      <c r="E812" t="s">
        <v>8048</v>
      </c>
      <c r="F812">
        <v>216772135</v>
      </c>
      <c r="G812">
        <v>1196</v>
      </c>
      <c r="H812">
        <v>1197</v>
      </c>
      <c r="I812">
        <v>1478</v>
      </c>
      <c r="J812">
        <v>12</v>
      </c>
      <c r="K812">
        <v>12</v>
      </c>
      <c r="L812" t="s">
        <v>8331</v>
      </c>
      <c r="M812" t="str">
        <f>VLOOKUP(Tabel57[[#This Row],[afzender_uri]],'Bron VKBO'!B:ZZ,43,FALSE)</f>
        <v>Steden en gemeenten</v>
      </c>
    </row>
    <row r="813" spans="1:13" x14ac:dyDescent="0.25">
      <c r="A813" t="s">
        <v>8008</v>
      </c>
      <c r="B813" t="s">
        <v>303</v>
      </c>
      <c r="C813" t="s">
        <v>0</v>
      </c>
      <c r="D813" t="s">
        <v>0</v>
      </c>
      <c r="E813" t="s">
        <v>8048</v>
      </c>
      <c r="F813">
        <v>207484582</v>
      </c>
      <c r="G813">
        <v>1074</v>
      </c>
      <c r="H813">
        <v>1075</v>
      </c>
      <c r="I813">
        <v>1180</v>
      </c>
      <c r="J813">
        <v>12</v>
      </c>
      <c r="K813">
        <v>12</v>
      </c>
      <c r="L813" t="s">
        <v>8332</v>
      </c>
      <c r="M813" t="str">
        <f>VLOOKUP(Tabel57[[#This Row],[afzender_uri]],'Bron VKBO'!B:ZZ,43,FALSE)</f>
        <v>Steden en gemeenten</v>
      </c>
    </row>
    <row r="814" spans="1:13" x14ac:dyDescent="0.25">
      <c r="A814" t="s">
        <v>8018</v>
      </c>
      <c r="B814" t="s">
        <v>303</v>
      </c>
      <c r="C814" t="s">
        <v>0</v>
      </c>
      <c r="D814" t="s">
        <v>0</v>
      </c>
      <c r="E814" t="s">
        <v>8048</v>
      </c>
      <c r="F814">
        <v>212191458</v>
      </c>
      <c r="G814">
        <v>1074</v>
      </c>
      <c r="H814">
        <v>1075</v>
      </c>
      <c r="I814">
        <v>1181</v>
      </c>
      <c r="J814">
        <v>12</v>
      </c>
      <c r="K814">
        <v>12</v>
      </c>
      <c r="L814" t="s">
        <v>8332</v>
      </c>
      <c r="M814" t="str">
        <f>VLOOKUP(Tabel57[[#This Row],[afzender_uri]],'Bron VKBO'!B:ZZ,43,FALSE)</f>
        <v>Steden en gemeenten</v>
      </c>
    </row>
    <row r="815" spans="1:13" x14ac:dyDescent="0.25">
      <c r="A815" t="s">
        <v>8023</v>
      </c>
      <c r="B815" t="s">
        <v>303</v>
      </c>
      <c r="C815" t="s">
        <v>0</v>
      </c>
      <c r="D815" t="s">
        <v>0</v>
      </c>
      <c r="E815" t="s">
        <v>8048</v>
      </c>
      <c r="F815">
        <v>832665321</v>
      </c>
      <c r="G815">
        <v>1074</v>
      </c>
      <c r="H815">
        <v>1075</v>
      </c>
      <c r="I815">
        <v>1182</v>
      </c>
      <c r="J815">
        <v>12</v>
      </c>
      <c r="K815">
        <v>12</v>
      </c>
      <c r="L815" t="s">
        <v>8332</v>
      </c>
      <c r="M815" t="str">
        <f>VLOOKUP(Tabel57[[#This Row],[afzender_uri]],'Bron VKBO'!B:ZZ,43,FALSE)</f>
        <v>Steden en gemeenten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4DE54-5C8C-492A-B223-08B294877105}">
  <dimension ref="A1:K639"/>
  <sheetViews>
    <sheetView topLeftCell="A309" workbookViewId="0">
      <selection activeCell="I2" sqref="I2"/>
    </sheetView>
  </sheetViews>
  <sheetFormatPr defaultColWidth="8.85546875" defaultRowHeight="15" x14ac:dyDescent="0.25"/>
  <cols>
    <col min="1" max="1" width="11.140625" style="15" customWidth="1"/>
    <col min="2" max="2" width="34" style="10" customWidth="1"/>
    <col min="3" max="3" width="34.28515625" style="7" customWidth="1"/>
    <col min="253" max="253" width="11.7109375" customWidth="1"/>
    <col min="254" max="254" width="36" customWidth="1"/>
    <col min="255" max="255" width="10.28515625" customWidth="1"/>
    <col min="256" max="256" width="11.7109375" customWidth="1"/>
    <col min="257" max="257" width="34" customWidth="1"/>
    <col min="258" max="258" width="9.140625" customWidth="1"/>
    <col min="509" max="509" width="11.7109375" customWidth="1"/>
    <col min="510" max="510" width="36" customWidth="1"/>
    <col min="511" max="511" width="10.28515625" customWidth="1"/>
    <col min="512" max="512" width="11.7109375" customWidth="1"/>
    <col min="513" max="513" width="34" customWidth="1"/>
    <col min="514" max="514" width="9.140625" customWidth="1"/>
    <col min="765" max="765" width="11.7109375" customWidth="1"/>
    <col min="766" max="766" width="36" customWidth="1"/>
    <col min="767" max="767" width="10.28515625" customWidth="1"/>
    <col min="768" max="768" width="11.7109375" customWidth="1"/>
    <col min="769" max="769" width="34" customWidth="1"/>
    <col min="770" max="770" width="9.140625" customWidth="1"/>
    <col min="1021" max="1021" width="11.7109375" customWidth="1"/>
    <col min="1022" max="1022" width="36" customWidth="1"/>
    <col min="1023" max="1023" width="10.28515625" customWidth="1"/>
    <col min="1024" max="1024" width="11.7109375" customWidth="1"/>
    <col min="1025" max="1025" width="34" customWidth="1"/>
    <col min="1026" max="1026" width="9.140625" customWidth="1"/>
    <col min="1277" max="1277" width="11.7109375" customWidth="1"/>
    <col min="1278" max="1278" width="36" customWidth="1"/>
    <col min="1279" max="1279" width="10.28515625" customWidth="1"/>
    <col min="1280" max="1280" width="11.7109375" customWidth="1"/>
    <col min="1281" max="1281" width="34" customWidth="1"/>
    <col min="1282" max="1282" width="9.140625" customWidth="1"/>
    <col min="1533" max="1533" width="11.7109375" customWidth="1"/>
    <col min="1534" max="1534" width="36" customWidth="1"/>
    <col min="1535" max="1535" width="10.28515625" customWidth="1"/>
    <col min="1536" max="1536" width="11.7109375" customWidth="1"/>
    <col min="1537" max="1537" width="34" customWidth="1"/>
    <col min="1538" max="1538" width="9.140625" customWidth="1"/>
    <col min="1789" max="1789" width="11.7109375" customWidth="1"/>
    <col min="1790" max="1790" width="36" customWidth="1"/>
    <col min="1791" max="1791" width="10.28515625" customWidth="1"/>
    <col min="1792" max="1792" width="11.7109375" customWidth="1"/>
    <col min="1793" max="1793" width="34" customWidth="1"/>
    <col min="1794" max="1794" width="9.140625" customWidth="1"/>
    <col min="2045" max="2045" width="11.7109375" customWidth="1"/>
    <col min="2046" max="2046" width="36" customWidth="1"/>
    <col min="2047" max="2047" width="10.28515625" customWidth="1"/>
    <col min="2048" max="2048" width="11.7109375" customWidth="1"/>
    <col min="2049" max="2049" width="34" customWidth="1"/>
    <col min="2050" max="2050" width="9.140625" customWidth="1"/>
    <col min="2301" max="2301" width="11.7109375" customWidth="1"/>
    <col min="2302" max="2302" width="36" customWidth="1"/>
    <col min="2303" max="2303" width="10.28515625" customWidth="1"/>
    <col min="2304" max="2304" width="11.7109375" customWidth="1"/>
    <col min="2305" max="2305" width="34" customWidth="1"/>
    <col min="2306" max="2306" width="9.140625" customWidth="1"/>
    <col min="2557" max="2557" width="11.7109375" customWidth="1"/>
    <col min="2558" max="2558" width="36" customWidth="1"/>
    <col min="2559" max="2559" width="10.28515625" customWidth="1"/>
    <col min="2560" max="2560" width="11.7109375" customWidth="1"/>
    <col min="2561" max="2561" width="34" customWidth="1"/>
    <col min="2562" max="2562" width="9.140625" customWidth="1"/>
    <col min="2813" max="2813" width="11.7109375" customWidth="1"/>
    <col min="2814" max="2814" width="36" customWidth="1"/>
    <col min="2815" max="2815" width="10.28515625" customWidth="1"/>
    <col min="2816" max="2816" width="11.7109375" customWidth="1"/>
    <col min="2817" max="2817" width="34" customWidth="1"/>
    <col min="2818" max="2818" width="9.140625" customWidth="1"/>
    <col min="3069" max="3069" width="11.7109375" customWidth="1"/>
    <col min="3070" max="3070" width="36" customWidth="1"/>
    <col min="3071" max="3071" width="10.28515625" customWidth="1"/>
    <col min="3072" max="3072" width="11.7109375" customWidth="1"/>
    <col min="3073" max="3073" width="34" customWidth="1"/>
    <col min="3074" max="3074" width="9.140625" customWidth="1"/>
    <col min="3325" max="3325" width="11.7109375" customWidth="1"/>
    <col min="3326" max="3326" width="36" customWidth="1"/>
    <col min="3327" max="3327" width="10.28515625" customWidth="1"/>
    <col min="3328" max="3328" width="11.7109375" customWidth="1"/>
    <col min="3329" max="3329" width="34" customWidth="1"/>
    <col min="3330" max="3330" width="9.140625" customWidth="1"/>
    <col min="3581" max="3581" width="11.7109375" customWidth="1"/>
    <col min="3582" max="3582" width="36" customWidth="1"/>
    <col min="3583" max="3583" width="10.28515625" customWidth="1"/>
    <col min="3584" max="3584" width="11.7109375" customWidth="1"/>
    <col min="3585" max="3585" width="34" customWidth="1"/>
    <col min="3586" max="3586" width="9.140625" customWidth="1"/>
    <col min="3837" max="3837" width="11.7109375" customWidth="1"/>
    <col min="3838" max="3838" width="36" customWidth="1"/>
    <col min="3839" max="3839" width="10.28515625" customWidth="1"/>
    <col min="3840" max="3840" width="11.7109375" customWidth="1"/>
    <col min="3841" max="3841" width="34" customWidth="1"/>
    <col min="3842" max="3842" width="9.140625" customWidth="1"/>
    <col min="4093" max="4093" width="11.7109375" customWidth="1"/>
    <col min="4094" max="4094" width="36" customWidth="1"/>
    <col min="4095" max="4095" width="10.28515625" customWidth="1"/>
    <col min="4096" max="4096" width="11.7109375" customWidth="1"/>
    <col min="4097" max="4097" width="34" customWidth="1"/>
    <col min="4098" max="4098" width="9.140625" customWidth="1"/>
    <col min="4349" max="4349" width="11.7109375" customWidth="1"/>
    <col min="4350" max="4350" width="36" customWidth="1"/>
    <col min="4351" max="4351" width="10.28515625" customWidth="1"/>
    <col min="4352" max="4352" width="11.7109375" customWidth="1"/>
    <col min="4353" max="4353" width="34" customWidth="1"/>
    <col min="4354" max="4354" width="9.140625" customWidth="1"/>
    <col min="4605" max="4605" width="11.7109375" customWidth="1"/>
    <col min="4606" max="4606" width="36" customWidth="1"/>
    <col min="4607" max="4607" width="10.28515625" customWidth="1"/>
    <col min="4608" max="4608" width="11.7109375" customWidth="1"/>
    <col min="4609" max="4609" width="34" customWidth="1"/>
    <col min="4610" max="4610" width="9.140625" customWidth="1"/>
    <col min="4861" max="4861" width="11.7109375" customWidth="1"/>
    <col min="4862" max="4862" width="36" customWidth="1"/>
    <col min="4863" max="4863" width="10.28515625" customWidth="1"/>
    <col min="4864" max="4864" width="11.7109375" customWidth="1"/>
    <col min="4865" max="4865" width="34" customWidth="1"/>
    <col min="4866" max="4866" width="9.140625" customWidth="1"/>
    <col min="5117" max="5117" width="11.7109375" customWidth="1"/>
    <col min="5118" max="5118" width="36" customWidth="1"/>
    <col min="5119" max="5119" width="10.28515625" customWidth="1"/>
    <col min="5120" max="5120" width="11.7109375" customWidth="1"/>
    <col min="5121" max="5121" width="34" customWidth="1"/>
    <col min="5122" max="5122" width="9.140625" customWidth="1"/>
    <col min="5373" max="5373" width="11.7109375" customWidth="1"/>
    <col min="5374" max="5374" width="36" customWidth="1"/>
    <col min="5375" max="5375" width="10.28515625" customWidth="1"/>
    <col min="5376" max="5376" width="11.7109375" customWidth="1"/>
    <col min="5377" max="5377" width="34" customWidth="1"/>
    <col min="5378" max="5378" width="9.140625" customWidth="1"/>
    <col min="5629" max="5629" width="11.7109375" customWidth="1"/>
    <col min="5630" max="5630" width="36" customWidth="1"/>
    <col min="5631" max="5631" width="10.28515625" customWidth="1"/>
    <col min="5632" max="5632" width="11.7109375" customWidth="1"/>
    <col min="5633" max="5633" width="34" customWidth="1"/>
    <col min="5634" max="5634" width="9.140625" customWidth="1"/>
    <col min="5885" max="5885" width="11.7109375" customWidth="1"/>
    <col min="5886" max="5886" width="36" customWidth="1"/>
    <col min="5887" max="5887" width="10.28515625" customWidth="1"/>
    <col min="5888" max="5888" width="11.7109375" customWidth="1"/>
    <col min="5889" max="5889" width="34" customWidth="1"/>
    <col min="5890" max="5890" width="9.140625" customWidth="1"/>
    <col min="6141" max="6141" width="11.7109375" customWidth="1"/>
    <col min="6142" max="6142" width="36" customWidth="1"/>
    <col min="6143" max="6143" width="10.28515625" customWidth="1"/>
    <col min="6144" max="6144" width="11.7109375" customWidth="1"/>
    <col min="6145" max="6145" width="34" customWidth="1"/>
    <col min="6146" max="6146" width="9.140625" customWidth="1"/>
    <col min="6397" max="6397" width="11.7109375" customWidth="1"/>
    <col min="6398" max="6398" width="36" customWidth="1"/>
    <col min="6399" max="6399" width="10.28515625" customWidth="1"/>
    <col min="6400" max="6400" width="11.7109375" customWidth="1"/>
    <col min="6401" max="6401" width="34" customWidth="1"/>
    <col min="6402" max="6402" width="9.140625" customWidth="1"/>
    <col min="6653" max="6653" width="11.7109375" customWidth="1"/>
    <col min="6654" max="6654" width="36" customWidth="1"/>
    <col min="6655" max="6655" width="10.28515625" customWidth="1"/>
    <col min="6656" max="6656" width="11.7109375" customWidth="1"/>
    <col min="6657" max="6657" width="34" customWidth="1"/>
    <col min="6658" max="6658" width="9.140625" customWidth="1"/>
    <col min="6909" max="6909" width="11.7109375" customWidth="1"/>
    <col min="6910" max="6910" width="36" customWidth="1"/>
    <col min="6911" max="6911" width="10.28515625" customWidth="1"/>
    <col min="6912" max="6912" width="11.7109375" customWidth="1"/>
    <col min="6913" max="6913" width="34" customWidth="1"/>
    <col min="6914" max="6914" width="9.140625" customWidth="1"/>
    <col min="7165" max="7165" width="11.7109375" customWidth="1"/>
    <col min="7166" max="7166" width="36" customWidth="1"/>
    <col min="7167" max="7167" width="10.28515625" customWidth="1"/>
    <col min="7168" max="7168" width="11.7109375" customWidth="1"/>
    <col min="7169" max="7169" width="34" customWidth="1"/>
    <col min="7170" max="7170" width="9.140625" customWidth="1"/>
    <col min="7421" max="7421" width="11.7109375" customWidth="1"/>
    <col min="7422" max="7422" width="36" customWidth="1"/>
    <col min="7423" max="7423" width="10.28515625" customWidth="1"/>
    <col min="7424" max="7424" width="11.7109375" customWidth="1"/>
    <col min="7425" max="7425" width="34" customWidth="1"/>
    <col min="7426" max="7426" width="9.140625" customWidth="1"/>
    <col min="7677" max="7677" width="11.7109375" customWidth="1"/>
    <col min="7678" max="7678" width="36" customWidth="1"/>
    <col min="7679" max="7679" width="10.28515625" customWidth="1"/>
    <col min="7680" max="7680" width="11.7109375" customWidth="1"/>
    <col min="7681" max="7681" width="34" customWidth="1"/>
    <col min="7682" max="7682" width="9.140625" customWidth="1"/>
    <col min="7933" max="7933" width="11.7109375" customWidth="1"/>
    <col min="7934" max="7934" width="36" customWidth="1"/>
    <col min="7935" max="7935" width="10.28515625" customWidth="1"/>
    <col min="7936" max="7936" width="11.7109375" customWidth="1"/>
    <col min="7937" max="7937" width="34" customWidth="1"/>
    <col min="7938" max="7938" width="9.140625" customWidth="1"/>
    <col min="8189" max="8189" width="11.7109375" customWidth="1"/>
    <col min="8190" max="8190" width="36" customWidth="1"/>
    <col min="8191" max="8191" width="10.28515625" customWidth="1"/>
    <col min="8192" max="8192" width="11.7109375" customWidth="1"/>
    <col min="8193" max="8193" width="34" customWidth="1"/>
    <col min="8194" max="8194" width="9.140625" customWidth="1"/>
    <col min="8445" max="8445" width="11.7109375" customWidth="1"/>
    <col min="8446" max="8446" width="36" customWidth="1"/>
    <col min="8447" max="8447" width="10.28515625" customWidth="1"/>
    <col min="8448" max="8448" width="11.7109375" customWidth="1"/>
    <col min="8449" max="8449" width="34" customWidth="1"/>
    <col min="8450" max="8450" width="9.140625" customWidth="1"/>
    <col min="8701" max="8701" width="11.7109375" customWidth="1"/>
    <col min="8702" max="8702" width="36" customWidth="1"/>
    <col min="8703" max="8703" width="10.28515625" customWidth="1"/>
    <col min="8704" max="8704" width="11.7109375" customWidth="1"/>
    <col min="8705" max="8705" width="34" customWidth="1"/>
    <col min="8706" max="8706" width="9.140625" customWidth="1"/>
    <col min="8957" max="8957" width="11.7109375" customWidth="1"/>
    <col min="8958" max="8958" width="36" customWidth="1"/>
    <col min="8959" max="8959" width="10.28515625" customWidth="1"/>
    <col min="8960" max="8960" width="11.7109375" customWidth="1"/>
    <col min="8961" max="8961" width="34" customWidth="1"/>
    <col min="8962" max="8962" width="9.140625" customWidth="1"/>
    <col min="9213" max="9213" width="11.7109375" customWidth="1"/>
    <col min="9214" max="9214" width="36" customWidth="1"/>
    <col min="9215" max="9215" width="10.28515625" customWidth="1"/>
    <col min="9216" max="9216" width="11.7109375" customWidth="1"/>
    <col min="9217" max="9217" width="34" customWidth="1"/>
    <col min="9218" max="9218" width="9.140625" customWidth="1"/>
    <col min="9469" max="9469" width="11.7109375" customWidth="1"/>
    <col min="9470" max="9470" width="36" customWidth="1"/>
    <col min="9471" max="9471" width="10.28515625" customWidth="1"/>
    <col min="9472" max="9472" width="11.7109375" customWidth="1"/>
    <col min="9473" max="9473" width="34" customWidth="1"/>
    <col min="9474" max="9474" width="9.140625" customWidth="1"/>
    <col min="9725" max="9725" width="11.7109375" customWidth="1"/>
    <col min="9726" max="9726" width="36" customWidth="1"/>
    <col min="9727" max="9727" width="10.28515625" customWidth="1"/>
    <col min="9728" max="9728" width="11.7109375" customWidth="1"/>
    <col min="9729" max="9729" width="34" customWidth="1"/>
    <col min="9730" max="9730" width="9.140625" customWidth="1"/>
    <col min="9981" max="9981" width="11.7109375" customWidth="1"/>
    <col min="9982" max="9982" width="36" customWidth="1"/>
    <col min="9983" max="9983" width="10.28515625" customWidth="1"/>
    <col min="9984" max="9984" width="11.7109375" customWidth="1"/>
    <col min="9985" max="9985" width="34" customWidth="1"/>
    <col min="9986" max="9986" width="9.140625" customWidth="1"/>
    <col min="10237" max="10237" width="11.7109375" customWidth="1"/>
    <col min="10238" max="10238" width="36" customWidth="1"/>
    <col min="10239" max="10239" width="10.28515625" customWidth="1"/>
    <col min="10240" max="10240" width="11.7109375" customWidth="1"/>
    <col min="10241" max="10241" width="34" customWidth="1"/>
    <col min="10242" max="10242" width="9.140625" customWidth="1"/>
    <col min="10493" max="10493" width="11.7109375" customWidth="1"/>
    <col min="10494" max="10494" width="36" customWidth="1"/>
    <col min="10495" max="10495" width="10.28515625" customWidth="1"/>
    <col min="10496" max="10496" width="11.7109375" customWidth="1"/>
    <col min="10497" max="10497" width="34" customWidth="1"/>
    <col min="10498" max="10498" width="9.140625" customWidth="1"/>
    <col min="10749" max="10749" width="11.7109375" customWidth="1"/>
    <col min="10750" max="10750" width="36" customWidth="1"/>
    <col min="10751" max="10751" width="10.28515625" customWidth="1"/>
    <col min="10752" max="10752" width="11.7109375" customWidth="1"/>
    <col min="10753" max="10753" width="34" customWidth="1"/>
    <col min="10754" max="10754" width="9.140625" customWidth="1"/>
    <col min="11005" max="11005" width="11.7109375" customWidth="1"/>
    <col min="11006" max="11006" width="36" customWidth="1"/>
    <col min="11007" max="11007" width="10.28515625" customWidth="1"/>
    <col min="11008" max="11008" width="11.7109375" customWidth="1"/>
    <col min="11009" max="11009" width="34" customWidth="1"/>
    <col min="11010" max="11010" width="9.140625" customWidth="1"/>
    <col min="11261" max="11261" width="11.7109375" customWidth="1"/>
    <col min="11262" max="11262" width="36" customWidth="1"/>
    <col min="11263" max="11263" width="10.28515625" customWidth="1"/>
    <col min="11264" max="11264" width="11.7109375" customWidth="1"/>
    <col min="11265" max="11265" width="34" customWidth="1"/>
    <col min="11266" max="11266" width="9.140625" customWidth="1"/>
    <col min="11517" max="11517" width="11.7109375" customWidth="1"/>
    <col min="11518" max="11518" width="36" customWidth="1"/>
    <col min="11519" max="11519" width="10.28515625" customWidth="1"/>
    <col min="11520" max="11520" width="11.7109375" customWidth="1"/>
    <col min="11521" max="11521" width="34" customWidth="1"/>
    <col min="11522" max="11522" width="9.140625" customWidth="1"/>
    <col min="11773" max="11773" width="11.7109375" customWidth="1"/>
    <col min="11774" max="11774" width="36" customWidth="1"/>
    <col min="11775" max="11775" width="10.28515625" customWidth="1"/>
    <col min="11776" max="11776" width="11.7109375" customWidth="1"/>
    <col min="11777" max="11777" width="34" customWidth="1"/>
    <col min="11778" max="11778" width="9.140625" customWidth="1"/>
    <col min="12029" max="12029" width="11.7109375" customWidth="1"/>
    <col min="12030" max="12030" width="36" customWidth="1"/>
    <col min="12031" max="12031" width="10.28515625" customWidth="1"/>
    <col min="12032" max="12032" width="11.7109375" customWidth="1"/>
    <col min="12033" max="12033" width="34" customWidth="1"/>
    <col min="12034" max="12034" width="9.140625" customWidth="1"/>
    <col min="12285" max="12285" width="11.7109375" customWidth="1"/>
    <col min="12286" max="12286" width="36" customWidth="1"/>
    <col min="12287" max="12287" width="10.28515625" customWidth="1"/>
    <col min="12288" max="12288" width="11.7109375" customWidth="1"/>
    <col min="12289" max="12289" width="34" customWidth="1"/>
    <col min="12290" max="12290" width="9.140625" customWidth="1"/>
    <col min="12541" max="12541" width="11.7109375" customWidth="1"/>
    <col min="12542" max="12542" width="36" customWidth="1"/>
    <col min="12543" max="12543" width="10.28515625" customWidth="1"/>
    <col min="12544" max="12544" width="11.7109375" customWidth="1"/>
    <col min="12545" max="12545" width="34" customWidth="1"/>
    <col min="12546" max="12546" width="9.140625" customWidth="1"/>
    <col min="12797" max="12797" width="11.7109375" customWidth="1"/>
    <col min="12798" max="12798" width="36" customWidth="1"/>
    <col min="12799" max="12799" width="10.28515625" customWidth="1"/>
    <col min="12800" max="12800" width="11.7109375" customWidth="1"/>
    <col min="12801" max="12801" width="34" customWidth="1"/>
    <col min="12802" max="12802" width="9.140625" customWidth="1"/>
    <col min="13053" max="13053" width="11.7109375" customWidth="1"/>
    <col min="13054" max="13054" width="36" customWidth="1"/>
    <col min="13055" max="13055" width="10.28515625" customWidth="1"/>
    <col min="13056" max="13056" width="11.7109375" customWidth="1"/>
    <col min="13057" max="13057" width="34" customWidth="1"/>
    <col min="13058" max="13058" width="9.140625" customWidth="1"/>
    <col min="13309" max="13309" width="11.7109375" customWidth="1"/>
    <col min="13310" max="13310" width="36" customWidth="1"/>
    <col min="13311" max="13311" width="10.28515625" customWidth="1"/>
    <col min="13312" max="13312" width="11.7109375" customWidth="1"/>
    <col min="13313" max="13313" width="34" customWidth="1"/>
    <col min="13314" max="13314" width="9.140625" customWidth="1"/>
    <col min="13565" max="13565" width="11.7109375" customWidth="1"/>
    <col min="13566" max="13566" width="36" customWidth="1"/>
    <col min="13567" max="13567" width="10.28515625" customWidth="1"/>
    <col min="13568" max="13568" width="11.7109375" customWidth="1"/>
    <col min="13569" max="13569" width="34" customWidth="1"/>
    <col min="13570" max="13570" width="9.140625" customWidth="1"/>
    <col min="13821" max="13821" width="11.7109375" customWidth="1"/>
    <col min="13822" max="13822" width="36" customWidth="1"/>
    <col min="13823" max="13823" width="10.28515625" customWidth="1"/>
    <col min="13824" max="13824" width="11.7109375" customWidth="1"/>
    <col min="13825" max="13825" width="34" customWidth="1"/>
    <col min="13826" max="13826" width="9.140625" customWidth="1"/>
    <col min="14077" max="14077" width="11.7109375" customWidth="1"/>
    <col min="14078" max="14078" width="36" customWidth="1"/>
    <col min="14079" max="14079" width="10.28515625" customWidth="1"/>
    <col min="14080" max="14080" width="11.7109375" customWidth="1"/>
    <col min="14081" max="14081" width="34" customWidth="1"/>
    <col min="14082" max="14082" width="9.140625" customWidth="1"/>
    <col min="14333" max="14333" width="11.7109375" customWidth="1"/>
    <col min="14334" max="14334" width="36" customWidth="1"/>
    <col min="14335" max="14335" width="10.28515625" customWidth="1"/>
    <col min="14336" max="14336" width="11.7109375" customWidth="1"/>
    <col min="14337" max="14337" width="34" customWidth="1"/>
    <col min="14338" max="14338" width="9.140625" customWidth="1"/>
    <col min="14589" max="14589" width="11.7109375" customWidth="1"/>
    <col min="14590" max="14590" width="36" customWidth="1"/>
    <col min="14591" max="14591" width="10.28515625" customWidth="1"/>
    <col min="14592" max="14592" width="11.7109375" customWidth="1"/>
    <col min="14593" max="14593" width="34" customWidth="1"/>
    <col min="14594" max="14594" width="9.140625" customWidth="1"/>
    <col min="14845" max="14845" width="11.7109375" customWidth="1"/>
    <col min="14846" max="14846" width="36" customWidth="1"/>
    <col min="14847" max="14847" width="10.28515625" customWidth="1"/>
    <col min="14848" max="14848" width="11.7109375" customWidth="1"/>
    <col min="14849" max="14849" width="34" customWidth="1"/>
    <col min="14850" max="14850" width="9.140625" customWidth="1"/>
    <col min="15101" max="15101" width="11.7109375" customWidth="1"/>
    <col min="15102" max="15102" width="36" customWidth="1"/>
    <col min="15103" max="15103" width="10.28515625" customWidth="1"/>
    <col min="15104" max="15104" width="11.7109375" customWidth="1"/>
    <col min="15105" max="15105" width="34" customWidth="1"/>
    <col min="15106" max="15106" width="9.140625" customWidth="1"/>
    <col min="15357" max="15357" width="11.7109375" customWidth="1"/>
    <col min="15358" max="15358" width="36" customWidth="1"/>
    <col min="15359" max="15359" width="10.28515625" customWidth="1"/>
    <col min="15360" max="15360" width="11.7109375" customWidth="1"/>
    <col min="15361" max="15361" width="34" customWidth="1"/>
    <col min="15362" max="15362" width="9.140625" customWidth="1"/>
    <col min="15613" max="15613" width="11.7109375" customWidth="1"/>
    <col min="15614" max="15614" width="36" customWidth="1"/>
    <col min="15615" max="15615" width="10.28515625" customWidth="1"/>
    <col min="15616" max="15616" width="11.7109375" customWidth="1"/>
    <col min="15617" max="15617" width="34" customWidth="1"/>
    <col min="15618" max="15618" width="9.140625" customWidth="1"/>
    <col min="15869" max="15869" width="11.7109375" customWidth="1"/>
    <col min="15870" max="15870" width="36" customWidth="1"/>
    <col min="15871" max="15871" width="10.28515625" customWidth="1"/>
    <col min="15872" max="15872" width="11.7109375" customWidth="1"/>
    <col min="15873" max="15873" width="34" customWidth="1"/>
    <col min="15874" max="15874" width="9.140625" customWidth="1"/>
    <col min="16125" max="16125" width="11.7109375" customWidth="1"/>
    <col min="16126" max="16126" width="36" customWidth="1"/>
    <col min="16127" max="16127" width="10.28515625" customWidth="1"/>
    <col min="16128" max="16128" width="11.7109375" customWidth="1"/>
    <col min="16129" max="16129" width="34" customWidth="1"/>
    <col min="16130" max="16130" width="9.140625" customWidth="1"/>
  </cols>
  <sheetData>
    <row r="1" spans="1:3" x14ac:dyDescent="0.25">
      <c r="A1" s="15" t="s">
        <v>9105</v>
      </c>
      <c r="B1" s="5" t="s">
        <v>8335</v>
      </c>
      <c r="C1" s="5" t="s">
        <v>8718</v>
      </c>
    </row>
    <row r="2" spans="1:3" x14ac:dyDescent="0.25">
      <c r="B2" s="7" t="s">
        <v>8336</v>
      </c>
      <c r="C2" s="7" t="s">
        <v>8336</v>
      </c>
    </row>
    <row r="3" spans="1:3" x14ac:dyDescent="0.25">
      <c r="B3" s="10" t="s">
        <v>8337</v>
      </c>
      <c r="C3" s="10" t="s">
        <v>8337</v>
      </c>
    </row>
    <row r="4" spans="1:3" x14ac:dyDescent="0.25">
      <c r="A4" s="15" t="s">
        <v>8731</v>
      </c>
      <c r="B4" s="11" t="s">
        <v>8338</v>
      </c>
      <c r="C4" s="11" t="s">
        <v>8338</v>
      </c>
    </row>
    <row r="5" spans="1:3" x14ac:dyDescent="0.25">
      <c r="A5" s="15" t="s">
        <v>8732</v>
      </c>
      <c r="B5" s="11" t="s">
        <v>8339</v>
      </c>
      <c r="C5" s="11" t="s">
        <v>8338</v>
      </c>
    </row>
    <row r="6" spans="1:3" x14ac:dyDescent="0.25">
      <c r="A6" s="15" t="s">
        <v>8733</v>
      </c>
      <c r="B6" s="10" t="s">
        <v>8340</v>
      </c>
      <c r="C6" s="11" t="s">
        <v>8338</v>
      </c>
    </row>
    <row r="7" spans="1:3" x14ac:dyDescent="0.25">
      <c r="A7" s="15" t="s">
        <v>8734</v>
      </c>
      <c r="B7" s="10" t="s">
        <v>8341</v>
      </c>
      <c r="C7" s="11" t="s">
        <v>8338</v>
      </c>
    </row>
    <row r="8" spans="1:3" x14ac:dyDescent="0.25">
      <c r="A8" s="15" t="s">
        <v>2163</v>
      </c>
      <c r="B8" s="10" t="s">
        <v>2165</v>
      </c>
      <c r="C8" s="11" t="s">
        <v>8338</v>
      </c>
    </row>
    <row r="9" spans="1:3" x14ac:dyDescent="0.25">
      <c r="A9" s="15" t="s">
        <v>8735</v>
      </c>
      <c r="B9" s="10" t="s">
        <v>8342</v>
      </c>
      <c r="C9" s="11" t="s">
        <v>8338</v>
      </c>
    </row>
    <row r="10" spans="1:3" x14ac:dyDescent="0.25">
      <c r="A10" s="15" t="s">
        <v>3982</v>
      </c>
      <c r="B10" s="10" t="s">
        <v>3983</v>
      </c>
      <c r="C10" s="11" t="s">
        <v>8338</v>
      </c>
    </row>
    <row r="11" spans="1:3" x14ac:dyDescent="0.25">
      <c r="A11" s="15" t="s">
        <v>8736</v>
      </c>
      <c r="B11" s="10" t="s">
        <v>8343</v>
      </c>
      <c r="C11" s="11" t="s">
        <v>8338</v>
      </c>
    </row>
    <row r="12" spans="1:3" x14ac:dyDescent="0.25">
      <c r="A12" s="15" t="s">
        <v>8737</v>
      </c>
      <c r="B12" s="10" t="s">
        <v>8344</v>
      </c>
      <c r="C12" s="11" t="s">
        <v>8338</v>
      </c>
    </row>
    <row r="13" spans="1:3" x14ac:dyDescent="0.25">
      <c r="A13" s="15" t="s">
        <v>8738</v>
      </c>
      <c r="B13" s="10" t="s">
        <v>8345</v>
      </c>
      <c r="C13" s="11" t="s">
        <v>8338</v>
      </c>
    </row>
    <row r="14" spans="1:3" x14ac:dyDescent="0.25">
      <c r="A14" s="15" t="s">
        <v>8739</v>
      </c>
      <c r="B14" s="10" t="s">
        <v>8346</v>
      </c>
      <c r="C14" s="11" t="s">
        <v>8338</v>
      </c>
    </row>
    <row r="15" spans="1:3" x14ac:dyDescent="0.25">
      <c r="A15" s="15" t="s">
        <v>8740</v>
      </c>
      <c r="B15" s="10" t="s">
        <v>8347</v>
      </c>
      <c r="C15" s="11" t="s">
        <v>8338</v>
      </c>
    </row>
    <row r="16" spans="1:3" x14ac:dyDescent="0.25">
      <c r="A16" s="15" t="s">
        <v>8741</v>
      </c>
      <c r="B16" s="10" t="s">
        <v>8348</v>
      </c>
      <c r="C16" s="11" t="s">
        <v>8338</v>
      </c>
    </row>
    <row r="17" spans="1:3" x14ac:dyDescent="0.25">
      <c r="A17" s="15" t="s">
        <v>6101</v>
      </c>
      <c r="B17" s="10" t="s">
        <v>8349</v>
      </c>
      <c r="C17" s="11" t="s">
        <v>8338</v>
      </c>
    </row>
    <row r="18" spans="1:3" x14ac:dyDescent="0.25">
      <c r="A18" s="15" t="s">
        <v>1628</v>
      </c>
      <c r="B18" s="10" t="s">
        <v>1629</v>
      </c>
      <c r="C18" s="11" t="s">
        <v>8338</v>
      </c>
    </row>
    <row r="19" spans="1:3" x14ac:dyDescent="0.25">
      <c r="A19" s="15" t="s">
        <v>1384</v>
      </c>
      <c r="B19" s="10" t="s">
        <v>1386</v>
      </c>
      <c r="C19" s="11" t="s">
        <v>8338</v>
      </c>
    </row>
    <row r="20" spans="1:3" x14ac:dyDescent="0.25">
      <c r="A20" s="15" t="s">
        <v>8742</v>
      </c>
      <c r="B20" s="10" t="s">
        <v>8350</v>
      </c>
      <c r="C20" s="11" t="s">
        <v>8338</v>
      </c>
    </row>
    <row r="21" spans="1:3" x14ac:dyDescent="0.25">
      <c r="A21" s="15" t="s">
        <v>8743</v>
      </c>
      <c r="B21" s="10" t="s">
        <v>8351</v>
      </c>
      <c r="C21" s="11" t="s">
        <v>8338</v>
      </c>
    </row>
    <row r="22" spans="1:3" x14ac:dyDescent="0.25">
      <c r="A22" s="15" t="s">
        <v>8744</v>
      </c>
      <c r="B22" s="10" t="s">
        <v>8352</v>
      </c>
      <c r="C22" s="11" t="s">
        <v>8338</v>
      </c>
    </row>
    <row r="23" spans="1:3" x14ac:dyDescent="0.25">
      <c r="A23" s="15" t="s">
        <v>8745</v>
      </c>
      <c r="B23" s="10" t="s">
        <v>8353</v>
      </c>
      <c r="C23" s="11" t="s">
        <v>8338</v>
      </c>
    </row>
    <row r="24" spans="1:3" x14ac:dyDescent="0.25">
      <c r="B24" s="10" t="s">
        <v>8354</v>
      </c>
      <c r="C24" s="10" t="s">
        <v>8354</v>
      </c>
    </row>
    <row r="25" spans="1:3" x14ac:dyDescent="0.25">
      <c r="A25" s="15" t="s">
        <v>8719</v>
      </c>
      <c r="B25" s="7" t="s">
        <v>6327</v>
      </c>
      <c r="C25" s="7" t="s">
        <v>6327</v>
      </c>
    </row>
    <row r="26" spans="1:3" x14ac:dyDescent="0.25">
      <c r="A26" s="15" t="s">
        <v>8720</v>
      </c>
      <c r="B26" s="10" t="s">
        <v>8355</v>
      </c>
      <c r="C26" s="7" t="s">
        <v>6327</v>
      </c>
    </row>
    <row r="27" spans="1:3" x14ac:dyDescent="0.25">
      <c r="A27" s="15" t="s">
        <v>464</v>
      </c>
      <c r="B27" s="10" t="s">
        <v>466</v>
      </c>
      <c r="C27" s="7" t="s">
        <v>6327</v>
      </c>
    </row>
    <row r="28" spans="1:3" x14ac:dyDescent="0.25">
      <c r="A28" s="15" t="s">
        <v>581</v>
      </c>
      <c r="B28" s="10" t="s">
        <v>583</v>
      </c>
      <c r="C28" s="7" t="s">
        <v>6327</v>
      </c>
    </row>
    <row r="29" spans="1:3" x14ac:dyDescent="0.25">
      <c r="A29" s="15" t="s">
        <v>1158</v>
      </c>
      <c r="B29" s="10" t="s">
        <v>1160</v>
      </c>
      <c r="C29" s="7" t="s">
        <v>6327</v>
      </c>
    </row>
    <row r="30" spans="1:3" x14ac:dyDescent="0.25">
      <c r="A30" s="15" t="s">
        <v>1187</v>
      </c>
      <c r="B30" s="10" t="s">
        <v>1189</v>
      </c>
      <c r="C30" s="7" t="s">
        <v>6327</v>
      </c>
    </row>
    <row r="31" spans="1:3" x14ac:dyDescent="0.25">
      <c r="A31" s="15" t="s">
        <v>1250</v>
      </c>
      <c r="B31" s="10" t="s">
        <v>1252</v>
      </c>
      <c r="C31" s="7" t="s">
        <v>6327</v>
      </c>
    </row>
    <row r="32" spans="1:3" x14ac:dyDescent="0.25">
      <c r="A32" s="15" t="s">
        <v>1286</v>
      </c>
      <c r="B32" s="10" t="s">
        <v>1288</v>
      </c>
      <c r="C32" s="7" t="s">
        <v>6327</v>
      </c>
    </row>
    <row r="33" spans="1:3" x14ac:dyDescent="0.25">
      <c r="A33" s="15" t="s">
        <v>1328</v>
      </c>
      <c r="B33" s="10" t="s">
        <v>1330</v>
      </c>
      <c r="C33" s="7" t="s">
        <v>6327</v>
      </c>
    </row>
    <row r="34" spans="1:3" x14ac:dyDescent="0.25">
      <c r="A34" s="15" t="s">
        <v>1794</v>
      </c>
      <c r="B34" s="10" t="s">
        <v>1796</v>
      </c>
      <c r="C34" s="7" t="s">
        <v>6327</v>
      </c>
    </row>
    <row r="35" spans="1:3" x14ac:dyDescent="0.25">
      <c r="A35" s="15" t="s">
        <v>8721</v>
      </c>
      <c r="B35" s="10" t="s">
        <v>8356</v>
      </c>
      <c r="C35" s="7" t="s">
        <v>6327</v>
      </c>
    </row>
    <row r="36" spans="1:3" x14ac:dyDescent="0.25">
      <c r="A36" s="15" t="s">
        <v>4496</v>
      </c>
      <c r="B36" s="10" t="s">
        <v>4498</v>
      </c>
      <c r="C36" s="7" t="s">
        <v>6327</v>
      </c>
    </row>
    <row r="37" spans="1:3" x14ac:dyDescent="0.25">
      <c r="A37" s="15" t="s">
        <v>8722</v>
      </c>
      <c r="B37" s="10" t="s">
        <v>8357</v>
      </c>
      <c r="C37" s="7" t="s">
        <v>6327</v>
      </c>
    </row>
    <row r="38" spans="1:3" x14ac:dyDescent="0.25">
      <c r="A38" s="15" t="s">
        <v>4872</v>
      </c>
      <c r="B38" s="10" t="s">
        <v>4874</v>
      </c>
      <c r="C38" s="7" t="s">
        <v>6327</v>
      </c>
    </row>
    <row r="39" spans="1:3" x14ac:dyDescent="0.25">
      <c r="A39" s="15" t="s">
        <v>2421</v>
      </c>
      <c r="B39" s="10" t="s">
        <v>2423</v>
      </c>
      <c r="C39" s="7" t="s">
        <v>6327</v>
      </c>
    </row>
    <row r="40" spans="1:3" x14ac:dyDescent="0.25">
      <c r="A40" s="15" t="s">
        <v>8723</v>
      </c>
      <c r="B40" s="10" t="s">
        <v>8358</v>
      </c>
      <c r="C40" s="7" t="s">
        <v>6327</v>
      </c>
    </row>
    <row r="41" spans="1:3" x14ac:dyDescent="0.25">
      <c r="A41" s="15" t="s">
        <v>5283</v>
      </c>
      <c r="B41" s="10" t="s">
        <v>5285</v>
      </c>
      <c r="C41" s="7" t="s">
        <v>6327</v>
      </c>
    </row>
    <row r="42" spans="1:3" x14ac:dyDescent="0.25">
      <c r="A42" s="15" t="s">
        <v>2712</v>
      </c>
      <c r="B42" s="10" t="s">
        <v>2714</v>
      </c>
      <c r="C42" s="7" t="s">
        <v>6327</v>
      </c>
    </row>
    <row r="43" spans="1:3" x14ac:dyDescent="0.25">
      <c r="A43" s="15" t="s">
        <v>2766</v>
      </c>
      <c r="B43" s="10" t="s">
        <v>2768</v>
      </c>
      <c r="C43" s="7" t="s">
        <v>6327</v>
      </c>
    </row>
    <row r="44" spans="1:3" x14ac:dyDescent="0.25">
      <c r="A44" s="15" t="s">
        <v>8724</v>
      </c>
      <c r="B44" s="10" t="s">
        <v>8359</v>
      </c>
      <c r="C44" s="7" t="s">
        <v>6327</v>
      </c>
    </row>
    <row r="45" spans="1:3" x14ac:dyDescent="0.25">
      <c r="A45" s="15" t="s">
        <v>6320</v>
      </c>
      <c r="B45" s="10" t="s">
        <v>6322</v>
      </c>
      <c r="C45" s="7" t="s">
        <v>6327</v>
      </c>
    </row>
    <row r="46" spans="1:3" x14ac:dyDescent="0.25">
      <c r="A46" s="15" t="s">
        <v>8725</v>
      </c>
      <c r="B46" s="10" t="s">
        <v>8360</v>
      </c>
      <c r="C46" s="7" t="s">
        <v>6327</v>
      </c>
    </row>
    <row r="47" spans="1:3" x14ac:dyDescent="0.25">
      <c r="A47" s="15" t="s">
        <v>8726</v>
      </c>
      <c r="B47" s="10" t="s">
        <v>8361</v>
      </c>
      <c r="C47" s="7" t="s">
        <v>6327</v>
      </c>
    </row>
    <row r="48" spans="1:3" x14ac:dyDescent="0.25">
      <c r="A48" s="15" t="s">
        <v>2969</v>
      </c>
      <c r="B48" s="10" t="s">
        <v>2971</v>
      </c>
      <c r="C48" s="7" t="s">
        <v>6327</v>
      </c>
    </row>
    <row r="49" spans="1:3" x14ac:dyDescent="0.25">
      <c r="A49" s="15" t="s">
        <v>2995</v>
      </c>
      <c r="B49" s="10" t="s">
        <v>2997</v>
      </c>
      <c r="C49" s="7" t="s">
        <v>6327</v>
      </c>
    </row>
    <row r="50" spans="1:3" x14ac:dyDescent="0.25">
      <c r="A50" s="15" t="s">
        <v>7025</v>
      </c>
      <c r="B50" s="10" t="s">
        <v>7027</v>
      </c>
      <c r="C50" s="7" t="s">
        <v>6327</v>
      </c>
    </row>
    <row r="51" spans="1:3" x14ac:dyDescent="0.25">
      <c r="A51" s="15" t="s">
        <v>7685</v>
      </c>
      <c r="B51" s="10" t="s">
        <v>7687</v>
      </c>
      <c r="C51" s="7" t="s">
        <v>6327</v>
      </c>
    </row>
    <row r="52" spans="1:3" x14ac:dyDescent="0.25">
      <c r="A52" s="15" t="s">
        <v>7743</v>
      </c>
      <c r="B52" s="10" t="s">
        <v>7745</v>
      </c>
      <c r="C52" s="7" t="s">
        <v>6327</v>
      </c>
    </row>
    <row r="53" spans="1:3" x14ac:dyDescent="0.25">
      <c r="A53" s="15" t="s">
        <v>3130</v>
      </c>
      <c r="B53" s="10" t="s">
        <v>3132</v>
      </c>
      <c r="C53" s="7" t="s">
        <v>6327</v>
      </c>
    </row>
    <row r="54" spans="1:3" x14ac:dyDescent="0.25">
      <c r="A54" s="15" t="s">
        <v>3149</v>
      </c>
      <c r="B54" s="10" t="s">
        <v>3151</v>
      </c>
      <c r="C54" s="7" t="s">
        <v>6327</v>
      </c>
    </row>
    <row r="55" spans="1:3" x14ac:dyDescent="0.25">
      <c r="A55" s="15" t="s">
        <v>7847</v>
      </c>
      <c r="B55" s="10" t="s">
        <v>7849</v>
      </c>
      <c r="C55" s="7" t="s">
        <v>6327</v>
      </c>
    </row>
    <row r="56" spans="1:3" x14ac:dyDescent="0.25">
      <c r="A56" s="15" t="s">
        <v>3203</v>
      </c>
      <c r="B56" s="10" t="s">
        <v>3205</v>
      </c>
      <c r="C56" s="7" t="s">
        <v>6327</v>
      </c>
    </row>
    <row r="57" spans="1:3" x14ac:dyDescent="0.25">
      <c r="A57" s="15" t="s">
        <v>8727</v>
      </c>
      <c r="B57" s="10" t="s">
        <v>8362</v>
      </c>
      <c r="C57" s="7" t="s">
        <v>6327</v>
      </c>
    </row>
    <row r="58" spans="1:3" x14ac:dyDescent="0.25">
      <c r="A58" s="15" t="s">
        <v>984</v>
      </c>
      <c r="B58" s="10" t="s">
        <v>986</v>
      </c>
      <c r="C58" s="7" t="s">
        <v>6327</v>
      </c>
    </row>
    <row r="59" spans="1:3" x14ac:dyDescent="0.25">
      <c r="A59" s="15" t="s">
        <v>2000</v>
      </c>
      <c r="B59" s="10" t="s">
        <v>2002</v>
      </c>
      <c r="C59" s="7" t="s">
        <v>6327</v>
      </c>
    </row>
    <row r="60" spans="1:3" x14ac:dyDescent="0.25">
      <c r="A60" s="15" t="s">
        <v>2055</v>
      </c>
      <c r="B60" s="10" t="s">
        <v>2057</v>
      </c>
      <c r="C60" s="7" t="s">
        <v>6327</v>
      </c>
    </row>
    <row r="61" spans="1:3" x14ac:dyDescent="0.25">
      <c r="A61" s="15" t="s">
        <v>7436</v>
      </c>
      <c r="B61" s="10" t="s">
        <v>7438</v>
      </c>
      <c r="C61" s="7" t="s">
        <v>6327</v>
      </c>
    </row>
    <row r="62" spans="1:3" x14ac:dyDescent="0.25">
      <c r="A62" s="15" t="s">
        <v>4468</v>
      </c>
      <c r="B62" s="10" t="s">
        <v>4470</v>
      </c>
      <c r="C62" s="7" t="s">
        <v>6327</v>
      </c>
    </row>
    <row r="63" spans="1:3" x14ac:dyDescent="0.25">
      <c r="A63" s="15" t="s">
        <v>2606</v>
      </c>
      <c r="B63" s="10" t="s">
        <v>2608</v>
      </c>
      <c r="C63" s="7" t="s">
        <v>6327</v>
      </c>
    </row>
    <row r="64" spans="1:3" x14ac:dyDescent="0.25">
      <c r="A64" s="15" t="s">
        <v>1468</v>
      </c>
      <c r="B64" s="10" t="s">
        <v>1470</v>
      </c>
      <c r="C64" s="7" t="s">
        <v>6327</v>
      </c>
    </row>
    <row r="65" spans="1:3" x14ac:dyDescent="0.25">
      <c r="A65" s="15" t="s">
        <v>3603</v>
      </c>
      <c r="B65" s="10" t="s">
        <v>3605</v>
      </c>
      <c r="C65" s="7" t="s">
        <v>6327</v>
      </c>
    </row>
    <row r="66" spans="1:3" x14ac:dyDescent="0.25">
      <c r="A66" s="15" t="s">
        <v>3963</v>
      </c>
      <c r="B66" s="10" t="s">
        <v>3965</v>
      </c>
      <c r="C66" s="7" t="s">
        <v>6327</v>
      </c>
    </row>
    <row r="67" spans="1:3" x14ac:dyDescent="0.25">
      <c r="A67" s="15" t="s">
        <v>6581</v>
      </c>
      <c r="B67" s="10" t="s">
        <v>6583</v>
      </c>
      <c r="C67" s="7" t="s">
        <v>6327</v>
      </c>
    </row>
    <row r="68" spans="1:3" x14ac:dyDescent="0.25">
      <c r="A68" s="15" t="s">
        <v>5508</v>
      </c>
      <c r="B68" s="10" t="s">
        <v>5510</v>
      </c>
      <c r="C68" s="7" t="s">
        <v>6327</v>
      </c>
    </row>
    <row r="69" spans="1:3" x14ac:dyDescent="0.25">
      <c r="A69" s="15" t="s">
        <v>4165</v>
      </c>
      <c r="B69" s="10" t="s">
        <v>4167</v>
      </c>
      <c r="C69" s="7" t="s">
        <v>6327</v>
      </c>
    </row>
    <row r="70" spans="1:3" x14ac:dyDescent="0.25">
      <c r="A70" s="15" t="s">
        <v>8728</v>
      </c>
      <c r="B70" s="10" t="s">
        <v>8363</v>
      </c>
      <c r="C70" s="7" t="s">
        <v>6327</v>
      </c>
    </row>
    <row r="71" spans="1:3" x14ac:dyDescent="0.25">
      <c r="A71" s="15" t="s">
        <v>750</v>
      </c>
      <c r="B71" s="10" t="s">
        <v>752</v>
      </c>
      <c r="C71" s="7" t="s">
        <v>6327</v>
      </c>
    </row>
    <row r="72" spans="1:3" x14ac:dyDescent="0.25">
      <c r="A72" s="15" t="s">
        <v>862</v>
      </c>
      <c r="B72" s="10" t="s">
        <v>864</v>
      </c>
      <c r="C72" s="7" t="s">
        <v>6327</v>
      </c>
    </row>
    <row r="73" spans="1:3" x14ac:dyDescent="0.25">
      <c r="A73" s="15" t="s">
        <v>882</v>
      </c>
      <c r="B73" s="10" t="s">
        <v>884</v>
      </c>
      <c r="C73" s="7" t="s">
        <v>6327</v>
      </c>
    </row>
    <row r="74" spans="1:3" x14ac:dyDescent="0.25">
      <c r="A74" s="15" t="s">
        <v>1939</v>
      </c>
      <c r="B74" s="10" t="s">
        <v>1941</v>
      </c>
      <c r="C74" s="7" t="s">
        <v>6327</v>
      </c>
    </row>
    <row r="75" spans="1:3" x14ac:dyDescent="0.25">
      <c r="A75" s="15" t="s">
        <v>2107</v>
      </c>
      <c r="B75" s="10" t="s">
        <v>2109</v>
      </c>
      <c r="C75" s="7" t="s">
        <v>6327</v>
      </c>
    </row>
    <row r="76" spans="1:3" x14ac:dyDescent="0.25">
      <c r="A76" s="15" t="s">
        <v>3309</v>
      </c>
      <c r="B76" s="10" t="s">
        <v>3311</v>
      </c>
      <c r="C76" s="7" t="s">
        <v>6327</v>
      </c>
    </row>
    <row r="77" spans="1:3" x14ac:dyDescent="0.25">
      <c r="A77" s="15" t="s">
        <v>4236</v>
      </c>
      <c r="B77" s="10" t="s">
        <v>4238</v>
      </c>
      <c r="C77" s="7" t="s">
        <v>6327</v>
      </c>
    </row>
    <row r="78" spans="1:3" x14ac:dyDescent="0.25">
      <c r="A78" s="15" t="s">
        <v>2247</v>
      </c>
      <c r="B78" s="10" t="s">
        <v>2249</v>
      </c>
      <c r="C78" s="7" t="s">
        <v>6327</v>
      </c>
    </row>
    <row r="79" spans="1:3" x14ac:dyDescent="0.25">
      <c r="A79" s="15" t="s">
        <v>4523</v>
      </c>
      <c r="B79" s="10" t="s">
        <v>4525</v>
      </c>
      <c r="C79" s="7" t="s">
        <v>6327</v>
      </c>
    </row>
    <row r="80" spans="1:3" x14ac:dyDescent="0.25">
      <c r="A80" s="15" t="s">
        <v>4565</v>
      </c>
      <c r="B80" s="10" t="s">
        <v>4567</v>
      </c>
      <c r="C80" s="7" t="s">
        <v>6327</v>
      </c>
    </row>
    <row r="81" spans="1:3" x14ac:dyDescent="0.25">
      <c r="A81" s="15" t="s">
        <v>4627</v>
      </c>
      <c r="B81" s="10" t="s">
        <v>4629</v>
      </c>
      <c r="C81" s="7" t="s">
        <v>6327</v>
      </c>
    </row>
    <row r="82" spans="1:3" x14ac:dyDescent="0.25">
      <c r="A82" s="15" t="s">
        <v>2370</v>
      </c>
      <c r="B82" s="10" t="s">
        <v>2372</v>
      </c>
      <c r="C82" s="7" t="s">
        <v>6327</v>
      </c>
    </row>
    <row r="83" spans="1:3" x14ac:dyDescent="0.25">
      <c r="A83" s="15" t="s">
        <v>4914</v>
      </c>
      <c r="B83" s="10" t="s">
        <v>4916</v>
      </c>
      <c r="C83" s="7" t="s">
        <v>6327</v>
      </c>
    </row>
    <row r="84" spans="1:3" x14ac:dyDescent="0.25">
      <c r="A84" s="15" t="s">
        <v>1839</v>
      </c>
      <c r="B84" s="10" t="s">
        <v>1841</v>
      </c>
      <c r="C84" s="7" t="s">
        <v>6327</v>
      </c>
    </row>
    <row r="85" spans="1:3" x14ac:dyDescent="0.25">
      <c r="A85" s="15" t="s">
        <v>5232</v>
      </c>
      <c r="B85" s="10" t="s">
        <v>5234</v>
      </c>
      <c r="C85" s="7" t="s">
        <v>6327</v>
      </c>
    </row>
    <row r="86" spans="1:3" x14ac:dyDescent="0.25">
      <c r="A86" s="15" t="s">
        <v>5517</v>
      </c>
      <c r="B86" s="10" t="s">
        <v>5519</v>
      </c>
      <c r="C86" s="7" t="s">
        <v>6327</v>
      </c>
    </row>
    <row r="87" spans="1:3" x14ac:dyDescent="0.25">
      <c r="A87" s="15" t="s">
        <v>5565</v>
      </c>
      <c r="B87" s="10" t="s">
        <v>5566</v>
      </c>
      <c r="C87" s="7" t="s">
        <v>6327</v>
      </c>
    </row>
    <row r="88" spans="1:3" x14ac:dyDescent="0.25">
      <c r="A88" s="15" t="s">
        <v>5627</v>
      </c>
      <c r="B88" s="10" t="s">
        <v>5629</v>
      </c>
      <c r="C88" s="7" t="s">
        <v>6327</v>
      </c>
    </row>
    <row r="89" spans="1:3" x14ac:dyDescent="0.25">
      <c r="A89" s="15" t="s">
        <v>5757</v>
      </c>
      <c r="B89" s="10" t="s">
        <v>5758</v>
      </c>
      <c r="C89" s="7" t="s">
        <v>6327</v>
      </c>
    </row>
    <row r="90" spans="1:3" x14ac:dyDescent="0.25">
      <c r="A90" s="15" t="s">
        <v>6185</v>
      </c>
      <c r="B90" s="10" t="s">
        <v>6187</v>
      </c>
      <c r="C90" s="7" t="s">
        <v>6327</v>
      </c>
    </row>
    <row r="91" spans="1:3" x14ac:dyDescent="0.25">
      <c r="A91" s="15" t="s">
        <v>6747</v>
      </c>
      <c r="B91" s="10" t="s">
        <v>6749</v>
      </c>
      <c r="C91" s="7" t="s">
        <v>6327</v>
      </c>
    </row>
    <row r="92" spans="1:3" x14ac:dyDescent="0.25">
      <c r="A92" s="15" t="s">
        <v>6761</v>
      </c>
      <c r="B92" s="10" t="s">
        <v>6763</v>
      </c>
      <c r="C92" s="7" t="s">
        <v>6327</v>
      </c>
    </row>
    <row r="93" spans="1:3" x14ac:dyDescent="0.25">
      <c r="A93" s="15" t="s">
        <v>6795</v>
      </c>
      <c r="B93" s="10" t="s">
        <v>6797</v>
      </c>
      <c r="C93" s="7" t="s">
        <v>6327</v>
      </c>
    </row>
    <row r="94" spans="1:3" x14ac:dyDescent="0.25">
      <c r="A94" s="15" t="s">
        <v>782</v>
      </c>
      <c r="B94" s="10" t="s">
        <v>784</v>
      </c>
      <c r="C94" s="7" t="s">
        <v>6327</v>
      </c>
    </row>
    <row r="95" spans="1:3" x14ac:dyDescent="0.25">
      <c r="A95" s="15" t="s">
        <v>7448</v>
      </c>
      <c r="B95" s="10" t="s">
        <v>7449</v>
      </c>
      <c r="C95" s="7" t="s">
        <v>6327</v>
      </c>
    </row>
    <row r="96" spans="1:3" x14ac:dyDescent="0.25">
      <c r="A96" s="15" t="s">
        <v>7462</v>
      </c>
      <c r="B96" s="10" t="s">
        <v>7464</v>
      </c>
      <c r="C96" s="7" t="s">
        <v>6327</v>
      </c>
    </row>
    <row r="97" spans="1:3" x14ac:dyDescent="0.25">
      <c r="A97" s="15" t="s">
        <v>6462</v>
      </c>
      <c r="B97" s="10" t="s">
        <v>6464</v>
      </c>
      <c r="C97" s="7" t="s">
        <v>6327</v>
      </c>
    </row>
    <row r="98" spans="1:3" x14ac:dyDescent="0.25">
      <c r="A98" s="15" t="s">
        <v>8729</v>
      </c>
      <c r="B98" s="7" t="s">
        <v>6537</v>
      </c>
      <c r="C98" s="7" t="s">
        <v>6537</v>
      </c>
    </row>
    <row r="99" spans="1:3" x14ac:dyDescent="0.25">
      <c r="A99" s="15" t="s">
        <v>8746</v>
      </c>
      <c r="B99" s="10" t="s">
        <v>8364</v>
      </c>
      <c r="C99" s="7" t="s">
        <v>6537</v>
      </c>
    </row>
    <row r="100" spans="1:3" x14ac:dyDescent="0.25">
      <c r="A100" s="15" t="s">
        <v>487</v>
      </c>
      <c r="B100" s="10" t="s">
        <v>489</v>
      </c>
      <c r="C100" s="7" t="s">
        <v>6537</v>
      </c>
    </row>
    <row r="101" spans="1:3" x14ac:dyDescent="0.25">
      <c r="A101" s="15" t="s">
        <v>816</v>
      </c>
      <c r="B101" s="10" t="s">
        <v>818</v>
      </c>
      <c r="C101" s="7" t="s">
        <v>6537</v>
      </c>
    </row>
    <row r="102" spans="1:3" x14ac:dyDescent="0.25">
      <c r="A102" s="15" t="s">
        <v>1971</v>
      </c>
      <c r="B102" s="10" t="s">
        <v>1973</v>
      </c>
      <c r="C102" s="7" t="s">
        <v>6537</v>
      </c>
    </row>
    <row r="103" spans="1:3" x14ac:dyDescent="0.25">
      <c r="A103" s="15" t="s">
        <v>3372</v>
      </c>
      <c r="B103" s="10" t="s">
        <v>3374</v>
      </c>
      <c r="C103" s="7" t="s">
        <v>6537</v>
      </c>
    </row>
    <row r="104" spans="1:3" x14ac:dyDescent="0.25">
      <c r="A104" s="15" t="s">
        <v>1717</v>
      </c>
      <c r="B104" s="10" t="s">
        <v>1719</v>
      </c>
      <c r="C104" s="7" t="s">
        <v>6537</v>
      </c>
    </row>
    <row r="105" spans="1:3" x14ac:dyDescent="0.25">
      <c r="A105" s="15" t="s">
        <v>1777</v>
      </c>
      <c r="B105" s="10" t="s">
        <v>1779</v>
      </c>
      <c r="C105" s="7" t="s">
        <v>6537</v>
      </c>
    </row>
    <row r="106" spans="1:3" x14ac:dyDescent="0.25">
      <c r="A106" s="15" t="s">
        <v>3279</v>
      </c>
      <c r="B106" s="10" t="s">
        <v>3281</v>
      </c>
      <c r="C106" s="7" t="s">
        <v>6537</v>
      </c>
    </row>
    <row r="107" spans="1:3" x14ac:dyDescent="0.25">
      <c r="A107" s="15" t="s">
        <v>3902</v>
      </c>
      <c r="B107" s="10" t="s">
        <v>3904</v>
      </c>
      <c r="C107" s="7" t="s">
        <v>6537</v>
      </c>
    </row>
    <row r="108" spans="1:3" x14ac:dyDescent="0.25">
      <c r="A108" s="15" t="s">
        <v>4210</v>
      </c>
      <c r="B108" s="10" t="s">
        <v>4212</v>
      </c>
      <c r="C108" s="7" t="s">
        <v>6537</v>
      </c>
    </row>
    <row r="109" spans="1:3" x14ac:dyDescent="0.25">
      <c r="A109" s="15" t="s">
        <v>4292</v>
      </c>
      <c r="B109" s="10" t="s">
        <v>4294</v>
      </c>
      <c r="C109" s="7" t="s">
        <v>6537</v>
      </c>
    </row>
    <row r="110" spans="1:3" x14ac:dyDescent="0.25">
      <c r="A110" s="15" t="s">
        <v>2281</v>
      </c>
      <c r="B110" s="10" t="s">
        <v>2283</v>
      </c>
      <c r="C110" s="7" t="s">
        <v>6537</v>
      </c>
    </row>
    <row r="111" spans="1:3" x14ac:dyDescent="0.25">
      <c r="A111" s="15" t="s">
        <v>8747</v>
      </c>
      <c r="B111" s="10" t="s">
        <v>8365</v>
      </c>
      <c r="C111" s="7" t="s">
        <v>6537</v>
      </c>
    </row>
    <row r="112" spans="1:3" x14ac:dyDescent="0.25">
      <c r="A112" s="15" t="s">
        <v>4899</v>
      </c>
      <c r="B112" s="10" t="s">
        <v>4901</v>
      </c>
      <c r="C112" s="7" t="s">
        <v>6537</v>
      </c>
    </row>
    <row r="113" spans="1:3" x14ac:dyDescent="0.25">
      <c r="A113" s="15" t="s">
        <v>8748</v>
      </c>
      <c r="B113" s="10" t="s">
        <v>8366</v>
      </c>
      <c r="C113" s="7" t="s">
        <v>6537</v>
      </c>
    </row>
    <row r="114" spans="1:3" x14ac:dyDescent="0.25">
      <c r="A114" s="15" t="s">
        <v>5055</v>
      </c>
      <c r="B114" s="10" t="s">
        <v>5057</v>
      </c>
      <c r="C114" s="7" t="s">
        <v>6537</v>
      </c>
    </row>
    <row r="115" spans="1:3" x14ac:dyDescent="0.25">
      <c r="A115" s="15" t="s">
        <v>5172</v>
      </c>
      <c r="B115" s="10" t="s">
        <v>5174</v>
      </c>
      <c r="C115" s="7" t="s">
        <v>6537</v>
      </c>
    </row>
    <row r="116" spans="1:3" x14ac:dyDescent="0.25">
      <c r="A116" s="15" t="s">
        <v>5218</v>
      </c>
      <c r="B116" s="10" t="s">
        <v>5220</v>
      </c>
      <c r="C116" s="7" t="s">
        <v>6537</v>
      </c>
    </row>
    <row r="117" spans="1:3" x14ac:dyDescent="0.25">
      <c r="A117" s="15" t="s">
        <v>8753</v>
      </c>
      <c r="B117" s="10" t="s">
        <v>8367</v>
      </c>
      <c r="C117" s="7" t="s">
        <v>6537</v>
      </c>
    </row>
    <row r="118" spans="1:3" x14ac:dyDescent="0.25">
      <c r="A118" s="15" t="s">
        <v>3567</v>
      </c>
      <c r="B118" s="10" t="s">
        <v>3569</v>
      </c>
      <c r="C118" s="7" t="s">
        <v>6537</v>
      </c>
    </row>
    <row r="119" spans="1:3" x14ac:dyDescent="0.25">
      <c r="A119" s="15" t="s">
        <v>5466</v>
      </c>
      <c r="B119" s="10" t="s">
        <v>8368</v>
      </c>
      <c r="C119" s="7" t="s">
        <v>6537</v>
      </c>
    </row>
    <row r="120" spans="1:3" x14ac:dyDescent="0.25">
      <c r="A120" s="15" t="s">
        <v>2747</v>
      </c>
      <c r="B120" s="10" t="s">
        <v>2749</v>
      </c>
      <c r="C120" s="7" t="s">
        <v>6537</v>
      </c>
    </row>
    <row r="121" spans="1:3" x14ac:dyDescent="0.25">
      <c r="A121" s="15" t="s">
        <v>8749</v>
      </c>
      <c r="B121" s="10" t="s">
        <v>8369</v>
      </c>
      <c r="C121" s="7" t="s">
        <v>6537</v>
      </c>
    </row>
    <row r="122" spans="1:3" x14ac:dyDescent="0.25">
      <c r="A122" s="15" t="s">
        <v>3629</v>
      </c>
      <c r="B122" s="10" t="s">
        <v>3631</v>
      </c>
      <c r="C122" s="7" t="s">
        <v>6537</v>
      </c>
    </row>
    <row r="123" spans="1:3" x14ac:dyDescent="0.25">
      <c r="A123" s="15" t="s">
        <v>6211</v>
      </c>
      <c r="B123" s="10" t="s">
        <v>6213</v>
      </c>
      <c r="C123" s="7" t="s">
        <v>6537</v>
      </c>
    </row>
    <row r="124" spans="1:3" x14ac:dyDescent="0.25">
      <c r="A124" s="15" t="s">
        <v>8750</v>
      </c>
      <c r="B124" s="10" t="s">
        <v>8370</v>
      </c>
      <c r="C124" s="7" t="s">
        <v>6537</v>
      </c>
    </row>
    <row r="125" spans="1:3" x14ac:dyDescent="0.25">
      <c r="A125" s="15" t="s">
        <v>6860</v>
      </c>
      <c r="B125" s="10" t="s">
        <v>6862</v>
      </c>
      <c r="C125" s="7" t="s">
        <v>6537</v>
      </c>
    </row>
    <row r="126" spans="1:3" x14ac:dyDescent="0.25">
      <c r="A126" s="15" t="s">
        <v>8752</v>
      </c>
      <c r="B126" s="10" t="s">
        <v>8371</v>
      </c>
      <c r="C126" s="7" t="s">
        <v>6537</v>
      </c>
    </row>
    <row r="127" spans="1:3" x14ac:dyDescent="0.25">
      <c r="A127" s="15" t="s">
        <v>6712</v>
      </c>
      <c r="B127" s="10" t="s">
        <v>6714</v>
      </c>
      <c r="C127" s="7" t="s">
        <v>6537</v>
      </c>
    </row>
    <row r="128" spans="1:3" x14ac:dyDescent="0.25">
      <c r="A128" s="15" t="s">
        <v>3045</v>
      </c>
      <c r="B128" s="10" t="s">
        <v>3047</v>
      </c>
      <c r="C128" s="7" t="s">
        <v>6537</v>
      </c>
    </row>
    <row r="129" spans="1:3" x14ac:dyDescent="0.25">
      <c r="A129" s="15" t="s">
        <v>3074</v>
      </c>
      <c r="B129" s="10" t="s">
        <v>3076</v>
      </c>
      <c r="C129" s="7" t="s">
        <v>6537</v>
      </c>
    </row>
    <row r="130" spans="1:3" x14ac:dyDescent="0.25">
      <c r="A130" s="15" t="s">
        <v>3996</v>
      </c>
      <c r="B130" s="10" t="s">
        <v>3997</v>
      </c>
      <c r="C130" s="7" t="s">
        <v>6537</v>
      </c>
    </row>
    <row r="131" spans="1:3" x14ac:dyDescent="0.25">
      <c r="A131" s="15" t="s">
        <v>7535</v>
      </c>
      <c r="B131" s="10" t="s">
        <v>7536</v>
      </c>
      <c r="C131" s="7" t="s">
        <v>6537</v>
      </c>
    </row>
    <row r="132" spans="1:3" x14ac:dyDescent="0.25">
      <c r="A132" s="15" t="s">
        <v>7669</v>
      </c>
      <c r="B132" s="10" t="s">
        <v>7671</v>
      </c>
      <c r="C132" s="7" t="s">
        <v>6537</v>
      </c>
    </row>
    <row r="133" spans="1:3" x14ac:dyDescent="0.25">
      <c r="A133" s="15" t="s">
        <v>7784</v>
      </c>
      <c r="B133" s="10" t="s">
        <v>7786</v>
      </c>
      <c r="C133" s="7" t="s">
        <v>6537</v>
      </c>
    </row>
    <row r="134" spans="1:3" x14ac:dyDescent="0.25">
      <c r="A134" s="15" t="s">
        <v>8751</v>
      </c>
      <c r="B134" s="10" t="s">
        <v>8372</v>
      </c>
      <c r="C134" s="7" t="s">
        <v>6537</v>
      </c>
    </row>
    <row r="135" spans="1:3" x14ac:dyDescent="0.25">
      <c r="A135" s="15" t="s">
        <v>8754</v>
      </c>
      <c r="B135" s="10" t="s">
        <v>8373</v>
      </c>
      <c r="C135" s="7" t="s">
        <v>6537</v>
      </c>
    </row>
    <row r="136" spans="1:3" x14ac:dyDescent="0.25">
      <c r="A136" s="15" t="s">
        <v>434</v>
      </c>
      <c r="B136" s="10" t="s">
        <v>436</v>
      </c>
      <c r="C136" s="7" t="s">
        <v>6537</v>
      </c>
    </row>
    <row r="137" spans="1:3" x14ac:dyDescent="0.25">
      <c r="A137" s="15" t="s">
        <v>918</v>
      </c>
      <c r="B137" s="10" t="s">
        <v>920</v>
      </c>
      <c r="C137" s="7" t="s">
        <v>6537</v>
      </c>
    </row>
    <row r="138" spans="1:3" x14ac:dyDescent="0.25">
      <c r="A138" s="15" t="s">
        <v>948</v>
      </c>
      <c r="B138" s="10" t="s">
        <v>950</v>
      </c>
      <c r="C138" s="7" t="s">
        <v>6537</v>
      </c>
    </row>
    <row r="139" spans="1:3" x14ac:dyDescent="0.25">
      <c r="A139" s="15" t="s">
        <v>8755</v>
      </c>
      <c r="B139" s="10" t="s">
        <v>8374</v>
      </c>
      <c r="C139" s="7" t="s">
        <v>6537</v>
      </c>
    </row>
    <row r="140" spans="1:3" x14ac:dyDescent="0.25">
      <c r="A140" s="15" t="s">
        <v>1063</v>
      </c>
      <c r="B140" s="10" t="s">
        <v>1065</v>
      </c>
      <c r="C140" s="7" t="s">
        <v>6537</v>
      </c>
    </row>
    <row r="141" spans="1:3" x14ac:dyDescent="0.25">
      <c r="A141" s="15" t="s">
        <v>2030</v>
      </c>
      <c r="B141" s="10" t="s">
        <v>2032</v>
      </c>
      <c r="C141" s="7" t="s">
        <v>6537</v>
      </c>
    </row>
    <row r="142" spans="1:3" x14ac:dyDescent="0.25">
      <c r="A142" s="15" t="s">
        <v>8756</v>
      </c>
      <c r="B142" s="10" t="s">
        <v>8375</v>
      </c>
      <c r="C142" s="7" t="s">
        <v>6537</v>
      </c>
    </row>
    <row r="143" spans="1:3" x14ac:dyDescent="0.25">
      <c r="A143" s="15" t="s">
        <v>1671</v>
      </c>
      <c r="B143" s="10" t="s">
        <v>1673</v>
      </c>
      <c r="C143" s="7" t="s">
        <v>6537</v>
      </c>
    </row>
    <row r="144" spans="1:3" x14ac:dyDescent="0.25">
      <c r="A144" s="15" t="s">
        <v>3356</v>
      </c>
      <c r="B144" s="10" t="s">
        <v>3358</v>
      </c>
      <c r="C144" s="7" t="s">
        <v>6537</v>
      </c>
    </row>
    <row r="145" spans="1:3" x14ac:dyDescent="0.25">
      <c r="A145" s="15" t="s">
        <v>2218</v>
      </c>
      <c r="B145" s="10" t="s">
        <v>2220</v>
      </c>
      <c r="C145" s="7" t="s">
        <v>6537</v>
      </c>
    </row>
    <row r="146" spans="1:3" x14ac:dyDescent="0.25">
      <c r="A146" s="15" t="s">
        <v>4252</v>
      </c>
      <c r="B146" s="10" t="s">
        <v>4254</v>
      </c>
      <c r="C146" s="7" t="s">
        <v>6537</v>
      </c>
    </row>
    <row r="147" spans="1:3" x14ac:dyDescent="0.25">
      <c r="A147" s="15" t="s">
        <v>8757</v>
      </c>
      <c r="B147" s="10" t="s">
        <v>8376</v>
      </c>
      <c r="C147" s="7" t="s">
        <v>6537</v>
      </c>
    </row>
    <row r="148" spans="1:3" x14ac:dyDescent="0.25">
      <c r="A148" s="15" t="s">
        <v>8758</v>
      </c>
      <c r="B148" s="10" t="s">
        <v>8377</v>
      </c>
      <c r="C148" s="7" t="s">
        <v>6537</v>
      </c>
    </row>
    <row r="149" spans="1:3" x14ac:dyDescent="0.25">
      <c r="A149" s="15" t="s">
        <v>4609</v>
      </c>
      <c r="B149" s="10" t="s">
        <v>4611</v>
      </c>
      <c r="C149" s="7" t="s">
        <v>6537</v>
      </c>
    </row>
    <row r="150" spans="1:3" x14ac:dyDescent="0.25">
      <c r="A150" s="15" t="s">
        <v>4641</v>
      </c>
      <c r="B150" s="10" t="s">
        <v>4642</v>
      </c>
      <c r="C150" s="7" t="s">
        <v>6537</v>
      </c>
    </row>
    <row r="151" spans="1:3" x14ac:dyDescent="0.25">
      <c r="A151" s="15" t="s">
        <v>8759</v>
      </c>
      <c r="B151" s="10" t="s">
        <v>8378</v>
      </c>
      <c r="C151" s="7" t="s">
        <v>6537</v>
      </c>
    </row>
    <row r="152" spans="1:3" x14ac:dyDescent="0.25">
      <c r="A152" s="15" t="s">
        <v>2488</v>
      </c>
      <c r="B152" s="10" t="s">
        <v>2490</v>
      </c>
      <c r="C152" s="7" t="s">
        <v>6537</v>
      </c>
    </row>
    <row r="153" spans="1:3" x14ac:dyDescent="0.25">
      <c r="A153" s="15" t="s">
        <v>5019</v>
      </c>
      <c r="B153" s="10" t="s">
        <v>5021</v>
      </c>
      <c r="C153" s="7" t="s">
        <v>6537</v>
      </c>
    </row>
    <row r="154" spans="1:3" x14ac:dyDescent="0.25">
      <c r="A154" s="15" t="s">
        <v>2527</v>
      </c>
      <c r="B154" s="10" t="s">
        <v>2529</v>
      </c>
      <c r="C154" s="7" t="s">
        <v>6537</v>
      </c>
    </row>
    <row r="155" spans="1:3" x14ac:dyDescent="0.25">
      <c r="A155" s="15" t="s">
        <v>7979</v>
      </c>
      <c r="B155" s="10" t="s">
        <v>7981</v>
      </c>
      <c r="C155" s="7" t="s">
        <v>6537</v>
      </c>
    </row>
    <row r="156" spans="1:3" x14ac:dyDescent="0.25">
      <c r="A156" s="15" t="s">
        <v>5263</v>
      </c>
      <c r="B156" s="10" t="s">
        <v>5265</v>
      </c>
      <c r="C156" s="7" t="s">
        <v>6537</v>
      </c>
    </row>
    <row r="157" spans="1:3" x14ac:dyDescent="0.25">
      <c r="A157" s="15" t="s">
        <v>544</v>
      </c>
      <c r="B157" s="10" t="s">
        <v>546</v>
      </c>
      <c r="C157" s="7" t="s">
        <v>6537</v>
      </c>
    </row>
    <row r="158" spans="1:3" x14ac:dyDescent="0.25">
      <c r="A158" s="15" t="s">
        <v>5373</v>
      </c>
      <c r="B158" s="10" t="s">
        <v>5375</v>
      </c>
      <c r="C158" s="7" t="s">
        <v>6537</v>
      </c>
    </row>
    <row r="159" spans="1:3" x14ac:dyDescent="0.25">
      <c r="A159" s="15" t="s">
        <v>6836</v>
      </c>
      <c r="B159" s="10" t="s">
        <v>6838</v>
      </c>
      <c r="C159" s="7" t="s">
        <v>6537</v>
      </c>
    </row>
    <row r="160" spans="1:3" x14ac:dyDescent="0.25">
      <c r="A160" s="15" t="s">
        <v>8760</v>
      </c>
      <c r="B160" s="10" t="s">
        <v>8379</v>
      </c>
      <c r="C160" s="7" t="s">
        <v>6537</v>
      </c>
    </row>
    <row r="161" spans="1:3" x14ac:dyDescent="0.25">
      <c r="A161" s="15" t="s">
        <v>8761</v>
      </c>
      <c r="B161" s="10" t="s">
        <v>8380</v>
      </c>
      <c r="C161" s="7" t="s">
        <v>6537</v>
      </c>
    </row>
    <row r="162" spans="1:3" x14ac:dyDescent="0.25">
      <c r="A162" s="15" t="s">
        <v>3681</v>
      </c>
      <c r="B162" s="10" t="s">
        <v>3683</v>
      </c>
      <c r="C162" s="7" t="s">
        <v>6537</v>
      </c>
    </row>
    <row r="163" spans="1:3" x14ac:dyDescent="0.25">
      <c r="A163" s="15" t="s">
        <v>3710</v>
      </c>
      <c r="B163" s="10" t="s">
        <v>3712</v>
      </c>
      <c r="C163" s="7" t="s">
        <v>6537</v>
      </c>
    </row>
    <row r="164" spans="1:3" x14ac:dyDescent="0.25">
      <c r="A164" s="15" t="s">
        <v>7163</v>
      </c>
      <c r="B164" s="10" t="s">
        <v>7165</v>
      </c>
      <c r="C164" s="7" t="s">
        <v>6537</v>
      </c>
    </row>
    <row r="165" spans="1:3" x14ac:dyDescent="0.25">
      <c r="A165" s="15" t="s">
        <v>7228</v>
      </c>
      <c r="B165" s="10" t="s">
        <v>7229</v>
      </c>
      <c r="C165" s="7" t="s">
        <v>6537</v>
      </c>
    </row>
    <row r="166" spans="1:3" x14ac:dyDescent="0.25">
      <c r="A166" s="15" t="s">
        <v>8790</v>
      </c>
      <c r="B166" s="7" t="s">
        <v>7613</v>
      </c>
      <c r="C166" s="7" t="s">
        <v>7613</v>
      </c>
    </row>
    <row r="167" spans="1:3" x14ac:dyDescent="0.25">
      <c r="A167" s="15" t="s">
        <v>8791</v>
      </c>
      <c r="B167" s="10" t="s">
        <v>8381</v>
      </c>
      <c r="C167" s="7" t="s">
        <v>7613</v>
      </c>
    </row>
    <row r="168" spans="1:3" x14ac:dyDescent="0.25">
      <c r="A168" s="15" t="s">
        <v>8792</v>
      </c>
      <c r="B168" s="10" t="s">
        <v>8382</v>
      </c>
      <c r="C168" s="7" t="s">
        <v>7613</v>
      </c>
    </row>
    <row r="169" spans="1:3" x14ac:dyDescent="0.25">
      <c r="A169" s="15" t="s">
        <v>1112</v>
      </c>
      <c r="B169" s="10" t="s">
        <v>1114</v>
      </c>
      <c r="C169" s="7" t="s">
        <v>7613</v>
      </c>
    </row>
    <row r="170" spans="1:3" x14ac:dyDescent="0.25">
      <c r="A170" s="15" t="s">
        <v>1369</v>
      </c>
      <c r="B170" s="10" t="s">
        <v>1371</v>
      </c>
      <c r="C170" s="7" t="s">
        <v>7613</v>
      </c>
    </row>
    <row r="171" spans="1:3" x14ac:dyDescent="0.25">
      <c r="A171" s="15" t="s">
        <v>1411</v>
      </c>
      <c r="B171" s="10" t="s">
        <v>1413</v>
      </c>
      <c r="C171" s="7" t="s">
        <v>7613</v>
      </c>
    </row>
    <row r="172" spans="1:3" x14ac:dyDescent="0.25">
      <c r="A172" s="15" t="s">
        <v>8793</v>
      </c>
      <c r="B172" s="10" t="s">
        <v>8383</v>
      </c>
      <c r="C172" s="7" t="s">
        <v>7613</v>
      </c>
    </row>
    <row r="173" spans="1:3" x14ac:dyDescent="0.25">
      <c r="A173" s="15" t="s">
        <v>4953</v>
      </c>
      <c r="B173" s="10" t="s">
        <v>4954</v>
      </c>
      <c r="C173" s="7" t="s">
        <v>7613</v>
      </c>
    </row>
    <row r="174" spans="1:3" x14ac:dyDescent="0.25">
      <c r="A174" s="15" t="s">
        <v>5813</v>
      </c>
      <c r="B174" s="10" t="s">
        <v>5815</v>
      </c>
      <c r="C174" s="7" t="s">
        <v>7613</v>
      </c>
    </row>
    <row r="175" spans="1:3" x14ac:dyDescent="0.25">
      <c r="A175" s="15" t="s">
        <v>7206</v>
      </c>
      <c r="B175" s="10" t="s">
        <v>7208</v>
      </c>
      <c r="C175" s="7" t="s">
        <v>7613</v>
      </c>
    </row>
    <row r="176" spans="1:3" x14ac:dyDescent="0.25">
      <c r="A176" s="15" t="s">
        <v>8794</v>
      </c>
      <c r="B176" s="10" t="s">
        <v>8384</v>
      </c>
      <c r="C176" s="7" t="s">
        <v>7613</v>
      </c>
    </row>
    <row r="177" spans="1:3" x14ac:dyDescent="0.25">
      <c r="A177" s="15" t="s">
        <v>8795</v>
      </c>
      <c r="B177" s="10" t="s">
        <v>8385</v>
      </c>
      <c r="C177" s="7" t="s">
        <v>7613</v>
      </c>
    </row>
    <row r="178" spans="1:3" x14ac:dyDescent="0.25">
      <c r="A178" s="15" t="s">
        <v>8801</v>
      </c>
      <c r="B178" s="10" t="s">
        <v>8386</v>
      </c>
      <c r="C178" s="7" t="s">
        <v>7613</v>
      </c>
    </row>
    <row r="179" spans="1:3" x14ac:dyDescent="0.25">
      <c r="A179" s="15" t="s">
        <v>702</v>
      </c>
      <c r="B179" s="10" t="s">
        <v>704</v>
      </c>
      <c r="C179" s="7" t="s">
        <v>7613</v>
      </c>
    </row>
    <row r="180" spans="1:3" x14ac:dyDescent="0.25">
      <c r="A180" s="15" t="s">
        <v>844</v>
      </c>
      <c r="B180" s="10" t="s">
        <v>846</v>
      </c>
      <c r="C180" s="7" t="s">
        <v>7613</v>
      </c>
    </row>
    <row r="181" spans="1:3" x14ac:dyDescent="0.25">
      <c r="A181" s="15" t="s">
        <v>2908</v>
      </c>
      <c r="B181" s="10" t="s">
        <v>2910</v>
      </c>
      <c r="C181" s="7" t="s">
        <v>7613</v>
      </c>
    </row>
    <row r="182" spans="1:3" x14ac:dyDescent="0.25">
      <c r="A182" s="15" t="s">
        <v>1433</v>
      </c>
      <c r="B182" s="10" t="s">
        <v>1435</v>
      </c>
      <c r="C182" s="7" t="s">
        <v>7613</v>
      </c>
    </row>
    <row r="183" spans="1:3" x14ac:dyDescent="0.25">
      <c r="A183" s="15" t="s">
        <v>9106</v>
      </c>
      <c r="B183" s="10" t="s">
        <v>7012</v>
      </c>
      <c r="C183" s="7" t="s">
        <v>7613</v>
      </c>
    </row>
    <row r="184" spans="1:3" x14ac:dyDescent="0.25">
      <c r="A184" s="15" t="s">
        <v>4351</v>
      </c>
      <c r="B184" s="10" t="s">
        <v>4353</v>
      </c>
      <c r="C184" s="7" t="s">
        <v>7613</v>
      </c>
    </row>
    <row r="185" spans="1:3" x14ac:dyDescent="0.25">
      <c r="A185" s="15" t="s">
        <v>5082</v>
      </c>
      <c r="B185" s="10" t="s">
        <v>5084</v>
      </c>
      <c r="C185" s="7" t="s">
        <v>7613</v>
      </c>
    </row>
    <row r="186" spans="1:3" x14ac:dyDescent="0.25">
      <c r="A186" s="15" t="s">
        <v>5159</v>
      </c>
      <c r="B186" s="10" t="s">
        <v>5161</v>
      </c>
      <c r="C186" s="7" t="s">
        <v>7613</v>
      </c>
    </row>
    <row r="187" spans="1:3" x14ac:dyDescent="0.25">
      <c r="A187" s="15" t="s">
        <v>510</v>
      </c>
      <c r="B187" s="10" t="s">
        <v>512</v>
      </c>
      <c r="C187" s="7" t="s">
        <v>7613</v>
      </c>
    </row>
    <row r="188" spans="1:3" x14ac:dyDescent="0.25">
      <c r="A188" s="15" t="s">
        <v>7500</v>
      </c>
      <c r="B188" s="10" t="s">
        <v>7502</v>
      </c>
      <c r="C188" s="7" t="s">
        <v>7613</v>
      </c>
    </row>
    <row r="189" spans="1:3" x14ac:dyDescent="0.25">
      <c r="A189" s="15" t="s">
        <v>7653</v>
      </c>
      <c r="B189" s="10" t="s">
        <v>7655</v>
      </c>
      <c r="C189" s="7" t="s">
        <v>7613</v>
      </c>
    </row>
    <row r="190" spans="1:3" x14ac:dyDescent="0.25">
      <c r="A190" s="15" t="s">
        <v>8013</v>
      </c>
      <c r="B190" s="10" t="s">
        <v>8015</v>
      </c>
      <c r="C190" s="7" t="s">
        <v>7613</v>
      </c>
    </row>
    <row r="191" spans="1:3" x14ac:dyDescent="0.25">
      <c r="A191" s="15" t="s">
        <v>8796</v>
      </c>
      <c r="B191" s="10" t="s">
        <v>8387</v>
      </c>
      <c r="C191" s="7" t="s">
        <v>7613</v>
      </c>
    </row>
    <row r="192" spans="1:3" x14ac:dyDescent="0.25">
      <c r="A192" s="15" t="s">
        <v>4143</v>
      </c>
      <c r="B192" s="10" t="s">
        <v>4145</v>
      </c>
      <c r="C192" s="7" t="s">
        <v>7613</v>
      </c>
    </row>
    <row r="193" spans="1:3" x14ac:dyDescent="0.25">
      <c r="A193" s="15" t="s">
        <v>8797</v>
      </c>
      <c r="B193" s="10" t="s">
        <v>8388</v>
      </c>
      <c r="C193" s="7" t="s">
        <v>7613</v>
      </c>
    </row>
    <row r="194" spans="1:3" x14ac:dyDescent="0.25">
      <c r="A194" s="15" t="s">
        <v>2469</v>
      </c>
      <c r="B194" s="10" t="s">
        <v>2471</v>
      </c>
      <c r="C194" s="7" t="s">
        <v>7613</v>
      </c>
    </row>
    <row r="195" spans="1:3" x14ac:dyDescent="0.25">
      <c r="A195" s="15" t="s">
        <v>5003</v>
      </c>
      <c r="B195" s="10" t="s">
        <v>5005</v>
      </c>
      <c r="C195" s="7" t="s">
        <v>7613</v>
      </c>
    </row>
    <row r="196" spans="1:3" x14ac:dyDescent="0.25">
      <c r="A196" s="15" t="s">
        <v>5355</v>
      </c>
      <c r="B196" s="10" t="s">
        <v>5357</v>
      </c>
      <c r="C196" s="7" t="s">
        <v>7613</v>
      </c>
    </row>
    <row r="197" spans="1:3" x14ac:dyDescent="0.25">
      <c r="A197" s="15" t="s">
        <v>8807</v>
      </c>
      <c r="B197" s="10" t="s">
        <v>8389</v>
      </c>
      <c r="C197" s="7" t="s">
        <v>7613</v>
      </c>
    </row>
    <row r="198" spans="1:3" x14ac:dyDescent="0.25">
      <c r="A198" s="15" t="s">
        <v>8808</v>
      </c>
      <c r="B198" s="10" t="s">
        <v>8390</v>
      </c>
      <c r="C198" s="7" t="s">
        <v>7613</v>
      </c>
    </row>
    <row r="199" spans="1:3" x14ac:dyDescent="0.25">
      <c r="A199" s="15" t="s">
        <v>7318</v>
      </c>
      <c r="B199" s="10" t="s">
        <v>7320</v>
      </c>
      <c r="C199" s="7" t="s">
        <v>7613</v>
      </c>
    </row>
    <row r="200" spans="1:3" x14ac:dyDescent="0.25">
      <c r="A200" s="15" t="s">
        <v>4977</v>
      </c>
      <c r="B200" s="10" t="s">
        <v>4979</v>
      </c>
      <c r="C200" s="7" t="s">
        <v>7613</v>
      </c>
    </row>
    <row r="201" spans="1:3" x14ac:dyDescent="0.25">
      <c r="A201" s="15" t="s">
        <v>1545</v>
      </c>
      <c r="B201" s="10" t="s">
        <v>1547</v>
      </c>
      <c r="C201" s="7" t="s">
        <v>7613</v>
      </c>
    </row>
    <row r="202" spans="1:3" x14ac:dyDescent="0.25">
      <c r="A202" s="15" t="s">
        <v>8809</v>
      </c>
      <c r="B202" s="10" t="s">
        <v>8391</v>
      </c>
      <c r="C202" s="7" t="s">
        <v>7613</v>
      </c>
    </row>
    <row r="203" spans="1:3" x14ac:dyDescent="0.25">
      <c r="A203" s="15" t="s">
        <v>8802</v>
      </c>
      <c r="B203" s="10" t="s">
        <v>8392</v>
      </c>
      <c r="C203" s="7" t="s">
        <v>7613</v>
      </c>
    </row>
    <row r="204" spans="1:3" x14ac:dyDescent="0.25">
      <c r="A204" s="15" t="s">
        <v>1347</v>
      </c>
      <c r="B204" s="10" t="s">
        <v>1349</v>
      </c>
      <c r="C204" s="7" t="s">
        <v>7613</v>
      </c>
    </row>
    <row r="205" spans="1:3" x14ac:dyDescent="0.25">
      <c r="A205" s="15" t="s">
        <v>1450</v>
      </c>
      <c r="B205" s="10" t="s">
        <v>1452</v>
      </c>
      <c r="C205" s="7" t="s">
        <v>7613</v>
      </c>
    </row>
    <row r="206" spans="1:3" x14ac:dyDescent="0.25">
      <c r="A206" s="15" t="s">
        <v>2197</v>
      </c>
      <c r="B206" s="10" t="s">
        <v>2199</v>
      </c>
      <c r="C206" s="7" t="s">
        <v>7613</v>
      </c>
    </row>
    <row r="207" spans="1:3" x14ac:dyDescent="0.25">
      <c r="A207" s="15" t="s">
        <v>4698</v>
      </c>
      <c r="B207" s="10" t="s">
        <v>4700</v>
      </c>
      <c r="C207" s="7" t="s">
        <v>7613</v>
      </c>
    </row>
    <row r="208" spans="1:3" x14ac:dyDescent="0.25">
      <c r="A208" s="15" t="s">
        <v>5597</v>
      </c>
      <c r="B208" s="10" t="s">
        <v>5599</v>
      </c>
      <c r="C208" s="7" t="s">
        <v>7613</v>
      </c>
    </row>
    <row r="209" spans="1:3" x14ac:dyDescent="0.25">
      <c r="A209" s="15" t="s">
        <v>1928</v>
      </c>
      <c r="B209" s="10" t="s">
        <v>1930</v>
      </c>
      <c r="C209" s="7" t="s">
        <v>7613</v>
      </c>
    </row>
    <row r="210" spans="1:3" x14ac:dyDescent="0.25">
      <c r="A210" s="15" t="s">
        <v>6163</v>
      </c>
      <c r="B210" s="10" t="s">
        <v>6165</v>
      </c>
      <c r="C210" s="7" t="s">
        <v>7613</v>
      </c>
    </row>
    <row r="211" spans="1:3" x14ac:dyDescent="0.25">
      <c r="A211" s="15" t="s">
        <v>8803</v>
      </c>
      <c r="B211" s="10" t="s">
        <v>8393</v>
      </c>
      <c r="C211" s="7" t="s">
        <v>7613</v>
      </c>
    </row>
    <row r="212" spans="1:3" x14ac:dyDescent="0.25">
      <c r="A212" s="15" t="s">
        <v>8804</v>
      </c>
      <c r="B212" s="10" t="s">
        <v>8394</v>
      </c>
      <c r="C212" s="7" t="s">
        <v>7613</v>
      </c>
    </row>
    <row r="213" spans="1:3" x14ac:dyDescent="0.25">
      <c r="A213" s="15" t="s">
        <v>4779</v>
      </c>
      <c r="B213" s="10" t="s">
        <v>4781</v>
      </c>
      <c r="C213" s="7" t="s">
        <v>7613</v>
      </c>
    </row>
    <row r="214" spans="1:3" x14ac:dyDescent="0.25">
      <c r="A214" s="15" t="s">
        <v>3438</v>
      </c>
      <c r="B214" s="10" t="s">
        <v>3440</v>
      </c>
      <c r="C214" s="7" t="s">
        <v>7613</v>
      </c>
    </row>
    <row r="215" spans="1:3" x14ac:dyDescent="0.25">
      <c r="A215" s="15" t="s">
        <v>2588</v>
      </c>
      <c r="B215" s="10" t="s">
        <v>2590</v>
      </c>
      <c r="C215" s="7" t="s">
        <v>7613</v>
      </c>
    </row>
    <row r="216" spans="1:3" x14ac:dyDescent="0.25">
      <c r="A216" s="15" t="s">
        <v>3529</v>
      </c>
      <c r="B216" s="10" t="s">
        <v>3531</v>
      </c>
      <c r="C216" s="7" t="s">
        <v>7613</v>
      </c>
    </row>
    <row r="217" spans="1:3" x14ac:dyDescent="0.25">
      <c r="A217" s="13" t="s">
        <v>3585</v>
      </c>
      <c r="B217" s="10" t="s">
        <v>3587</v>
      </c>
      <c r="C217" s="7" t="s">
        <v>7613</v>
      </c>
    </row>
    <row r="218" spans="1:3" x14ac:dyDescent="0.25">
      <c r="A218" s="15" t="s">
        <v>4177</v>
      </c>
      <c r="B218" s="10" t="s">
        <v>4179</v>
      </c>
      <c r="C218" s="7" t="s">
        <v>7613</v>
      </c>
    </row>
    <row r="219" spans="1:3" x14ac:dyDescent="0.25">
      <c r="A219" s="15" t="s">
        <v>7041</v>
      </c>
      <c r="B219" s="10" t="s">
        <v>7043</v>
      </c>
      <c r="C219" s="7" t="s">
        <v>7613</v>
      </c>
    </row>
    <row r="220" spans="1:3" x14ac:dyDescent="0.25">
      <c r="A220" s="15" t="s">
        <v>8805</v>
      </c>
      <c r="B220" s="10" t="s">
        <v>8395</v>
      </c>
      <c r="C220" s="7" t="s">
        <v>7613</v>
      </c>
    </row>
    <row r="221" spans="1:3" x14ac:dyDescent="0.25">
      <c r="A221" s="15" t="s">
        <v>723</v>
      </c>
      <c r="B221" s="10" t="s">
        <v>725</v>
      </c>
      <c r="C221" s="7" t="s">
        <v>7613</v>
      </c>
    </row>
    <row r="222" spans="1:3" x14ac:dyDescent="0.25">
      <c r="A222" s="15" t="s">
        <v>1521</v>
      </c>
      <c r="B222" s="10" t="s">
        <v>1523</v>
      </c>
      <c r="C222" s="7" t="s">
        <v>7613</v>
      </c>
    </row>
    <row r="223" spans="1:3" x14ac:dyDescent="0.25">
      <c r="A223" s="15" t="s">
        <v>5581</v>
      </c>
      <c r="B223" s="10" t="s">
        <v>5583</v>
      </c>
      <c r="C223" s="7" t="s">
        <v>7613</v>
      </c>
    </row>
    <row r="224" spans="1:3" x14ac:dyDescent="0.25">
      <c r="A224" s="15" t="s">
        <v>5841</v>
      </c>
      <c r="B224" s="10" t="s">
        <v>5843</v>
      </c>
      <c r="C224" s="7" t="s">
        <v>7613</v>
      </c>
    </row>
    <row r="225" spans="1:3" x14ac:dyDescent="0.25">
      <c r="A225" s="15" t="s">
        <v>3646</v>
      </c>
      <c r="B225" s="10" t="s">
        <v>3648</v>
      </c>
      <c r="C225" s="7" t="s">
        <v>7613</v>
      </c>
    </row>
    <row r="226" spans="1:3" x14ac:dyDescent="0.25">
      <c r="A226" s="15" t="s">
        <v>3664</v>
      </c>
      <c r="B226" s="10" t="s">
        <v>3666</v>
      </c>
      <c r="C226" s="7" t="s">
        <v>7613</v>
      </c>
    </row>
    <row r="227" spans="1:3" x14ac:dyDescent="0.25">
      <c r="A227" s="15" t="s">
        <v>6689</v>
      </c>
      <c r="B227" s="10" t="s">
        <v>6691</v>
      </c>
      <c r="C227" s="7" t="s">
        <v>7613</v>
      </c>
    </row>
    <row r="228" spans="1:3" x14ac:dyDescent="0.25">
      <c r="A228" s="15" t="s">
        <v>8806</v>
      </c>
      <c r="B228" s="10" t="s">
        <v>8396</v>
      </c>
      <c r="C228" s="7" t="s">
        <v>7613</v>
      </c>
    </row>
    <row r="229" spans="1:3" x14ac:dyDescent="0.25">
      <c r="A229" s="15" t="s">
        <v>7723</v>
      </c>
      <c r="B229" s="10" t="s">
        <v>7725</v>
      </c>
      <c r="C229" s="7" t="s">
        <v>7613</v>
      </c>
    </row>
    <row r="230" spans="1:3" x14ac:dyDescent="0.25">
      <c r="A230" s="15" t="s">
        <v>8798</v>
      </c>
      <c r="B230" s="10" t="s">
        <v>8397</v>
      </c>
      <c r="C230" s="7" t="s">
        <v>7613</v>
      </c>
    </row>
    <row r="231" spans="1:3" x14ac:dyDescent="0.25">
      <c r="A231" s="15" t="s">
        <v>4589</v>
      </c>
      <c r="B231" s="10" t="s">
        <v>4591</v>
      </c>
      <c r="C231" s="7" t="s">
        <v>7613</v>
      </c>
    </row>
    <row r="232" spans="1:3" x14ac:dyDescent="0.25">
      <c r="A232" s="15" t="s">
        <v>5145</v>
      </c>
      <c r="B232" s="10" t="s">
        <v>5147</v>
      </c>
      <c r="C232" s="7" t="s">
        <v>7613</v>
      </c>
    </row>
    <row r="233" spans="1:3" x14ac:dyDescent="0.25">
      <c r="A233" s="15" t="s">
        <v>8799</v>
      </c>
      <c r="B233" s="10" t="s">
        <v>8398</v>
      </c>
      <c r="C233" s="7" t="s">
        <v>7613</v>
      </c>
    </row>
    <row r="234" spans="1:3" x14ac:dyDescent="0.25">
      <c r="A234" s="15" t="s">
        <v>7058</v>
      </c>
      <c r="B234" s="10" t="s">
        <v>7060</v>
      </c>
      <c r="C234" s="7" t="s">
        <v>7613</v>
      </c>
    </row>
    <row r="235" spans="1:3" x14ac:dyDescent="0.25">
      <c r="A235" s="16" t="s">
        <v>8800</v>
      </c>
      <c r="B235" s="10" t="s">
        <v>8399</v>
      </c>
      <c r="C235" s="7" t="s">
        <v>7613</v>
      </c>
    </row>
    <row r="236" spans="1:3" x14ac:dyDescent="0.25">
      <c r="A236" s="15" t="s">
        <v>7552</v>
      </c>
      <c r="B236" s="10" t="s">
        <v>7554</v>
      </c>
      <c r="C236" s="7" t="s">
        <v>7613</v>
      </c>
    </row>
    <row r="237" spans="1:3" x14ac:dyDescent="0.25">
      <c r="A237" s="15" t="s">
        <v>4716</v>
      </c>
      <c r="B237" s="10" t="s">
        <v>4718</v>
      </c>
      <c r="C237" s="7" t="s">
        <v>7613</v>
      </c>
    </row>
    <row r="238" spans="1:3" x14ac:dyDescent="0.25">
      <c r="A238" s="15" t="s">
        <v>7885</v>
      </c>
      <c r="B238" s="10" t="s">
        <v>7887</v>
      </c>
      <c r="C238" s="7" t="s">
        <v>7613</v>
      </c>
    </row>
    <row r="239" spans="1:3" x14ac:dyDescent="0.25">
      <c r="A239" s="15" t="s">
        <v>8810</v>
      </c>
      <c r="B239" s="7" t="s">
        <v>6530</v>
      </c>
      <c r="C239" s="7" t="s">
        <v>6530</v>
      </c>
    </row>
    <row r="240" spans="1:3" x14ac:dyDescent="0.25">
      <c r="A240" s="15" t="s">
        <v>8811</v>
      </c>
      <c r="B240" s="10" t="s">
        <v>8400</v>
      </c>
      <c r="C240" s="7" t="s">
        <v>6530</v>
      </c>
    </row>
    <row r="241" spans="1:3" x14ac:dyDescent="0.25">
      <c r="A241" s="15" t="s">
        <v>1852</v>
      </c>
      <c r="B241" s="10" t="s">
        <v>1854</v>
      </c>
      <c r="C241" s="7" t="s">
        <v>6530</v>
      </c>
    </row>
    <row r="242" spans="1:3" x14ac:dyDescent="0.25">
      <c r="A242" s="15" t="s">
        <v>8812</v>
      </c>
      <c r="B242" s="10" t="s">
        <v>8401</v>
      </c>
      <c r="C242" s="7" t="s">
        <v>6530</v>
      </c>
    </row>
    <row r="243" spans="1:3" x14ac:dyDescent="0.25">
      <c r="A243" s="15" t="s">
        <v>8815</v>
      </c>
      <c r="B243" s="10" t="s">
        <v>8402</v>
      </c>
      <c r="C243" s="7" t="s">
        <v>6530</v>
      </c>
    </row>
    <row r="244" spans="1:3" x14ac:dyDescent="0.25">
      <c r="A244" s="15" t="s">
        <v>3863</v>
      </c>
      <c r="B244" s="10" t="s">
        <v>3865</v>
      </c>
      <c r="C244" s="7" t="s">
        <v>6530</v>
      </c>
    </row>
    <row r="245" spans="1:3" x14ac:dyDescent="0.25">
      <c r="A245" s="15" t="s">
        <v>4275</v>
      </c>
      <c r="B245" s="10" t="s">
        <v>4277</v>
      </c>
      <c r="C245" s="7" t="s">
        <v>6530</v>
      </c>
    </row>
    <row r="246" spans="1:3" x14ac:dyDescent="0.25">
      <c r="A246" s="15" t="s">
        <v>8813</v>
      </c>
      <c r="B246" s="10" t="s">
        <v>8403</v>
      </c>
      <c r="C246" s="7" t="s">
        <v>6530</v>
      </c>
    </row>
    <row r="247" spans="1:3" x14ac:dyDescent="0.25">
      <c r="A247" s="15" t="s">
        <v>8814</v>
      </c>
      <c r="B247" s="10" t="s">
        <v>8404</v>
      </c>
      <c r="C247" s="7" t="s">
        <v>6530</v>
      </c>
    </row>
    <row r="248" spans="1:3" x14ac:dyDescent="0.25">
      <c r="A248" s="15" t="s">
        <v>5712</v>
      </c>
      <c r="B248" s="10" t="s">
        <v>5714</v>
      </c>
      <c r="C248" s="7" t="s">
        <v>6530</v>
      </c>
    </row>
    <row r="249" spans="1:3" x14ac:dyDescent="0.25">
      <c r="A249" s="15" t="s">
        <v>3022</v>
      </c>
      <c r="B249" s="10" t="s">
        <v>3024</v>
      </c>
      <c r="C249" s="7" t="s">
        <v>6530</v>
      </c>
    </row>
    <row r="250" spans="1:3" x14ac:dyDescent="0.25">
      <c r="A250" s="15" t="s">
        <v>7955</v>
      </c>
      <c r="B250" s="10" t="s">
        <v>7957</v>
      </c>
      <c r="C250" s="7" t="s">
        <v>6530</v>
      </c>
    </row>
    <row r="251" spans="1:3" x14ac:dyDescent="0.25">
      <c r="A251" s="15" t="s">
        <v>8825</v>
      </c>
      <c r="B251" s="10" t="s">
        <v>8405</v>
      </c>
      <c r="C251" s="7" t="s">
        <v>6530</v>
      </c>
    </row>
    <row r="252" spans="1:3" x14ac:dyDescent="0.25">
      <c r="A252" s="15" t="s">
        <v>4083</v>
      </c>
      <c r="B252" s="10" t="s">
        <v>4085</v>
      </c>
      <c r="C252" s="7" t="s">
        <v>6530</v>
      </c>
    </row>
    <row r="253" spans="1:3" x14ac:dyDescent="0.25">
      <c r="A253" s="15" t="s">
        <v>1269</v>
      </c>
      <c r="B253" s="10" t="s">
        <v>1271</v>
      </c>
      <c r="C253" s="7" t="s">
        <v>6530</v>
      </c>
    </row>
    <row r="254" spans="1:3" x14ac:dyDescent="0.25">
      <c r="A254" s="15" t="s">
        <v>8827</v>
      </c>
      <c r="B254" s="10" t="s">
        <v>8406</v>
      </c>
      <c r="C254" s="7" t="s">
        <v>6530</v>
      </c>
    </row>
    <row r="255" spans="1:3" x14ac:dyDescent="0.25">
      <c r="A255" s="15" t="s">
        <v>4934</v>
      </c>
      <c r="B255" s="10" t="s">
        <v>4936</v>
      </c>
      <c r="C255" s="7" t="s">
        <v>6530</v>
      </c>
    </row>
    <row r="256" spans="1:3" x14ac:dyDescent="0.25">
      <c r="A256" s="15" t="s">
        <v>5070</v>
      </c>
      <c r="B256" s="10" t="s">
        <v>5072</v>
      </c>
      <c r="C256" s="7" t="s">
        <v>6530</v>
      </c>
    </row>
    <row r="257" spans="1:3" x14ac:dyDescent="0.25">
      <c r="A257" s="15" t="s">
        <v>2623</v>
      </c>
      <c r="B257" s="10" t="s">
        <v>2625</v>
      </c>
      <c r="C257" s="7" t="s">
        <v>6530</v>
      </c>
    </row>
    <row r="258" spans="1:3" x14ac:dyDescent="0.25">
      <c r="A258" s="15" t="s">
        <v>5391</v>
      </c>
      <c r="B258" s="10" t="s">
        <v>5393</v>
      </c>
      <c r="C258" s="7" t="s">
        <v>6530</v>
      </c>
    </row>
    <row r="259" spans="1:3" x14ac:dyDescent="0.25">
      <c r="A259" s="15" t="s">
        <v>8826</v>
      </c>
      <c r="B259" s="10" t="s">
        <v>8407</v>
      </c>
      <c r="C259" s="7" t="s">
        <v>6530</v>
      </c>
    </row>
    <row r="260" spans="1:3" x14ac:dyDescent="0.25">
      <c r="A260" s="15" t="s">
        <v>3730</v>
      </c>
      <c r="B260" s="10" t="s">
        <v>3732</v>
      </c>
      <c r="C260" s="7" t="s">
        <v>6530</v>
      </c>
    </row>
    <row r="261" spans="1:3" x14ac:dyDescent="0.25">
      <c r="A261" s="15" t="s">
        <v>7996</v>
      </c>
      <c r="B261" s="10" t="s">
        <v>7998</v>
      </c>
      <c r="C261" s="7" t="s">
        <v>6530</v>
      </c>
    </row>
    <row r="262" spans="1:3" x14ac:dyDescent="0.25">
      <c r="A262" s="15" t="s">
        <v>8820</v>
      </c>
      <c r="B262" s="10" t="s">
        <v>8408</v>
      </c>
      <c r="C262" s="7" t="s">
        <v>6530</v>
      </c>
    </row>
    <row r="263" spans="1:3" x14ac:dyDescent="0.25">
      <c r="A263" s="15" t="s">
        <v>797</v>
      </c>
      <c r="B263" s="10" t="s">
        <v>799</v>
      </c>
      <c r="C263" s="7" t="s">
        <v>6530</v>
      </c>
    </row>
    <row r="264" spans="1:3" x14ac:dyDescent="0.25">
      <c r="A264" s="15" t="s">
        <v>1824</v>
      </c>
      <c r="B264" s="10" t="s">
        <v>1826</v>
      </c>
      <c r="C264" s="7" t="s">
        <v>6530</v>
      </c>
    </row>
    <row r="265" spans="1:3" x14ac:dyDescent="0.25">
      <c r="A265" s="15" t="s">
        <v>8821</v>
      </c>
      <c r="B265" s="10" t="s">
        <v>8409</v>
      </c>
      <c r="C265" s="7" t="s">
        <v>6530</v>
      </c>
    </row>
    <row r="266" spans="1:3" x14ac:dyDescent="0.25">
      <c r="A266" s="15" t="s">
        <v>2674</v>
      </c>
      <c r="B266" s="10" t="s">
        <v>2676</v>
      </c>
      <c r="C266" s="7" t="s">
        <v>6530</v>
      </c>
    </row>
    <row r="267" spans="1:3" x14ac:dyDescent="0.25">
      <c r="A267" s="15" t="s">
        <v>3004</v>
      </c>
      <c r="B267" s="10" t="s">
        <v>3006</v>
      </c>
      <c r="C267" s="7" t="s">
        <v>6530</v>
      </c>
    </row>
    <row r="268" spans="1:3" x14ac:dyDescent="0.25">
      <c r="A268" s="15" t="s">
        <v>3744</v>
      </c>
      <c r="B268" s="10" t="s">
        <v>3746</v>
      </c>
      <c r="C268" s="7" t="s">
        <v>6530</v>
      </c>
    </row>
    <row r="269" spans="1:3" x14ac:dyDescent="0.25">
      <c r="A269" s="15" t="s">
        <v>8822</v>
      </c>
      <c r="B269" s="10" t="s">
        <v>8410</v>
      </c>
      <c r="C269" s="7" t="s">
        <v>6530</v>
      </c>
    </row>
    <row r="270" spans="1:3" x14ac:dyDescent="0.25">
      <c r="A270" s="15" t="s">
        <v>393</v>
      </c>
      <c r="B270" s="10" t="s">
        <v>395</v>
      </c>
      <c r="C270" s="7" t="s">
        <v>6530</v>
      </c>
    </row>
    <row r="271" spans="1:3" x14ac:dyDescent="0.25">
      <c r="A271" s="15" t="s">
        <v>1591</v>
      </c>
      <c r="B271" s="10" t="s">
        <v>1593</v>
      </c>
      <c r="C271" s="7" t="s">
        <v>6530</v>
      </c>
    </row>
    <row r="272" spans="1:3" x14ac:dyDescent="0.25">
      <c r="A272" s="15" t="s">
        <v>2083</v>
      </c>
      <c r="B272" s="10" t="s">
        <v>2085</v>
      </c>
      <c r="C272" s="7" t="s">
        <v>6530</v>
      </c>
    </row>
    <row r="273" spans="1:3" x14ac:dyDescent="0.25">
      <c r="A273" s="15" t="s">
        <v>3423</v>
      </c>
      <c r="B273" s="10" t="s">
        <v>3425</v>
      </c>
      <c r="C273" s="7" t="s">
        <v>6530</v>
      </c>
    </row>
    <row r="274" spans="1:3" x14ac:dyDescent="0.25">
      <c r="A274" s="15" t="s">
        <v>3220</v>
      </c>
      <c r="B274" s="10" t="s">
        <v>3222</v>
      </c>
      <c r="C274" s="7" t="s">
        <v>6530</v>
      </c>
    </row>
    <row r="275" spans="1:3" x14ac:dyDescent="0.25">
      <c r="A275" s="15" t="s">
        <v>3789</v>
      </c>
      <c r="B275" s="10" t="s">
        <v>3791</v>
      </c>
      <c r="C275" s="7" t="s">
        <v>6530</v>
      </c>
    </row>
    <row r="276" spans="1:3" x14ac:dyDescent="0.25">
      <c r="A276" s="15" t="s">
        <v>3294</v>
      </c>
      <c r="B276" s="10" t="s">
        <v>3296</v>
      </c>
      <c r="C276" s="7" t="s">
        <v>6530</v>
      </c>
    </row>
    <row r="277" spans="1:3" x14ac:dyDescent="0.25">
      <c r="A277" s="15" t="s">
        <v>3551</v>
      </c>
      <c r="B277" s="10" t="s">
        <v>3553</v>
      </c>
      <c r="C277" s="7" t="s">
        <v>6530</v>
      </c>
    </row>
    <row r="278" spans="1:3" x14ac:dyDescent="0.25">
      <c r="A278" s="15" t="s">
        <v>2639</v>
      </c>
      <c r="B278" s="10" t="s">
        <v>2641</v>
      </c>
      <c r="C278" s="7" t="s">
        <v>6530</v>
      </c>
    </row>
    <row r="279" spans="1:3" x14ac:dyDescent="0.25">
      <c r="A279" s="15" t="s">
        <v>3267</v>
      </c>
      <c r="B279" s="10" t="s">
        <v>3269</v>
      </c>
      <c r="C279" s="7" t="s">
        <v>6530</v>
      </c>
    </row>
    <row r="280" spans="1:3" x14ac:dyDescent="0.25">
      <c r="A280" s="15" t="s">
        <v>5534</v>
      </c>
      <c r="B280" s="10" t="s">
        <v>5536</v>
      </c>
      <c r="C280" s="7" t="s">
        <v>6530</v>
      </c>
    </row>
    <row r="281" spans="1:3" x14ac:dyDescent="0.25">
      <c r="A281" s="15" t="s">
        <v>8823</v>
      </c>
      <c r="B281" s="10" t="s">
        <v>8411</v>
      </c>
      <c r="C281" s="7" t="s">
        <v>6530</v>
      </c>
    </row>
    <row r="282" spans="1:3" x14ac:dyDescent="0.25">
      <c r="A282" s="15" t="s">
        <v>5673</v>
      </c>
      <c r="B282" s="10" t="s">
        <v>5675</v>
      </c>
      <c r="C282" s="7" t="s">
        <v>6530</v>
      </c>
    </row>
    <row r="283" spans="1:3" x14ac:dyDescent="0.25">
      <c r="A283" s="15" t="s">
        <v>2937</v>
      </c>
      <c r="B283" s="10" t="s">
        <v>2939</v>
      </c>
      <c r="C283" s="7" t="s">
        <v>6530</v>
      </c>
    </row>
    <row r="284" spans="1:3" x14ac:dyDescent="0.25">
      <c r="A284" s="15" t="s">
        <v>6921</v>
      </c>
      <c r="B284" s="10" t="s">
        <v>6923</v>
      </c>
      <c r="C284" s="7" t="s">
        <v>6530</v>
      </c>
    </row>
    <row r="285" spans="1:3" x14ac:dyDescent="0.25">
      <c r="A285" s="15" t="s">
        <v>8824</v>
      </c>
      <c r="B285" s="10" t="s">
        <v>8412</v>
      </c>
      <c r="C285" s="7" t="s">
        <v>6530</v>
      </c>
    </row>
    <row r="286" spans="1:3" x14ac:dyDescent="0.25">
      <c r="A286" s="15" t="s">
        <v>3184</v>
      </c>
      <c r="B286" s="10" t="s">
        <v>3186</v>
      </c>
      <c r="C286" s="7" t="s">
        <v>6530</v>
      </c>
    </row>
    <row r="287" spans="1:3" x14ac:dyDescent="0.25">
      <c r="A287" s="15" t="s">
        <v>8828</v>
      </c>
      <c r="B287" s="10" t="s">
        <v>8413</v>
      </c>
      <c r="C287" s="7" t="s">
        <v>6530</v>
      </c>
    </row>
    <row r="288" spans="1:3" x14ac:dyDescent="0.25">
      <c r="A288" s="15" t="s">
        <v>1018</v>
      </c>
      <c r="B288" s="10" t="s">
        <v>1020</v>
      </c>
      <c r="C288" s="7" t="s">
        <v>6530</v>
      </c>
    </row>
    <row r="289" spans="1:3" x14ac:dyDescent="0.25">
      <c r="A289" s="15" t="s">
        <v>3497</v>
      </c>
      <c r="B289" s="10" t="s">
        <v>3499</v>
      </c>
      <c r="C289" s="7" t="s">
        <v>6530</v>
      </c>
    </row>
    <row r="290" spans="1:3" x14ac:dyDescent="0.25">
      <c r="A290" s="15" t="s">
        <v>8829</v>
      </c>
      <c r="B290" s="10" t="s">
        <v>8414</v>
      </c>
      <c r="C290" s="7" t="s">
        <v>6530</v>
      </c>
    </row>
    <row r="291" spans="1:3" x14ac:dyDescent="0.25">
      <c r="A291" s="15" t="s">
        <v>6930</v>
      </c>
      <c r="B291" s="10" t="s">
        <v>6932</v>
      </c>
      <c r="C291" s="7" t="s">
        <v>6530</v>
      </c>
    </row>
    <row r="292" spans="1:3" x14ac:dyDescent="0.25">
      <c r="A292" s="15" t="s">
        <v>6876</v>
      </c>
      <c r="B292" s="10" t="s">
        <v>6878</v>
      </c>
      <c r="C292" s="7" t="s">
        <v>6530</v>
      </c>
    </row>
    <row r="293" spans="1:3" x14ac:dyDescent="0.25">
      <c r="A293" s="15" t="s">
        <v>7082</v>
      </c>
      <c r="B293" s="10" t="s">
        <v>7084</v>
      </c>
      <c r="C293" s="7" t="s">
        <v>6530</v>
      </c>
    </row>
    <row r="294" spans="1:3" x14ac:dyDescent="0.25">
      <c r="A294" s="15" t="s">
        <v>4059</v>
      </c>
      <c r="B294" s="10" t="s">
        <v>4061</v>
      </c>
      <c r="C294" s="7" t="s">
        <v>6530</v>
      </c>
    </row>
    <row r="295" spans="1:3" x14ac:dyDescent="0.25">
      <c r="A295" s="15" t="s">
        <v>8816</v>
      </c>
      <c r="B295" s="10" t="s">
        <v>8416</v>
      </c>
      <c r="C295" s="7" t="s">
        <v>6530</v>
      </c>
    </row>
    <row r="296" spans="1:3" x14ac:dyDescent="0.25">
      <c r="A296" s="15" t="s">
        <v>1000</v>
      </c>
      <c r="B296" s="10" t="s">
        <v>1002</v>
      </c>
      <c r="C296" s="7" t="s">
        <v>6530</v>
      </c>
    </row>
    <row r="297" spans="1:3" x14ac:dyDescent="0.25">
      <c r="A297" s="15" t="s">
        <v>8817</v>
      </c>
      <c r="B297" s="10" t="s">
        <v>8417</v>
      </c>
      <c r="C297" s="7" t="s">
        <v>6530</v>
      </c>
    </row>
    <row r="298" spans="1:3" x14ac:dyDescent="0.25">
      <c r="A298" s="15" t="s">
        <v>8818</v>
      </c>
      <c r="B298" s="10" t="s">
        <v>8418</v>
      </c>
      <c r="C298" s="7" t="s">
        <v>6530</v>
      </c>
    </row>
    <row r="299" spans="1:3" x14ac:dyDescent="0.25">
      <c r="A299" s="15" t="s">
        <v>5097</v>
      </c>
      <c r="B299" s="10" t="s">
        <v>5099</v>
      </c>
      <c r="C299" s="7" t="s">
        <v>6530</v>
      </c>
    </row>
    <row r="300" spans="1:3" x14ac:dyDescent="0.25">
      <c r="A300" s="15" t="s">
        <v>2556</v>
      </c>
      <c r="B300" s="10" t="s">
        <v>2558</v>
      </c>
      <c r="C300" s="7" t="s">
        <v>6530</v>
      </c>
    </row>
    <row r="301" spans="1:3" x14ac:dyDescent="0.25">
      <c r="A301" s="15" t="s">
        <v>1482</v>
      </c>
      <c r="B301" s="10" t="s">
        <v>1484</v>
      </c>
      <c r="C301" s="7" t="s">
        <v>6530</v>
      </c>
    </row>
    <row r="302" spans="1:3" x14ac:dyDescent="0.25">
      <c r="A302" s="15" t="s">
        <v>7487</v>
      </c>
      <c r="B302" s="10" t="s">
        <v>7489</v>
      </c>
      <c r="C302" s="7" t="s">
        <v>6530</v>
      </c>
    </row>
    <row r="303" spans="1:3" x14ac:dyDescent="0.25">
      <c r="A303" s="15" t="s">
        <v>7625</v>
      </c>
      <c r="B303" s="10" t="s">
        <v>7627</v>
      </c>
      <c r="C303" s="7" t="s">
        <v>6530</v>
      </c>
    </row>
    <row r="304" spans="1:3" x14ac:dyDescent="0.25">
      <c r="A304" s="15" t="s">
        <v>8819</v>
      </c>
      <c r="B304" s="10" t="s">
        <v>8419</v>
      </c>
      <c r="C304" s="7" t="s">
        <v>6530</v>
      </c>
    </row>
    <row r="305" spans="1:3" x14ac:dyDescent="0.25">
      <c r="A305" s="15" t="s">
        <v>7818</v>
      </c>
      <c r="B305" s="10" t="s">
        <v>7820</v>
      </c>
      <c r="C305" s="7" t="s">
        <v>6530</v>
      </c>
    </row>
    <row r="306" spans="1:3" x14ac:dyDescent="0.25">
      <c r="A306" s="15" t="s">
        <v>8996</v>
      </c>
      <c r="B306" s="7" t="s">
        <v>6523</v>
      </c>
      <c r="C306" s="7" t="s">
        <v>6523</v>
      </c>
    </row>
    <row r="307" spans="1:3" x14ac:dyDescent="0.25">
      <c r="A307" s="15" t="s">
        <v>8997</v>
      </c>
      <c r="B307" s="10" t="s">
        <v>8420</v>
      </c>
      <c r="C307" s="7" t="s">
        <v>6523</v>
      </c>
    </row>
    <row r="308" spans="1:3" x14ac:dyDescent="0.25">
      <c r="A308" s="15" t="s">
        <v>8998</v>
      </c>
      <c r="B308" s="10" t="s">
        <v>8421</v>
      </c>
      <c r="C308" s="7" t="s">
        <v>6523</v>
      </c>
    </row>
    <row r="309" spans="1:3" x14ac:dyDescent="0.25">
      <c r="A309" s="15" t="s">
        <v>966</v>
      </c>
      <c r="B309" s="10" t="s">
        <v>968</v>
      </c>
      <c r="C309" s="7" t="s">
        <v>6523</v>
      </c>
    </row>
    <row r="310" spans="1:3" x14ac:dyDescent="0.25">
      <c r="A310" s="15" t="s">
        <v>2458</v>
      </c>
      <c r="B310" s="10" t="s">
        <v>2460</v>
      </c>
      <c r="C310" s="7" t="s">
        <v>6523</v>
      </c>
    </row>
    <row r="311" spans="1:3" x14ac:dyDescent="0.25">
      <c r="A311" s="15" t="s">
        <v>1641</v>
      </c>
      <c r="B311" s="10" t="s">
        <v>1643</v>
      </c>
      <c r="C311" s="7" t="s">
        <v>6523</v>
      </c>
    </row>
    <row r="312" spans="1:3" x14ac:dyDescent="0.25">
      <c r="A312" s="15" t="s">
        <v>3763</v>
      </c>
      <c r="B312" s="10" t="s">
        <v>3765</v>
      </c>
      <c r="C312" s="7" t="s">
        <v>6523</v>
      </c>
    </row>
    <row r="313" spans="1:3" x14ac:dyDescent="0.25">
      <c r="A313" s="15" t="s">
        <v>2176</v>
      </c>
      <c r="B313" s="10" t="s">
        <v>2178</v>
      </c>
      <c r="C313" s="7" t="s">
        <v>6523</v>
      </c>
    </row>
    <row r="314" spans="1:3" x14ac:dyDescent="0.25">
      <c r="A314" s="15" t="s">
        <v>8999</v>
      </c>
      <c r="B314" s="10" t="s">
        <v>8422</v>
      </c>
      <c r="C314" s="7" t="s">
        <v>6523</v>
      </c>
    </row>
    <row r="315" spans="1:3" x14ac:dyDescent="0.25">
      <c r="A315" s="15" t="s">
        <v>4308</v>
      </c>
      <c r="B315" s="10" t="s">
        <v>4310</v>
      </c>
      <c r="C315" s="7" t="s">
        <v>6523</v>
      </c>
    </row>
    <row r="316" spans="1:3" x14ac:dyDescent="0.25">
      <c r="A316" s="15" t="s">
        <v>1613</v>
      </c>
      <c r="B316" s="10" t="s">
        <v>1615</v>
      </c>
      <c r="C316" s="7" t="s">
        <v>6523</v>
      </c>
    </row>
    <row r="317" spans="1:3" x14ac:dyDescent="0.25">
      <c r="A317" s="15" t="s">
        <v>4538</v>
      </c>
      <c r="B317" s="10" t="s">
        <v>4540</v>
      </c>
      <c r="C317" s="7" t="s">
        <v>6523</v>
      </c>
    </row>
    <row r="318" spans="1:3" x14ac:dyDescent="0.25">
      <c r="A318" s="15" t="s">
        <v>2307</v>
      </c>
      <c r="B318" s="10" t="s">
        <v>2309</v>
      </c>
      <c r="C318" s="7" t="s">
        <v>6523</v>
      </c>
    </row>
    <row r="319" spans="1:3" x14ac:dyDescent="0.25">
      <c r="A319" s="15" t="s">
        <v>2657</v>
      </c>
      <c r="B319" s="10" t="s">
        <v>2659</v>
      </c>
      <c r="C319" s="7" t="s">
        <v>6523</v>
      </c>
    </row>
    <row r="320" spans="1:3" x14ac:dyDescent="0.25">
      <c r="A320" s="15" t="s">
        <v>2795</v>
      </c>
      <c r="B320" s="10" t="s">
        <v>8423</v>
      </c>
      <c r="C320" s="7" t="s">
        <v>6523</v>
      </c>
    </row>
    <row r="321" spans="1:3" x14ac:dyDescent="0.25">
      <c r="A321" s="15" t="s">
        <v>6972</v>
      </c>
      <c r="B321" s="10" t="s">
        <v>6974</v>
      </c>
      <c r="C321" s="7" t="s">
        <v>6523</v>
      </c>
    </row>
    <row r="322" spans="1:3" x14ac:dyDescent="0.25">
      <c r="A322" s="15" t="s">
        <v>3102</v>
      </c>
      <c r="B322" s="10" t="s">
        <v>3104</v>
      </c>
      <c r="C322" s="7" t="s">
        <v>6523</v>
      </c>
    </row>
    <row r="323" spans="1:3" x14ac:dyDescent="0.25">
      <c r="A323" s="15" t="s">
        <v>7870</v>
      </c>
      <c r="B323" s="10" t="s">
        <v>7872</v>
      </c>
      <c r="C323" s="7" t="s">
        <v>6523</v>
      </c>
    </row>
    <row r="324" spans="1:3" x14ac:dyDescent="0.25">
      <c r="A324" s="15" t="s">
        <v>9000</v>
      </c>
      <c r="B324" s="10" t="s">
        <v>8424</v>
      </c>
      <c r="C324" s="7" t="s">
        <v>6523</v>
      </c>
    </row>
    <row r="325" spans="1:3" x14ac:dyDescent="0.25">
      <c r="A325" s="15" t="s">
        <v>9001</v>
      </c>
      <c r="B325" s="10" t="s">
        <v>8425</v>
      </c>
      <c r="C325" s="7" t="s">
        <v>6523</v>
      </c>
    </row>
    <row r="326" spans="1:3" x14ac:dyDescent="0.25">
      <c r="A326" s="15" t="s">
        <v>1131</v>
      </c>
      <c r="B326" s="10" t="s">
        <v>1133</v>
      </c>
      <c r="C326" s="7" t="s">
        <v>6523</v>
      </c>
    </row>
    <row r="327" spans="1:3" x14ac:dyDescent="0.25">
      <c r="A327" s="15" t="s">
        <v>3388</v>
      </c>
      <c r="B327" s="10" t="s">
        <v>3390</v>
      </c>
      <c r="C327" s="7" t="s">
        <v>6523</v>
      </c>
    </row>
    <row r="328" spans="1:3" x14ac:dyDescent="0.25">
      <c r="A328" s="15" t="s">
        <v>2138</v>
      </c>
      <c r="B328" s="10" t="s">
        <v>2140</v>
      </c>
      <c r="C328" s="7" t="s">
        <v>6523</v>
      </c>
    </row>
    <row r="329" spans="1:3" x14ac:dyDescent="0.25">
      <c r="A329" s="15" t="s">
        <v>4324</v>
      </c>
      <c r="B329" s="10" t="s">
        <v>4326</v>
      </c>
      <c r="C329" s="7" t="s">
        <v>6523</v>
      </c>
    </row>
    <row r="330" spans="1:3" x14ac:dyDescent="0.25">
      <c r="A330" s="15" t="s">
        <v>4434</v>
      </c>
      <c r="B330" s="10" t="s">
        <v>4436</v>
      </c>
      <c r="C330" s="7" t="s">
        <v>6523</v>
      </c>
    </row>
    <row r="331" spans="1:3" x14ac:dyDescent="0.25">
      <c r="A331" s="15" t="s">
        <v>2324</v>
      </c>
      <c r="B331" s="10" t="s">
        <v>2326</v>
      </c>
      <c r="C331" s="7" t="s">
        <v>6523</v>
      </c>
    </row>
    <row r="332" spans="1:3" x14ac:dyDescent="0.25">
      <c r="A332" s="15" t="s">
        <v>3470</v>
      </c>
      <c r="B332" s="10" t="s">
        <v>3472</v>
      </c>
      <c r="C332" s="7" t="s">
        <v>6523</v>
      </c>
    </row>
    <row r="333" spans="1:3" x14ac:dyDescent="0.25">
      <c r="A333" s="15" t="s">
        <v>4669</v>
      </c>
      <c r="B333" s="10" t="s">
        <v>4671</v>
      </c>
      <c r="C333" s="7" t="s">
        <v>6523</v>
      </c>
    </row>
    <row r="334" spans="1:3" x14ac:dyDescent="0.25">
      <c r="A334" s="15" t="s">
        <v>2923</v>
      </c>
      <c r="B334" s="10" t="s">
        <v>2925</v>
      </c>
      <c r="C334" s="7" t="s">
        <v>6523</v>
      </c>
    </row>
    <row r="335" spans="1:3" x14ac:dyDescent="0.25">
      <c r="A335" s="15" t="s">
        <v>526</v>
      </c>
      <c r="B335" s="10" t="s">
        <v>528</v>
      </c>
      <c r="C335" s="7" t="s">
        <v>6523</v>
      </c>
    </row>
    <row r="336" spans="1:3" x14ac:dyDescent="0.25">
      <c r="A336" s="15" t="s">
        <v>6229</v>
      </c>
      <c r="B336" s="10" t="s">
        <v>6231</v>
      </c>
      <c r="C336" s="7" t="s">
        <v>6523</v>
      </c>
    </row>
    <row r="337" spans="1:3" x14ac:dyDescent="0.25">
      <c r="A337" s="15" t="s">
        <v>6255</v>
      </c>
      <c r="B337" s="10" t="s">
        <v>6257</v>
      </c>
      <c r="C337" s="7" t="s">
        <v>6523</v>
      </c>
    </row>
    <row r="338" spans="1:3" x14ac:dyDescent="0.25">
      <c r="A338" s="15" t="s">
        <v>9002</v>
      </c>
      <c r="B338" s="10" t="s">
        <v>8426</v>
      </c>
      <c r="C338" s="7" t="s">
        <v>6523</v>
      </c>
    </row>
    <row r="339" spans="1:3" x14ac:dyDescent="0.25">
      <c r="A339" s="15" t="s">
        <v>559</v>
      </c>
      <c r="B339" s="10" t="s">
        <v>561</v>
      </c>
      <c r="C339" s="7" t="s">
        <v>6523</v>
      </c>
    </row>
    <row r="340" spans="1:3" x14ac:dyDescent="0.25">
      <c r="A340" s="15" t="s">
        <v>1083</v>
      </c>
      <c r="B340" s="10" t="s">
        <v>1085</v>
      </c>
      <c r="C340" s="7" t="s">
        <v>6523</v>
      </c>
    </row>
    <row r="341" spans="1:3" x14ac:dyDescent="0.25">
      <c r="A341" s="15" t="s">
        <v>9006</v>
      </c>
      <c r="B341" s="10" t="s">
        <v>8427</v>
      </c>
      <c r="C341" s="7" t="s">
        <v>6523</v>
      </c>
    </row>
    <row r="342" spans="1:3" x14ac:dyDescent="0.25">
      <c r="A342" s="15" t="s">
        <v>4451</v>
      </c>
      <c r="B342" s="10" t="s">
        <v>4453</v>
      </c>
      <c r="C342" s="7" t="s">
        <v>6523</v>
      </c>
    </row>
    <row r="343" spans="1:3" x14ac:dyDescent="0.25">
      <c r="A343" s="15" t="s">
        <v>9003</v>
      </c>
      <c r="B343" s="10" t="s">
        <v>8428</v>
      </c>
      <c r="C343" s="7" t="s">
        <v>6523</v>
      </c>
    </row>
    <row r="344" spans="1:3" x14ac:dyDescent="0.25">
      <c r="A344" s="15" t="s">
        <v>9004</v>
      </c>
      <c r="B344" s="10" t="s">
        <v>8429</v>
      </c>
      <c r="C344" s="7" t="s">
        <v>6523</v>
      </c>
    </row>
    <row r="345" spans="1:3" x14ac:dyDescent="0.25">
      <c r="A345" s="15" t="s">
        <v>5033</v>
      </c>
      <c r="B345" s="10" t="s">
        <v>5035</v>
      </c>
      <c r="C345" s="7" t="s">
        <v>6523</v>
      </c>
    </row>
    <row r="346" spans="1:3" x14ac:dyDescent="0.25">
      <c r="A346" s="15" t="s">
        <v>5117</v>
      </c>
      <c r="B346" s="10" t="s">
        <v>5119</v>
      </c>
      <c r="C346" s="7" t="s">
        <v>6523</v>
      </c>
    </row>
    <row r="347" spans="1:3" x14ac:dyDescent="0.25">
      <c r="A347" s="15" t="s">
        <v>1216</v>
      </c>
      <c r="B347" s="10" t="s">
        <v>1218</v>
      </c>
      <c r="C347" s="7" t="s">
        <v>6523</v>
      </c>
    </row>
    <row r="348" spans="1:3" x14ac:dyDescent="0.25">
      <c r="A348" s="15" t="s">
        <v>5448</v>
      </c>
      <c r="B348" s="10" t="s">
        <v>5450</v>
      </c>
      <c r="C348" s="7" t="s">
        <v>6523</v>
      </c>
    </row>
    <row r="349" spans="1:3" x14ac:dyDescent="0.25">
      <c r="A349" s="15" t="s">
        <v>6778</v>
      </c>
      <c r="B349" s="10" t="s">
        <v>6780</v>
      </c>
      <c r="C349" s="7" t="s">
        <v>6523</v>
      </c>
    </row>
    <row r="350" spans="1:3" x14ac:dyDescent="0.25">
      <c r="A350" s="15" t="s">
        <v>7189</v>
      </c>
      <c r="B350" s="10" t="s">
        <v>7191</v>
      </c>
      <c r="C350" s="7" t="s">
        <v>6523</v>
      </c>
    </row>
    <row r="351" spans="1:3" x14ac:dyDescent="0.25">
      <c r="A351" s="15" t="s">
        <v>9005</v>
      </c>
      <c r="B351" s="10" t="s">
        <v>8430</v>
      </c>
      <c r="C351" s="7" t="s">
        <v>6523</v>
      </c>
    </row>
    <row r="352" spans="1:3" x14ac:dyDescent="0.25">
      <c r="B352" s="10" t="s">
        <v>8431</v>
      </c>
      <c r="C352" s="10" t="s">
        <v>8431</v>
      </c>
    </row>
    <row r="353" spans="1:3" x14ac:dyDescent="0.25">
      <c r="A353" s="15" t="s">
        <v>8730</v>
      </c>
      <c r="B353" s="7" t="s">
        <v>8432</v>
      </c>
      <c r="C353" s="7" t="s">
        <v>8432</v>
      </c>
    </row>
    <row r="354" spans="1:3" x14ac:dyDescent="0.25">
      <c r="A354" s="15" t="s">
        <v>8762</v>
      </c>
      <c r="B354" s="10" t="s">
        <v>8433</v>
      </c>
      <c r="C354" s="7" t="s">
        <v>8432</v>
      </c>
    </row>
    <row r="355" spans="1:3" x14ac:dyDescent="0.25">
      <c r="A355" s="15" t="s">
        <v>8763</v>
      </c>
      <c r="B355" s="10" t="s">
        <v>8434</v>
      </c>
      <c r="C355" s="7" t="s">
        <v>8432</v>
      </c>
    </row>
    <row r="356" spans="1:3" x14ac:dyDescent="0.25">
      <c r="A356" s="15" t="s">
        <v>8764</v>
      </c>
      <c r="B356" s="10" t="s">
        <v>8435</v>
      </c>
      <c r="C356" s="7" t="s">
        <v>8432</v>
      </c>
    </row>
    <row r="357" spans="1:3" x14ac:dyDescent="0.25">
      <c r="A357" s="15" t="s">
        <v>8765</v>
      </c>
      <c r="B357" s="10" t="s">
        <v>8436</v>
      </c>
      <c r="C357" s="7" t="s">
        <v>8432</v>
      </c>
    </row>
    <row r="358" spans="1:3" x14ac:dyDescent="0.25">
      <c r="A358" s="15" t="s">
        <v>8782</v>
      </c>
      <c r="B358" s="10" t="s">
        <v>8437</v>
      </c>
      <c r="C358" s="7" t="s">
        <v>8432</v>
      </c>
    </row>
    <row r="359" spans="1:3" x14ac:dyDescent="0.25">
      <c r="A359" s="15" t="s">
        <v>8766</v>
      </c>
      <c r="B359" s="10" t="s">
        <v>8438</v>
      </c>
      <c r="C359" s="7" t="s">
        <v>8432</v>
      </c>
    </row>
    <row r="360" spans="1:3" x14ac:dyDescent="0.25">
      <c r="A360" s="15" t="s">
        <v>8767</v>
      </c>
      <c r="B360" s="10" t="s">
        <v>8439</v>
      </c>
      <c r="C360" s="7" t="s">
        <v>8432</v>
      </c>
    </row>
    <row r="361" spans="1:3" x14ac:dyDescent="0.25">
      <c r="A361" s="15" t="s">
        <v>8768</v>
      </c>
      <c r="B361" s="10" t="s">
        <v>8440</v>
      </c>
      <c r="C361" s="7" t="s">
        <v>8432</v>
      </c>
    </row>
    <row r="362" spans="1:3" x14ac:dyDescent="0.25">
      <c r="A362" s="15" t="s">
        <v>8769</v>
      </c>
      <c r="B362" s="10" t="s">
        <v>8441</v>
      </c>
      <c r="C362" s="7" t="s">
        <v>8432</v>
      </c>
    </row>
    <row r="363" spans="1:3" x14ac:dyDescent="0.25">
      <c r="A363" s="15" t="s">
        <v>8783</v>
      </c>
      <c r="B363" s="10" t="s">
        <v>8442</v>
      </c>
      <c r="C363" s="7" t="s">
        <v>8432</v>
      </c>
    </row>
    <row r="364" spans="1:3" x14ac:dyDescent="0.25">
      <c r="A364" s="15" t="s">
        <v>8770</v>
      </c>
      <c r="B364" s="10" t="s">
        <v>8443</v>
      </c>
      <c r="C364" s="7" t="s">
        <v>8432</v>
      </c>
    </row>
    <row r="365" spans="1:3" x14ac:dyDescent="0.25">
      <c r="A365" s="15" t="s">
        <v>8771</v>
      </c>
      <c r="B365" s="10" t="s">
        <v>8444</v>
      </c>
      <c r="C365" s="7" t="s">
        <v>8432</v>
      </c>
    </row>
    <row r="366" spans="1:3" x14ac:dyDescent="0.25">
      <c r="A366" s="15" t="s">
        <v>8772</v>
      </c>
      <c r="B366" s="10" t="s">
        <v>8445</v>
      </c>
      <c r="C366" s="7" t="s">
        <v>8432</v>
      </c>
    </row>
    <row r="367" spans="1:3" x14ac:dyDescent="0.25">
      <c r="A367" s="15" t="s">
        <v>8773</v>
      </c>
      <c r="B367" s="10" t="s">
        <v>8446</v>
      </c>
      <c r="C367" s="7" t="s">
        <v>8432</v>
      </c>
    </row>
    <row r="368" spans="1:3" x14ac:dyDescent="0.25">
      <c r="A368" s="15" t="s">
        <v>8784</v>
      </c>
      <c r="B368" s="10" t="s">
        <v>8447</v>
      </c>
      <c r="C368" s="7" t="s">
        <v>8432</v>
      </c>
    </row>
    <row r="369" spans="1:3" x14ac:dyDescent="0.25">
      <c r="A369" s="15" t="s">
        <v>8774</v>
      </c>
      <c r="B369" s="10" t="s">
        <v>8448</v>
      </c>
      <c r="C369" s="7" t="s">
        <v>8432</v>
      </c>
    </row>
    <row r="370" spans="1:3" x14ac:dyDescent="0.25">
      <c r="A370" s="15" t="s">
        <v>8775</v>
      </c>
      <c r="B370" s="10" t="s">
        <v>8449</v>
      </c>
      <c r="C370" s="7" t="s">
        <v>8432</v>
      </c>
    </row>
    <row r="371" spans="1:3" x14ac:dyDescent="0.25">
      <c r="A371" s="15" t="s">
        <v>8785</v>
      </c>
      <c r="B371" s="10" t="s">
        <v>8450</v>
      </c>
      <c r="C371" s="7" t="s">
        <v>8432</v>
      </c>
    </row>
    <row r="372" spans="1:3" x14ac:dyDescent="0.25">
      <c r="A372" s="15" t="s">
        <v>8786</v>
      </c>
      <c r="B372" s="10" t="s">
        <v>8451</v>
      </c>
      <c r="C372" s="7" t="s">
        <v>8432</v>
      </c>
    </row>
    <row r="373" spans="1:3" x14ac:dyDescent="0.25">
      <c r="A373" s="15" t="s">
        <v>8776</v>
      </c>
      <c r="B373" s="10" t="s">
        <v>8452</v>
      </c>
      <c r="C373" s="7" t="s">
        <v>8432</v>
      </c>
    </row>
    <row r="374" spans="1:3" x14ac:dyDescent="0.25">
      <c r="A374" s="15" t="s">
        <v>8787</v>
      </c>
      <c r="B374" s="10" t="s">
        <v>8453</v>
      </c>
      <c r="C374" s="7" t="s">
        <v>8432</v>
      </c>
    </row>
    <row r="375" spans="1:3" x14ac:dyDescent="0.25">
      <c r="A375" s="15" t="s">
        <v>8788</v>
      </c>
      <c r="B375" s="10" t="s">
        <v>8454</v>
      </c>
      <c r="C375" s="7" t="s">
        <v>8432</v>
      </c>
    </row>
    <row r="376" spans="1:3" x14ac:dyDescent="0.25">
      <c r="A376" s="15" t="s">
        <v>8777</v>
      </c>
      <c r="B376" s="10" t="s">
        <v>8455</v>
      </c>
      <c r="C376" s="7" t="s">
        <v>8432</v>
      </c>
    </row>
    <row r="377" spans="1:3" x14ac:dyDescent="0.25">
      <c r="A377" s="15" t="s">
        <v>8778</v>
      </c>
      <c r="B377" s="10" t="s">
        <v>8456</v>
      </c>
      <c r="C377" s="7" t="s">
        <v>8432</v>
      </c>
    </row>
    <row r="378" spans="1:3" x14ac:dyDescent="0.25">
      <c r="A378" s="15" t="s">
        <v>8779</v>
      </c>
      <c r="B378" s="10" t="s">
        <v>8457</v>
      </c>
      <c r="C378" s="7" t="s">
        <v>8432</v>
      </c>
    </row>
    <row r="379" spans="1:3" x14ac:dyDescent="0.25">
      <c r="A379" s="15" t="s">
        <v>8789</v>
      </c>
      <c r="B379" s="10" t="s">
        <v>8458</v>
      </c>
      <c r="C379" s="7" t="s">
        <v>8432</v>
      </c>
    </row>
    <row r="380" spans="1:3" x14ac:dyDescent="0.25">
      <c r="A380" s="15" t="s">
        <v>8780</v>
      </c>
      <c r="B380" s="10" t="s">
        <v>8459</v>
      </c>
      <c r="C380" s="7" t="s">
        <v>8432</v>
      </c>
    </row>
    <row r="381" spans="1:3" x14ac:dyDescent="0.25">
      <c r="A381" s="15" t="s">
        <v>8781</v>
      </c>
      <c r="B381" s="10" t="s">
        <v>8460</v>
      </c>
      <c r="C381" s="7" t="s">
        <v>8432</v>
      </c>
    </row>
    <row r="382" spans="1:3" x14ac:dyDescent="0.25">
      <c r="A382" s="15" t="s">
        <v>8830</v>
      </c>
      <c r="B382" s="7" t="s">
        <v>8461</v>
      </c>
      <c r="C382" s="7" t="s">
        <v>8461</v>
      </c>
    </row>
    <row r="383" spans="1:3" x14ac:dyDescent="0.25">
      <c r="A383" s="15" t="s">
        <v>8831</v>
      </c>
      <c r="B383" s="10" t="s">
        <v>8462</v>
      </c>
      <c r="C383" s="7" t="s">
        <v>8461</v>
      </c>
    </row>
    <row r="384" spans="1:3" x14ac:dyDescent="0.25">
      <c r="A384" s="15" t="s">
        <v>8832</v>
      </c>
      <c r="B384" s="10" t="s">
        <v>8463</v>
      </c>
      <c r="C384" s="7" t="s">
        <v>8461</v>
      </c>
    </row>
    <row r="385" spans="1:3" x14ac:dyDescent="0.25">
      <c r="A385" s="15" t="s">
        <v>8833</v>
      </c>
      <c r="B385" s="10" t="s">
        <v>8464</v>
      </c>
      <c r="C385" s="7" t="s">
        <v>8461</v>
      </c>
    </row>
    <row r="386" spans="1:3" x14ac:dyDescent="0.25">
      <c r="A386" s="15" t="s">
        <v>8834</v>
      </c>
      <c r="B386" s="10" t="s">
        <v>8465</v>
      </c>
      <c r="C386" s="7" t="s">
        <v>8461</v>
      </c>
    </row>
    <row r="387" spans="1:3" x14ac:dyDescent="0.25">
      <c r="A387" s="15" t="s">
        <v>8835</v>
      </c>
      <c r="B387" s="10" t="s">
        <v>8466</v>
      </c>
      <c r="C387" s="7" t="s">
        <v>8461</v>
      </c>
    </row>
    <row r="388" spans="1:3" x14ac:dyDescent="0.25">
      <c r="A388" s="15" t="s">
        <v>8836</v>
      </c>
      <c r="B388" s="10" t="s">
        <v>8467</v>
      </c>
      <c r="C388" s="7" t="s">
        <v>8461</v>
      </c>
    </row>
    <row r="389" spans="1:3" x14ac:dyDescent="0.25">
      <c r="A389" s="15" t="s">
        <v>8837</v>
      </c>
      <c r="B389" s="10" t="s">
        <v>8468</v>
      </c>
      <c r="C389" s="7" t="s">
        <v>8461</v>
      </c>
    </row>
    <row r="390" spans="1:3" x14ac:dyDescent="0.25">
      <c r="A390" s="15" t="s">
        <v>8840</v>
      </c>
      <c r="B390" s="10" t="s">
        <v>8469</v>
      </c>
      <c r="C390" s="7" t="s">
        <v>8461</v>
      </c>
    </row>
    <row r="391" spans="1:3" x14ac:dyDescent="0.25">
      <c r="A391" s="15" t="s">
        <v>8838</v>
      </c>
      <c r="B391" s="10" t="s">
        <v>8470</v>
      </c>
      <c r="C391" s="7" t="s">
        <v>8461</v>
      </c>
    </row>
    <row r="392" spans="1:3" x14ac:dyDescent="0.25">
      <c r="A392" s="15" t="s">
        <v>8839</v>
      </c>
      <c r="B392" s="10" t="s">
        <v>8471</v>
      </c>
      <c r="C392" s="7" t="s">
        <v>8461</v>
      </c>
    </row>
    <row r="393" spans="1:3" x14ac:dyDescent="0.25">
      <c r="A393" s="15" t="s">
        <v>8842</v>
      </c>
      <c r="B393" s="10" t="s">
        <v>8472</v>
      </c>
      <c r="C393" s="7" t="s">
        <v>8461</v>
      </c>
    </row>
    <row r="394" spans="1:3" x14ac:dyDescent="0.25">
      <c r="A394" s="15" t="s">
        <v>8841</v>
      </c>
      <c r="B394" s="10" t="s">
        <v>8473</v>
      </c>
      <c r="C394" s="7" t="s">
        <v>8461</v>
      </c>
    </row>
    <row r="395" spans="1:3" x14ac:dyDescent="0.25">
      <c r="A395" s="15" t="s">
        <v>8843</v>
      </c>
      <c r="B395" s="10" t="s">
        <v>8474</v>
      </c>
      <c r="C395" s="7" t="s">
        <v>8461</v>
      </c>
    </row>
    <row r="396" spans="1:3" x14ac:dyDescent="0.25">
      <c r="A396" s="15" t="s">
        <v>8854</v>
      </c>
      <c r="B396" s="10" t="s">
        <v>8475</v>
      </c>
      <c r="C396" s="7" t="s">
        <v>8461</v>
      </c>
    </row>
    <row r="397" spans="1:3" x14ac:dyDescent="0.25">
      <c r="A397" s="15" t="s">
        <v>8844</v>
      </c>
      <c r="B397" s="10" t="s">
        <v>8476</v>
      </c>
      <c r="C397" s="7" t="s">
        <v>8461</v>
      </c>
    </row>
    <row r="398" spans="1:3" x14ac:dyDescent="0.25">
      <c r="A398" s="15" t="s">
        <v>8845</v>
      </c>
      <c r="B398" s="10" t="s">
        <v>8477</v>
      </c>
      <c r="C398" s="7" t="s">
        <v>8461</v>
      </c>
    </row>
    <row r="399" spans="1:3" x14ac:dyDescent="0.25">
      <c r="A399" s="15" t="s">
        <v>8846</v>
      </c>
      <c r="B399" s="10" t="s">
        <v>8478</v>
      </c>
      <c r="C399" s="7" t="s">
        <v>8461</v>
      </c>
    </row>
    <row r="400" spans="1:3" x14ac:dyDescent="0.25">
      <c r="A400" s="15" t="s">
        <v>8847</v>
      </c>
      <c r="B400" s="10" t="s">
        <v>8479</v>
      </c>
      <c r="C400" s="7" t="s">
        <v>8461</v>
      </c>
    </row>
    <row r="401" spans="1:3" x14ac:dyDescent="0.25">
      <c r="A401" s="15" t="s">
        <v>8848</v>
      </c>
      <c r="B401" s="10" t="s">
        <v>8480</v>
      </c>
      <c r="C401" s="7" t="s">
        <v>8461</v>
      </c>
    </row>
    <row r="402" spans="1:3" x14ac:dyDescent="0.25">
      <c r="A402" s="15" t="s">
        <v>8849</v>
      </c>
      <c r="B402" s="10" t="s">
        <v>8481</v>
      </c>
      <c r="C402" s="7" t="s">
        <v>8461</v>
      </c>
    </row>
    <row r="403" spans="1:3" x14ac:dyDescent="0.25">
      <c r="A403" s="15" t="s">
        <v>8850</v>
      </c>
      <c r="B403" s="10" t="s">
        <v>8482</v>
      </c>
      <c r="C403" s="7" t="s">
        <v>8461</v>
      </c>
    </row>
    <row r="404" spans="1:3" x14ac:dyDescent="0.25">
      <c r="A404" s="15" t="s">
        <v>8851</v>
      </c>
      <c r="B404" s="10" t="s">
        <v>8483</v>
      </c>
      <c r="C404" s="7" t="s">
        <v>8461</v>
      </c>
    </row>
    <row r="405" spans="1:3" x14ac:dyDescent="0.25">
      <c r="A405" s="15" t="s">
        <v>8855</v>
      </c>
      <c r="B405" s="10" t="s">
        <v>8484</v>
      </c>
      <c r="C405" s="7" t="s">
        <v>8461</v>
      </c>
    </row>
    <row r="406" spans="1:3" x14ac:dyDescent="0.25">
      <c r="A406" s="15" t="s">
        <v>8852</v>
      </c>
      <c r="B406" s="10" t="s">
        <v>8485</v>
      </c>
      <c r="C406" s="7" t="s">
        <v>8461</v>
      </c>
    </row>
    <row r="407" spans="1:3" x14ac:dyDescent="0.25">
      <c r="A407" s="15" t="s">
        <v>8853</v>
      </c>
      <c r="B407" s="10" t="s">
        <v>8486</v>
      </c>
      <c r="C407" s="7" t="s">
        <v>8461</v>
      </c>
    </row>
    <row r="408" spans="1:3" x14ac:dyDescent="0.25">
      <c r="A408" s="15" t="s">
        <v>8856</v>
      </c>
      <c r="B408" s="10" t="s">
        <v>8487</v>
      </c>
      <c r="C408" s="7" t="s">
        <v>8461</v>
      </c>
    </row>
    <row r="409" spans="1:3" x14ac:dyDescent="0.25">
      <c r="A409" s="15" t="s">
        <v>8857</v>
      </c>
      <c r="B409" s="10" t="s">
        <v>8488</v>
      </c>
      <c r="C409" s="7" t="s">
        <v>8461</v>
      </c>
    </row>
    <row r="410" spans="1:3" x14ac:dyDescent="0.25">
      <c r="A410" s="15" t="s">
        <v>8867</v>
      </c>
      <c r="B410" s="10" t="s">
        <v>8489</v>
      </c>
      <c r="C410" s="7" t="s">
        <v>8461</v>
      </c>
    </row>
    <row r="411" spans="1:3" x14ac:dyDescent="0.25">
      <c r="A411" s="15" t="s">
        <v>8858</v>
      </c>
      <c r="B411" s="10" t="s">
        <v>8490</v>
      </c>
      <c r="C411" s="7" t="s">
        <v>8461</v>
      </c>
    </row>
    <row r="412" spans="1:3" x14ac:dyDescent="0.25">
      <c r="A412" s="15" t="s">
        <v>8859</v>
      </c>
      <c r="B412" s="10" t="s">
        <v>8491</v>
      </c>
      <c r="C412" s="7" t="s">
        <v>8461</v>
      </c>
    </row>
    <row r="413" spans="1:3" x14ac:dyDescent="0.25">
      <c r="A413" s="15" t="s">
        <v>8860</v>
      </c>
      <c r="B413" s="10" t="s">
        <v>8492</v>
      </c>
      <c r="C413" s="7" t="s">
        <v>8461</v>
      </c>
    </row>
    <row r="414" spans="1:3" x14ac:dyDescent="0.25">
      <c r="A414" s="15" t="s">
        <v>8868</v>
      </c>
      <c r="B414" s="10" t="s">
        <v>8493</v>
      </c>
      <c r="C414" s="7" t="s">
        <v>8461</v>
      </c>
    </row>
    <row r="415" spans="1:3" x14ac:dyDescent="0.25">
      <c r="A415" s="15" t="s">
        <v>8861</v>
      </c>
      <c r="B415" s="10" t="s">
        <v>8494</v>
      </c>
      <c r="C415" s="7" t="s">
        <v>8461</v>
      </c>
    </row>
    <row r="416" spans="1:3" x14ac:dyDescent="0.25">
      <c r="A416" s="15" t="s">
        <v>8862</v>
      </c>
      <c r="B416" s="10" t="s">
        <v>8495</v>
      </c>
      <c r="C416" s="7" t="s">
        <v>8461</v>
      </c>
    </row>
    <row r="417" spans="1:3" x14ac:dyDescent="0.25">
      <c r="A417" s="15" t="s">
        <v>8863</v>
      </c>
      <c r="B417" s="10" t="s">
        <v>8496</v>
      </c>
      <c r="C417" s="7" t="s">
        <v>8461</v>
      </c>
    </row>
    <row r="418" spans="1:3" x14ac:dyDescent="0.25">
      <c r="A418" s="15" t="s">
        <v>8864</v>
      </c>
      <c r="B418" s="10" t="s">
        <v>8497</v>
      </c>
      <c r="C418" s="7" t="s">
        <v>8461</v>
      </c>
    </row>
    <row r="419" spans="1:3" x14ac:dyDescent="0.25">
      <c r="A419" s="15" t="s">
        <v>8869</v>
      </c>
      <c r="B419" s="10" t="s">
        <v>8498</v>
      </c>
      <c r="C419" s="7" t="s">
        <v>8461</v>
      </c>
    </row>
    <row r="420" spans="1:3" x14ac:dyDescent="0.25">
      <c r="A420" s="15" t="s">
        <v>8865</v>
      </c>
      <c r="B420" s="10" t="s">
        <v>8499</v>
      </c>
      <c r="C420" s="7" t="s">
        <v>8461</v>
      </c>
    </row>
    <row r="421" spans="1:3" x14ac:dyDescent="0.25">
      <c r="A421" s="15" t="s">
        <v>8866</v>
      </c>
      <c r="B421" s="10" t="s">
        <v>8500</v>
      </c>
      <c r="C421" s="7" t="s">
        <v>8461</v>
      </c>
    </row>
    <row r="422" spans="1:3" x14ac:dyDescent="0.25">
      <c r="A422" s="15" t="s">
        <v>8870</v>
      </c>
      <c r="B422" s="10" t="s">
        <v>8501</v>
      </c>
      <c r="C422" s="7" t="s">
        <v>8461</v>
      </c>
    </row>
    <row r="423" spans="1:3" x14ac:dyDescent="0.25">
      <c r="A423" s="15" t="s">
        <v>8871</v>
      </c>
      <c r="B423" s="10" t="s">
        <v>8502</v>
      </c>
      <c r="C423" s="7" t="s">
        <v>8461</v>
      </c>
    </row>
    <row r="424" spans="1:3" x14ac:dyDescent="0.25">
      <c r="A424" s="15" t="s">
        <v>8874</v>
      </c>
      <c r="B424" s="10" t="s">
        <v>8503</v>
      </c>
      <c r="C424" s="7" t="s">
        <v>8461</v>
      </c>
    </row>
    <row r="425" spans="1:3" x14ac:dyDescent="0.25">
      <c r="A425" s="15" t="s">
        <v>8872</v>
      </c>
      <c r="B425" s="10" t="s">
        <v>8504</v>
      </c>
      <c r="C425" s="7" t="s">
        <v>8461</v>
      </c>
    </row>
    <row r="426" spans="1:3" x14ac:dyDescent="0.25">
      <c r="A426" s="15" t="s">
        <v>8876</v>
      </c>
      <c r="B426" s="10" t="s">
        <v>8505</v>
      </c>
      <c r="C426" s="7" t="s">
        <v>8461</v>
      </c>
    </row>
    <row r="427" spans="1:3" x14ac:dyDescent="0.25">
      <c r="A427" s="15" t="s">
        <v>8875</v>
      </c>
      <c r="B427" s="10" t="s">
        <v>8506</v>
      </c>
      <c r="C427" s="7" t="s">
        <v>8461</v>
      </c>
    </row>
    <row r="428" spans="1:3" x14ac:dyDescent="0.25">
      <c r="A428" s="15" t="s">
        <v>8873</v>
      </c>
      <c r="B428" s="10" t="s">
        <v>8507</v>
      </c>
      <c r="C428" s="7" t="s">
        <v>8461</v>
      </c>
    </row>
    <row r="429" spans="1:3" x14ac:dyDescent="0.25">
      <c r="A429" s="15" t="s">
        <v>8877</v>
      </c>
      <c r="B429" s="10" t="s">
        <v>8508</v>
      </c>
      <c r="C429" s="7" t="s">
        <v>8461</v>
      </c>
    </row>
    <row r="430" spans="1:3" x14ac:dyDescent="0.25">
      <c r="A430" s="15" t="s">
        <v>8878</v>
      </c>
      <c r="B430" s="10" t="s">
        <v>8509</v>
      </c>
      <c r="C430" s="7" t="s">
        <v>8461</v>
      </c>
    </row>
    <row r="431" spans="1:3" x14ac:dyDescent="0.25">
      <c r="A431" s="15" t="s">
        <v>8879</v>
      </c>
      <c r="B431" s="10" t="s">
        <v>8510</v>
      </c>
      <c r="C431" s="7" t="s">
        <v>8461</v>
      </c>
    </row>
    <row r="432" spans="1:3" x14ac:dyDescent="0.25">
      <c r="A432" s="15" t="s">
        <v>8880</v>
      </c>
      <c r="B432" s="10" t="s">
        <v>8511</v>
      </c>
      <c r="C432" s="7" t="s">
        <v>8461</v>
      </c>
    </row>
    <row r="433" spans="1:3" x14ac:dyDescent="0.25">
      <c r="A433" s="15" t="s">
        <v>8881</v>
      </c>
      <c r="B433" s="10" t="s">
        <v>8512</v>
      </c>
      <c r="C433" s="7" t="s">
        <v>8461</v>
      </c>
    </row>
    <row r="434" spans="1:3" x14ac:dyDescent="0.25">
      <c r="A434" s="15" t="s">
        <v>8882</v>
      </c>
      <c r="B434" s="10" t="s">
        <v>8513</v>
      </c>
      <c r="C434" s="7" t="s">
        <v>8461</v>
      </c>
    </row>
    <row r="435" spans="1:3" x14ac:dyDescent="0.25">
      <c r="A435" s="15" t="s">
        <v>8887</v>
      </c>
      <c r="B435" s="10" t="s">
        <v>8514</v>
      </c>
      <c r="C435" s="7" t="s">
        <v>8461</v>
      </c>
    </row>
    <row r="436" spans="1:3" x14ac:dyDescent="0.25">
      <c r="A436" s="15" t="s">
        <v>8883</v>
      </c>
      <c r="B436" s="10" t="s">
        <v>8515</v>
      </c>
      <c r="C436" s="7" t="s">
        <v>8461</v>
      </c>
    </row>
    <row r="437" spans="1:3" x14ac:dyDescent="0.25">
      <c r="A437" s="15" t="s">
        <v>8884</v>
      </c>
      <c r="B437" s="10" t="s">
        <v>8516</v>
      </c>
      <c r="C437" s="7" t="s">
        <v>8461</v>
      </c>
    </row>
    <row r="438" spans="1:3" x14ac:dyDescent="0.25">
      <c r="A438" s="15" t="s">
        <v>8885</v>
      </c>
      <c r="B438" s="10" t="s">
        <v>8517</v>
      </c>
      <c r="C438" s="7" t="s">
        <v>8461</v>
      </c>
    </row>
    <row r="439" spans="1:3" x14ac:dyDescent="0.25">
      <c r="A439" s="15" t="s">
        <v>8888</v>
      </c>
      <c r="B439" s="10" t="s">
        <v>8518</v>
      </c>
      <c r="C439" s="7" t="s">
        <v>8461</v>
      </c>
    </row>
    <row r="440" spans="1:3" x14ac:dyDescent="0.25">
      <c r="A440" s="15" t="s">
        <v>8886</v>
      </c>
      <c r="B440" s="10" t="s">
        <v>8519</v>
      </c>
      <c r="C440" s="7" t="s">
        <v>8461</v>
      </c>
    </row>
    <row r="441" spans="1:3" x14ac:dyDescent="0.25">
      <c r="A441" s="15" t="s">
        <v>8889</v>
      </c>
      <c r="B441" s="10" t="s">
        <v>8520</v>
      </c>
      <c r="C441" s="7" t="s">
        <v>8461</v>
      </c>
    </row>
    <row r="442" spans="1:3" x14ac:dyDescent="0.25">
      <c r="A442" s="15" t="s">
        <v>8890</v>
      </c>
      <c r="B442" s="10" t="s">
        <v>8521</v>
      </c>
      <c r="C442" s="7" t="s">
        <v>8461</v>
      </c>
    </row>
    <row r="443" spans="1:3" x14ac:dyDescent="0.25">
      <c r="A443" s="15" t="s">
        <v>8897</v>
      </c>
      <c r="B443" s="10" t="s">
        <v>8522</v>
      </c>
      <c r="C443" s="7" t="s">
        <v>8461</v>
      </c>
    </row>
    <row r="444" spans="1:3" x14ac:dyDescent="0.25">
      <c r="A444" s="15" t="s">
        <v>8891</v>
      </c>
      <c r="B444" s="10" t="s">
        <v>8523</v>
      </c>
      <c r="C444" s="7" t="s">
        <v>8461</v>
      </c>
    </row>
    <row r="445" spans="1:3" x14ac:dyDescent="0.25">
      <c r="A445" s="15" t="s">
        <v>8901</v>
      </c>
      <c r="B445" s="10" t="s">
        <v>8524</v>
      </c>
      <c r="C445" s="7" t="s">
        <v>8461</v>
      </c>
    </row>
    <row r="446" spans="1:3" x14ac:dyDescent="0.25">
      <c r="A446" s="15" t="s">
        <v>8892</v>
      </c>
      <c r="B446" s="10" t="s">
        <v>8525</v>
      </c>
      <c r="C446" s="7" t="s">
        <v>8461</v>
      </c>
    </row>
    <row r="447" spans="1:3" x14ac:dyDescent="0.25">
      <c r="A447" s="15" t="s">
        <v>8898</v>
      </c>
      <c r="B447" s="10" t="s">
        <v>8526</v>
      </c>
      <c r="C447" s="7" t="s">
        <v>8461</v>
      </c>
    </row>
    <row r="448" spans="1:3" x14ac:dyDescent="0.25">
      <c r="A448" s="15" t="s">
        <v>8899</v>
      </c>
      <c r="B448" s="10" t="s">
        <v>8527</v>
      </c>
      <c r="C448" s="7" t="s">
        <v>8461</v>
      </c>
    </row>
    <row r="449" spans="1:11" x14ac:dyDescent="0.25">
      <c r="A449" s="15" t="s">
        <v>8900</v>
      </c>
      <c r="B449" s="10" t="s">
        <v>8528</v>
      </c>
      <c r="C449" s="7" t="s">
        <v>8461</v>
      </c>
    </row>
    <row r="450" spans="1:11" x14ac:dyDescent="0.25">
      <c r="A450" s="15" t="s">
        <v>8893</v>
      </c>
      <c r="B450" s="10" t="s">
        <v>8529</v>
      </c>
      <c r="C450" s="7" t="s">
        <v>8461</v>
      </c>
    </row>
    <row r="451" spans="1:11" x14ac:dyDescent="0.25">
      <c r="A451" s="15" t="s">
        <v>8894</v>
      </c>
      <c r="B451" s="10" t="s">
        <v>8530</v>
      </c>
      <c r="C451" s="7" t="s">
        <v>8461</v>
      </c>
      <c r="F451" s="6"/>
      <c r="G451" s="9"/>
      <c r="H451" s="6"/>
      <c r="I451" s="6"/>
      <c r="J451" s="10"/>
      <c r="K451" s="8"/>
    </row>
    <row r="452" spans="1:11" x14ac:dyDescent="0.25">
      <c r="A452" s="15" t="s">
        <v>8895</v>
      </c>
      <c r="B452" s="10" t="s">
        <v>8531</v>
      </c>
      <c r="C452" s="7" t="s">
        <v>8461</v>
      </c>
    </row>
    <row r="453" spans="1:11" x14ac:dyDescent="0.25">
      <c r="A453" s="15" t="s">
        <v>8896</v>
      </c>
      <c r="B453" s="10" t="s">
        <v>8532</v>
      </c>
      <c r="C453" s="7" t="s">
        <v>8461</v>
      </c>
    </row>
    <row r="454" spans="1:11" x14ac:dyDescent="0.25">
      <c r="A454" s="15" t="s">
        <v>8902</v>
      </c>
      <c r="B454" s="10" t="s">
        <v>8533</v>
      </c>
      <c r="C454" s="7" t="s">
        <v>8461</v>
      </c>
    </row>
    <row r="455" spans="1:11" x14ac:dyDescent="0.25">
      <c r="A455" s="15" t="s">
        <v>8903</v>
      </c>
      <c r="B455" s="10" t="s">
        <v>8534</v>
      </c>
      <c r="C455" s="7" t="s">
        <v>8461</v>
      </c>
    </row>
    <row r="456" spans="1:11" x14ac:dyDescent="0.25">
      <c r="A456" s="15" t="s">
        <v>8904</v>
      </c>
      <c r="B456" s="10" t="s">
        <v>8535</v>
      </c>
      <c r="C456" s="7" t="s">
        <v>8461</v>
      </c>
    </row>
    <row r="457" spans="1:11" x14ac:dyDescent="0.25">
      <c r="A457" s="15" t="s">
        <v>8905</v>
      </c>
      <c r="B457" s="10" t="s">
        <v>8536</v>
      </c>
      <c r="C457" s="7" t="s">
        <v>8461</v>
      </c>
    </row>
    <row r="458" spans="1:11" x14ac:dyDescent="0.25">
      <c r="A458" s="15" t="s">
        <v>8906</v>
      </c>
      <c r="B458" s="10" t="s">
        <v>8537</v>
      </c>
      <c r="C458" s="7" t="s">
        <v>8461</v>
      </c>
    </row>
    <row r="459" spans="1:11" x14ac:dyDescent="0.25">
      <c r="A459" s="15" t="s">
        <v>8907</v>
      </c>
      <c r="B459" s="7" t="s">
        <v>8538</v>
      </c>
      <c r="C459" s="7" t="s">
        <v>8538</v>
      </c>
    </row>
    <row r="460" spans="1:11" x14ac:dyDescent="0.25">
      <c r="A460" s="15" t="s">
        <v>8908</v>
      </c>
      <c r="B460" s="10" t="s">
        <v>8539</v>
      </c>
      <c r="C460" s="7" t="s">
        <v>8538</v>
      </c>
    </row>
    <row r="461" spans="1:11" x14ac:dyDescent="0.25">
      <c r="A461" s="15" t="s">
        <v>8909</v>
      </c>
      <c r="B461" s="10" t="s">
        <v>8540</v>
      </c>
      <c r="C461" s="7" t="s">
        <v>8538</v>
      </c>
    </row>
    <row r="462" spans="1:11" x14ac:dyDescent="0.25">
      <c r="A462" s="15" t="s">
        <v>8923</v>
      </c>
      <c r="B462" s="10" t="s">
        <v>8541</v>
      </c>
      <c r="C462" s="7" t="s">
        <v>8538</v>
      </c>
    </row>
    <row r="463" spans="1:11" x14ac:dyDescent="0.25">
      <c r="A463" s="15" t="s">
        <v>8910</v>
      </c>
      <c r="B463" s="10" t="s">
        <v>8542</v>
      </c>
      <c r="C463" s="7" t="s">
        <v>8538</v>
      </c>
    </row>
    <row r="464" spans="1:11" x14ac:dyDescent="0.25">
      <c r="A464" s="15" t="s">
        <v>8911</v>
      </c>
      <c r="B464" s="10" t="s">
        <v>8543</v>
      </c>
      <c r="C464" s="7" t="s">
        <v>8538</v>
      </c>
    </row>
    <row r="465" spans="1:3" x14ac:dyDescent="0.25">
      <c r="A465" s="15" t="s">
        <v>8924</v>
      </c>
      <c r="B465" s="10" t="s">
        <v>8544</v>
      </c>
      <c r="C465" s="7" t="s">
        <v>8538</v>
      </c>
    </row>
    <row r="466" spans="1:3" x14ac:dyDescent="0.25">
      <c r="A466" s="15" t="s">
        <v>8912</v>
      </c>
      <c r="B466" s="10" t="s">
        <v>8545</v>
      </c>
      <c r="C466" s="7" t="s">
        <v>8538</v>
      </c>
    </row>
    <row r="467" spans="1:3" x14ac:dyDescent="0.25">
      <c r="A467" s="15" t="s">
        <v>8913</v>
      </c>
      <c r="B467" s="10" t="s">
        <v>8546</v>
      </c>
      <c r="C467" s="7" t="s">
        <v>8538</v>
      </c>
    </row>
    <row r="468" spans="1:3" x14ac:dyDescent="0.25">
      <c r="A468" s="15" t="s">
        <v>8914</v>
      </c>
      <c r="B468" s="10" t="s">
        <v>8547</v>
      </c>
      <c r="C468" s="7" t="s">
        <v>8538</v>
      </c>
    </row>
    <row r="469" spans="1:3" x14ac:dyDescent="0.25">
      <c r="A469" s="15" t="s">
        <v>8915</v>
      </c>
      <c r="B469" s="10" t="s">
        <v>8548</v>
      </c>
      <c r="C469" s="7" t="s">
        <v>8538</v>
      </c>
    </row>
    <row r="470" spans="1:3" x14ac:dyDescent="0.25">
      <c r="A470" s="15" t="s">
        <v>8916</v>
      </c>
      <c r="B470" s="10" t="s">
        <v>8549</v>
      </c>
      <c r="C470" s="7" t="s">
        <v>8538</v>
      </c>
    </row>
    <row r="471" spans="1:3" x14ac:dyDescent="0.25">
      <c r="A471" s="15" t="s">
        <v>8917</v>
      </c>
      <c r="B471" s="10" t="s">
        <v>8550</v>
      </c>
      <c r="C471" s="7" t="s">
        <v>8538</v>
      </c>
    </row>
    <row r="472" spans="1:3" x14ac:dyDescent="0.25">
      <c r="A472" s="15" t="s">
        <v>8918</v>
      </c>
      <c r="B472" s="10" t="s">
        <v>8551</v>
      </c>
      <c r="C472" s="7" t="s">
        <v>8538</v>
      </c>
    </row>
    <row r="473" spans="1:3" x14ac:dyDescent="0.25">
      <c r="A473" s="15" t="s">
        <v>8919</v>
      </c>
      <c r="B473" s="10" t="s">
        <v>8552</v>
      </c>
      <c r="C473" s="7" t="s">
        <v>8538</v>
      </c>
    </row>
    <row r="474" spans="1:3" x14ac:dyDescent="0.25">
      <c r="A474" s="15" t="s">
        <v>8925</v>
      </c>
      <c r="B474" s="10" t="s">
        <v>8553</v>
      </c>
      <c r="C474" s="7" t="s">
        <v>8538</v>
      </c>
    </row>
    <row r="475" spans="1:3" x14ac:dyDescent="0.25">
      <c r="A475" s="15" t="s">
        <v>8920</v>
      </c>
      <c r="B475" s="10" t="s">
        <v>8554</v>
      </c>
      <c r="C475" s="7" t="s">
        <v>8538</v>
      </c>
    </row>
    <row r="476" spans="1:3" x14ac:dyDescent="0.25">
      <c r="A476" s="15" t="s">
        <v>8921</v>
      </c>
      <c r="B476" s="10" t="s">
        <v>8555</v>
      </c>
      <c r="C476" s="7" t="s">
        <v>8538</v>
      </c>
    </row>
    <row r="477" spans="1:3" x14ac:dyDescent="0.25">
      <c r="A477" s="15" t="s">
        <v>8922</v>
      </c>
      <c r="B477" s="10" t="s">
        <v>8556</v>
      </c>
      <c r="C477" s="7" t="s">
        <v>8538</v>
      </c>
    </row>
    <row r="478" spans="1:3" x14ac:dyDescent="0.25">
      <c r="A478" s="15" t="s">
        <v>8926</v>
      </c>
      <c r="B478" s="10" t="s">
        <v>8557</v>
      </c>
      <c r="C478" s="7" t="s">
        <v>8538</v>
      </c>
    </row>
    <row r="479" spans="1:3" x14ac:dyDescent="0.25">
      <c r="A479" s="15" t="s">
        <v>8927</v>
      </c>
      <c r="B479" s="10" t="s">
        <v>8558</v>
      </c>
      <c r="C479" s="7" t="s">
        <v>8538</v>
      </c>
    </row>
    <row r="480" spans="1:3" x14ac:dyDescent="0.25">
      <c r="A480" s="15" t="s">
        <v>8928</v>
      </c>
      <c r="B480" s="10" t="s">
        <v>8559</v>
      </c>
      <c r="C480" s="7" t="s">
        <v>8538</v>
      </c>
    </row>
    <row r="481" spans="1:3" x14ac:dyDescent="0.25">
      <c r="A481" s="15" t="s">
        <v>8929</v>
      </c>
      <c r="B481" s="10" t="s">
        <v>8560</v>
      </c>
      <c r="C481" s="7" t="s">
        <v>8538</v>
      </c>
    </row>
    <row r="482" spans="1:3" x14ac:dyDescent="0.25">
      <c r="A482" s="15" t="s">
        <v>8930</v>
      </c>
      <c r="B482" s="10" t="s">
        <v>8561</v>
      </c>
      <c r="C482" s="7" t="s">
        <v>8538</v>
      </c>
    </row>
    <row r="483" spans="1:3" x14ac:dyDescent="0.25">
      <c r="A483" s="15" t="s">
        <v>8931</v>
      </c>
      <c r="B483" s="10" t="s">
        <v>8562</v>
      </c>
      <c r="C483" s="7" t="s">
        <v>8538</v>
      </c>
    </row>
    <row r="484" spans="1:3" x14ac:dyDescent="0.25">
      <c r="A484" s="15" t="s">
        <v>8947</v>
      </c>
      <c r="B484" s="10" t="s">
        <v>8563</v>
      </c>
      <c r="C484" s="7" t="s">
        <v>8538</v>
      </c>
    </row>
    <row r="485" spans="1:3" x14ac:dyDescent="0.25">
      <c r="A485" s="15" t="s">
        <v>8932</v>
      </c>
      <c r="B485" s="10" t="s">
        <v>8564</v>
      </c>
      <c r="C485" s="7" t="s">
        <v>8538</v>
      </c>
    </row>
    <row r="486" spans="1:3" x14ac:dyDescent="0.25">
      <c r="A486" s="15" t="s">
        <v>8933</v>
      </c>
      <c r="B486" s="10" t="s">
        <v>8565</v>
      </c>
      <c r="C486" s="7" t="s">
        <v>8538</v>
      </c>
    </row>
    <row r="487" spans="1:3" x14ac:dyDescent="0.25">
      <c r="A487" s="15" t="s">
        <v>8934</v>
      </c>
      <c r="B487" s="10" t="s">
        <v>8566</v>
      </c>
      <c r="C487" s="7" t="s">
        <v>8538</v>
      </c>
    </row>
    <row r="488" spans="1:3" x14ac:dyDescent="0.25">
      <c r="A488" s="15" t="s">
        <v>8935</v>
      </c>
      <c r="B488" s="10" t="s">
        <v>8567</v>
      </c>
      <c r="C488" s="7" t="s">
        <v>8538</v>
      </c>
    </row>
    <row r="489" spans="1:3" x14ac:dyDescent="0.25">
      <c r="A489" s="15" t="s">
        <v>8948</v>
      </c>
      <c r="B489" s="10" t="s">
        <v>8568</v>
      </c>
      <c r="C489" s="7" t="s">
        <v>8538</v>
      </c>
    </row>
    <row r="490" spans="1:3" x14ac:dyDescent="0.25">
      <c r="A490" s="15" t="s">
        <v>8936</v>
      </c>
      <c r="B490" s="10" t="s">
        <v>8569</v>
      </c>
      <c r="C490" s="7" t="s">
        <v>8538</v>
      </c>
    </row>
    <row r="491" spans="1:3" x14ac:dyDescent="0.25">
      <c r="A491" s="15" t="s">
        <v>8946</v>
      </c>
      <c r="B491" s="10" t="s">
        <v>8570</v>
      </c>
      <c r="C491" s="7" t="s">
        <v>8538</v>
      </c>
    </row>
    <row r="492" spans="1:3" x14ac:dyDescent="0.25">
      <c r="A492" s="15" t="s">
        <v>8937</v>
      </c>
      <c r="B492" s="10" t="s">
        <v>8571</v>
      </c>
      <c r="C492" s="7" t="s">
        <v>8538</v>
      </c>
    </row>
    <row r="493" spans="1:3" x14ac:dyDescent="0.25">
      <c r="A493" s="15" t="s">
        <v>8938</v>
      </c>
      <c r="B493" s="10" t="s">
        <v>8572</v>
      </c>
      <c r="C493" s="7" t="s">
        <v>8538</v>
      </c>
    </row>
    <row r="494" spans="1:3" x14ac:dyDescent="0.25">
      <c r="A494" s="15" t="s">
        <v>8939</v>
      </c>
      <c r="B494" s="10" t="s">
        <v>8573</v>
      </c>
      <c r="C494" s="7" t="s">
        <v>8538</v>
      </c>
    </row>
    <row r="495" spans="1:3" x14ac:dyDescent="0.25">
      <c r="A495" s="15" t="s">
        <v>8949</v>
      </c>
      <c r="B495" s="10" t="s">
        <v>8574</v>
      </c>
      <c r="C495" s="7" t="s">
        <v>8538</v>
      </c>
    </row>
    <row r="496" spans="1:3" x14ac:dyDescent="0.25">
      <c r="A496" s="15" t="s">
        <v>8940</v>
      </c>
      <c r="B496" s="10" t="s">
        <v>8575</v>
      </c>
      <c r="C496" s="7" t="s">
        <v>8538</v>
      </c>
    </row>
    <row r="497" spans="1:3" x14ac:dyDescent="0.25">
      <c r="A497" s="15" t="s">
        <v>8941</v>
      </c>
      <c r="B497" s="10" t="s">
        <v>8415</v>
      </c>
      <c r="C497" s="7" t="s">
        <v>8538</v>
      </c>
    </row>
    <row r="498" spans="1:3" x14ac:dyDescent="0.25">
      <c r="A498" s="15" t="s">
        <v>8942</v>
      </c>
      <c r="B498" s="10" t="s">
        <v>8576</v>
      </c>
      <c r="C498" s="7" t="s">
        <v>8538</v>
      </c>
    </row>
    <row r="499" spans="1:3" x14ac:dyDescent="0.25">
      <c r="A499" s="15" t="s">
        <v>8943</v>
      </c>
      <c r="B499" s="10" t="s">
        <v>8577</v>
      </c>
      <c r="C499" s="7" t="s">
        <v>8538</v>
      </c>
    </row>
    <row r="500" spans="1:3" x14ac:dyDescent="0.25">
      <c r="A500" s="15" t="s">
        <v>8944</v>
      </c>
      <c r="B500" s="10" t="s">
        <v>8578</v>
      </c>
      <c r="C500" s="7" t="s">
        <v>8538</v>
      </c>
    </row>
    <row r="501" spans="1:3" x14ac:dyDescent="0.25">
      <c r="A501" s="15" t="s">
        <v>8950</v>
      </c>
      <c r="B501" s="10" t="s">
        <v>8579</v>
      </c>
      <c r="C501" s="7" t="s">
        <v>8538</v>
      </c>
    </row>
    <row r="502" spans="1:3" x14ac:dyDescent="0.25">
      <c r="A502" s="15" t="s">
        <v>8945</v>
      </c>
      <c r="B502" s="10" t="s">
        <v>8580</v>
      </c>
      <c r="C502" s="7" t="s">
        <v>8538</v>
      </c>
    </row>
    <row r="503" spans="1:3" x14ac:dyDescent="0.25">
      <c r="A503" s="15" t="s">
        <v>8951</v>
      </c>
      <c r="B503" s="10" t="s">
        <v>8581</v>
      </c>
      <c r="C503" s="7" t="s">
        <v>8538</v>
      </c>
    </row>
    <row r="504" spans="1:3" x14ac:dyDescent="0.25">
      <c r="A504" s="15" t="s">
        <v>8952</v>
      </c>
      <c r="B504" s="10" t="s">
        <v>8582</v>
      </c>
      <c r="C504" s="7" t="s">
        <v>8538</v>
      </c>
    </row>
    <row r="505" spans="1:3" x14ac:dyDescent="0.25">
      <c r="A505" s="15" t="s">
        <v>8953</v>
      </c>
      <c r="B505" s="10" t="s">
        <v>8583</v>
      </c>
      <c r="C505" s="7" t="s">
        <v>8538</v>
      </c>
    </row>
    <row r="506" spans="1:3" x14ac:dyDescent="0.25">
      <c r="A506" s="15" t="s">
        <v>8954</v>
      </c>
      <c r="B506" s="10" t="s">
        <v>8584</v>
      </c>
      <c r="C506" s="7" t="s">
        <v>8538</v>
      </c>
    </row>
    <row r="507" spans="1:3" x14ac:dyDescent="0.25">
      <c r="A507" s="15" t="s">
        <v>8955</v>
      </c>
      <c r="B507" s="10" t="s">
        <v>8585</v>
      </c>
      <c r="C507" s="7" t="s">
        <v>8538</v>
      </c>
    </row>
    <row r="508" spans="1:3" x14ac:dyDescent="0.25">
      <c r="A508" s="15" t="s">
        <v>8978</v>
      </c>
      <c r="B508" s="10" t="s">
        <v>8586</v>
      </c>
      <c r="C508" s="7" t="s">
        <v>8538</v>
      </c>
    </row>
    <row r="509" spans="1:3" x14ac:dyDescent="0.25">
      <c r="A509" s="15" t="s">
        <v>8956</v>
      </c>
      <c r="B509" s="10" t="s">
        <v>8587</v>
      </c>
      <c r="C509" s="7" t="s">
        <v>8538</v>
      </c>
    </row>
    <row r="510" spans="1:3" x14ac:dyDescent="0.25">
      <c r="A510" s="15" t="s">
        <v>8957</v>
      </c>
      <c r="B510" s="10" t="s">
        <v>8588</v>
      </c>
      <c r="C510" s="7" t="s">
        <v>8538</v>
      </c>
    </row>
    <row r="511" spans="1:3" x14ac:dyDescent="0.25">
      <c r="A511" s="15" t="s">
        <v>8958</v>
      </c>
      <c r="B511" s="10" t="s">
        <v>8589</v>
      </c>
      <c r="C511" s="7" t="s">
        <v>8538</v>
      </c>
    </row>
    <row r="512" spans="1:3" x14ac:dyDescent="0.25">
      <c r="A512" s="15" t="s">
        <v>8959</v>
      </c>
      <c r="B512" s="10" t="s">
        <v>8590</v>
      </c>
      <c r="C512" s="7" t="s">
        <v>8538</v>
      </c>
    </row>
    <row r="513" spans="1:3" x14ac:dyDescent="0.25">
      <c r="A513" s="15" t="s">
        <v>8960</v>
      </c>
      <c r="B513" s="10" t="s">
        <v>8591</v>
      </c>
      <c r="C513" s="7" t="s">
        <v>8538</v>
      </c>
    </row>
    <row r="514" spans="1:3" x14ac:dyDescent="0.25">
      <c r="A514" s="15" t="s">
        <v>8961</v>
      </c>
      <c r="B514" s="10" t="s">
        <v>8592</v>
      </c>
      <c r="C514" s="7" t="s">
        <v>8538</v>
      </c>
    </row>
    <row r="515" spans="1:3" x14ac:dyDescent="0.25">
      <c r="A515" s="15" t="s">
        <v>8962</v>
      </c>
      <c r="B515" s="10" t="s">
        <v>8593</v>
      </c>
      <c r="C515" s="7" t="s">
        <v>8538</v>
      </c>
    </row>
    <row r="516" spans="1:3" x14ac:dyDescent="0.25">
      <c r="A516" s="15" t="s">
        <v>8963</v>
      </c>
      <c r="B516" s="10" t="s">
        <v>8594</v>
      </c>
      <c r="C516" s="7" t="s">
        <v>8538</v>
      </c>
    </row>
    <row r="517" spans="1:3" x14ac:dyDescent="0.25">
      <c r="A517" s="15" t="s">
        <v>8964</v>
      </c>
      <c r="B517" s="10" t="s">
        <v>8595</v>
      </c>
      <c r="C517" s="7" t="s">
        <v>8538</v>
      </c>
    </row>
    <row r="518" spans="1:3" x14ac:dyDescent="0.25">
      <c r="A518" s="15" t="s">
        <v>8965</v>
      </c>
      <c r="B518" s="10" t="s">
        <v>8596</v>
      </c>
      <c r="C518" s="7" t="s">
        <v>8538</v>
      </c>
    </row>
    <row r="519" spans="1:3" x14ac:dyDescent="0.25">
      <c r="A519" s="15" t="s">
        <v>8966</v>
      </c>
      <c r="B519" s="10" t="s">
        <v>8597</v>
      </c>
      <c r="C519" s="7" t="s">
        <v>8538</v>
      </c>
    </row>
    <row r="520" spans="1:3" x14ac:dyDescent="0.25">
      <c r="A520" s="15" t="s">
        <v>8967</v>
      </c>
      <c r="B520" s="10" t="s">
        <v>8598</v>
      </c>
      <c r="C520" s="7" t="s">
        <v>8538</v>
      </c>
    </row>
    <row r="521" spans="1:3" x14ac:dyDescent="0.25">
      <c r="A521" s="15" t="s">
        <v>8979</v>
      </c>
      <c r="B521" s="10" t="s">
        <v>8599</v>
      </c>
      <c r="C521" s="7" t="s">
        <v>8538</v>
      </c>
    </row>
    <row r="522" spans="1:3" x14ac:dyDescent="0.25">
      <c r="A522" s="15" t="s">
        <v>8968</v>
      </c>
      <c r="B522" s="10" t="s">
        <v>8600</v>
      </c>
      <c r="C522" s="7" t="s">
        <v>8538</v>
      </c>
    </row>
    <row r="523" spans="1:3" x14ac:dyDescent="0.25">
      <c r="A523" s="15" t="s">
        <v>8969</v>
      </c>
      <c r="B523" s="10" t="s">
        <v>8601</v>
      </c>
      <c r="C523" s="7" t="s">
        <v>8538</v>
      </c>
    </row>
    <row r="524" spans="1:3" x14ac:dyDescent="0.25">
      <c r="A524" s="15" t="s">
        <v>8970</v>
      </c>
      <c r="B524" s="10" t="s">
        <v>8602</v>
      </c>
      <c r="C524" s="7" t="s">
        <v>8538</v>
      </c>
    </row>
    <row r="525" spans="1:3" x14ac:dyDescent="0.25">
      <c r="A525" s="15" t="s">
        <v>8971</v>
      </c>
      <c r="B525" s="10" t="s">
        <v>8603</v>
      </c>
      <c r="C525" s="7" t="s">
        <v>8538</v>
      </c>
    </row>
    <row r="526" spans="1:3" x14ac:dyDescent="0.25">
      <c r="A526" s="15" t="s">
        <v>8972</v>
      </c>
      <c r="B526" s="10" t="s">
        <v>8604</v>
      </c>
      <c r="C526" s="7" t="s">
        <v>8538</v>
      </c>
    </row>
    <row r="527" spans="1:3" x14ac:dyDescent="0.25">
      <c r="A527" s="15" t="s">
        <v>8973</v>
      </c>
      <c r="B527" s="10" t="s">
        <v>8605</v>
      </c>
      <c r="C527" s="7" t="s">
        <v>8538</v>
      </c>
    </row>
    <row r="528" spans="1:3" x14ac:dyDescent="0.25">
      <c r="A528" s="15" t="s">
        <v>8980</v>
      </c>
      <c r="B528" s="10" t="s">
        <v>8606</v>
      </c>
      <c r="C528" s="7" t="s">
        <v>8538</v>
      </c>
    </row>
    <row r="529" spans="1:3" x14ac:dyDescent="0.25">
      <c r="A529" s="15" t="s">
        <v>8977</v>
      </c>
      <c r="B529" s="10" t="s">
        <v>8607</v>
      </c>
      <c r="C529" s="7" t="s">
        <v>8538</v>
      </c>
    </row>
    <row r="530" spans="1:3" x14ac:dyDescent="0.25">
      <c r="A530" s="15" t="s">
        <v>8974</v>
      </c>
      <c r="B530" s="10" t="s">
        <v>8608</v>
      </c>
      <c r="C530" s="7" t="s">
        <v>8538</v>
      </c>
    </row>
    <row r="531" spans="1:3" x14ac:dyDescent="0.25">
      <c r="A531" s="15" t="s">
        <v>8975</v>
      </c>
      <c r="B531" s="10" t="s">
        <v>8609</v>
      </c>
      <c r="C531" s="7" t="s">
        <v>8538</v>
      </c>
    </row>
    <row r="532" spans="1:3" x14ac:dyDescent="0.25">
      <c r="A532" s="15" t="s">
        <v>8976</v>
      </c>
      <c r="B532" s="10" t="s">
        <v>8610</v>
      </c>
      <c r="C532" s="7" t="s">
        <v>8538</v>
      </c>
    </row>
    <row r="533" spans="1:3" x14ac:dyDescent="0.25">
      <c r="A533" s="15" t="s">
        <v>8981</v>
      </c>
      <c r="B533" s="10" t="s">
        <v>8611</v>
      </c>
      <c r="C533" s="7" t="s">
        <v>8538</v>
      </c>
    </row>
    <row r="534" spans="1:3" x14ac:dyDescent="0.25">
      <c r="A534" s="15" t="s">
        <v>8982</v>
      </c>
      <c r="B534" s="10" t="s">
        <v>8612</v>
      </c>
      <c r="C534" s="7" t="s">
        <v>8538</v>
      </c>
    </row>
    <row r="535" spans="1:3" x14ac:dyDescent="0.25">
      <c r="A535" s="15" t="s">
        <v>8983</v>
      </c>
      <c r="B535" s="10" t="s">
        <v>8613</v>
      </c>
      <c r="C535" s="7" t="s">
        <v>8538</v>
      </c>
    </row>
    <row r="536" spans="1:3" x14ac:dyDescent="0.25">
      <c r="A536" s="15" t="s">
        <v>8984</v>
      </c>
      <c r="B536" s="10" t="s">
        <v>8614</v>
      </c>
      <c r="C536" s="7" t="s">
        <v>8538</v>
      </c>
    </row>
    <row r="537" spans="1:3" x14ac:dyDescent="0.25">
      <c r="A537" s="15" t="s">
        <v>8985</v>
      </c>
      <c r="B537" s="10" t="s">
        <v>8615</v>
      </c>
      <c r="C537" s="7" t="s">
        <v>8538</v>
      </c>
    </row>
    <row r="538" spans="1:3" x14ac:dyDescent="0.25">
      <c r="A538" s="15" t="s">
        <v>8995</v>
      </c>
      <c r="B538" s="10" t="s">
        <v>8616</v>
      </c>
      <c r="C538" s="7" t="s">
        <v>8538</v>
      </c>
    </row>
    <row r="539" spans="1:3" x14ac:dyDescent="0.25">
      <c r="A539" s="15" t="s">
        <v>8986</v>
      </c>
      <c r="B539" s="10" t="s">
        <v>8617</v>
      </c>
      <c r="C539" s="7" t="s">
        <v>8538</v>
      </c>
    </row>
    <row r="540" spans="1:3" x14ac:dyDescent="0.25">
      <c r="A540" s="15" t="s">
        <v>8987</v>
      </c>
      <c r="B540" s="10" t="s">
        <v>8618</v>
      </c>
      <c r="C540" s="7" t="s">
        <v>8538</v>
      </c>
    </row>
    <row r="541" spans="1:3" x14ac:dyDescent="0.25">
      <c r="A541" s="15" t="s">
        <v>8988</v>
      </c>
      <c r="B541" s="10" t="s">
        <v>8619</v>
      </c>
      <c r="C541" s="7" t="s">
        <v>8538</v>
      </c>
    </row>
    <row r="542" spans="1:3" x14ac:dyDescent="0.25">
      <c r="A542" s="15" t="s">
        <v>8989</v>
      </c>
      <c r="B542" s="10" t="s">
        <v>8620</v>
      </c>
      <c r="C542" s="7" t="s">
        <v>8538</v>
      </c>
    </row>
    <row r="543" spans="1:3" x14ac:dyDescent="0.25">
      <c r="A543" s="15" t="s">
        <v>8990</v>
      </c>
      <c r="B543" s="10" t="s">
        <v>8621</v>
      </c>
      <c r="C543" s="7" t="s">
        <v>8538</v>
      </c>
    </row>
    <row r="544" spans="1:3" x14ac:dyDescent="0.25">
      <c r="A544" s="15" t="s">
        <v>8991</v>
      </c>
      <c r="B544" s="10" t="s">
        <v>8622</v>
      </c>
      <c r="C544" s="7" t="s">
        <v>8538</v>
      </c>
    </row>
    <row r="545" spans="1:3" x14ac:dyDescent="0.25">
      <c r="A545" s="15" t="s">
        <v>8992</v>
      </c>
      <c r="B545" s="10" t="s">
        <v>8623</v>
      </c>
      <c r="C545" s="7" t="s">
        <v>8538</v>
      </c>
    </row>
    <row r="546" spans="1:3" x14ac:dyDescent="0.25">
      <c r="A546" s="15" t="s">
        <v>8993</v>
      </c>
      <c r="B546" s="10" t="s">
        <v>8624</v>
      </c>
      <c r="C546" s="7" t="s">
        <v>8538</v>
      </c>
    </row>
    <row r="547" spans="1:3" x14ac:dyDescent="0.25">
      <c r="A547" s="15" t="s">
        <v>8994</v>
      </c>
      <c r="B547" s="10" t="s">
        <v>8625</v>
      </c>
      <c r="C547" s="7" t="s">
        <v>8538</v>
      </c>
    </row>
    <row r="548" spans="1:3" x14ac:dyDescent="0.25">
      <c r="A548" s="15" t="s">
        <v>9007</v>
      </c>
      <c r="B548" s="7" t="s">
        <v>8626</v>
      </c>
      <c r="C548" s="7" t="s">
        <v>8626</v>
      </c>
    </row>
    <row r="549" spans="1:3" x14ac:dyDescent="0.25">
      <c r="A549" s="15" t="s">
        <v>9008</v>
      </c>
      <c r="B549" s="10" t="s">
        <v>8627</v>
      </c>
      <c r="C549" s="7" t="s">
        <v>8626</v>
      </c>
    </row>
    <row r="550" spans="1:3" x14ac:dyDescent="0.25">
      <c r="A550" s="15" t="s">
        <v>9009</v>
      </c>
      <c r="B550" s="10" t="s">
        <v>8628</v>
      </c>
      <c r="C550" s="7" t="s">
        <v>8626</v>
      </c>
    </row>
    <row r="551" spans="1:3" x14ac:dyDescent="0.25">
      <c r="A551" s="15" t="s">
        <v>9010</v>
      </c>
      <c r="B551" s="10" t="s">
        <v>8629</v>
      </c>
      <c r="C551" s="7" t="s">
        <v>8626</v>
      </c>
    </row>
    <row r="552" spans="1:3" x14ac:dyDescent="0.25">
      <c r="A552" s="15" t="s">
        <v>9011</v>
      </c>
      <c r="B552" s="10" t="s">
        <v>8630</v>
      </c>
      <c r="C552" s="7" t="s">
        <v>8626</v>
      </c>
    </row>
    <row r="553" spans="1:3" x14ac:dyDescent="0.25">
      <c r="A553" s="15" t="s">
        <v>9012</v>
      </c>
      <c r="B553" s="10" t="s">
        <v>8631</v>
      </c>
      <c r="C553" s="7" t="s">
        <v>8626</v>
      </c>
    </row>
    <row r="554" spans="1:3" x14ac:dyDescent="0.25">
      <c r="A554" s="15" t="s">
        <v>9013</v>
      </c>
      <c r="B554" s="10" t="s">
        <v>8632</v>
      </c>
      <c r="C554" s="7" t="s">
        <v>8626</v>
      </c>
    </row>
    <row r="555" spans="1:3" x14ac:dyDescent="0.25">
      <c r="A555" s="15" t="s">
        <v>9014</v>
      </c>
      <c r="B555" s="10" t="s">
        <v>8633</v>
      </c>
      <c r="C555" s="7" t="s">
        <v>8626</v>
      </c>
    </row>
    <row r="556" spans="1:3" x14ac:dyDescent="0.25">
      <c r="A556" s="15" t="s">
        <v>9015</v>
      </c>
      <c r="B556" s="10" t="s">
        <v>8634</v>
      </c>
      <c r="C556" s="7" t="s">
        <v>8626</v>
      </c>
    </row>
    <row r="557" spans="1:3" x14ac:dyDescent="0.25">
      <c r="A557" s="15" t="s">
        <v>9016</v>
      </c>
      <c r="B557" s="10" t="s">
        <v>8635</v>
      </c>
      <c r="C557" s="7" t="s">
        <v>8626</v>
      </c>
    </row>
    <row r="558" spans="1:3" x14ac:dyDescent="0.25">
      <c r="A558" s="15" t="s">
        <v>9017</v>
      </c>
      <c r="B558" s="10" t="s">
        <v>8636</v>
      </c>
      <c r="C558" s="7" t="s">
        <v>8626</v>
      </c>
    </row>
    <row r="559" spans="1:3" x14ac:dyDescent="0.25">
      <c r="A559" s="15" t="s">
        <v>9021</v>
      </c>
      <c r="B559" s="10" t="s">
        <v>8637</v>
      </c>
      <c r="C559" s="7" t="s">
        <v>8626</v>
      </c>
    </row>
    <row r="560" spans="1:3" x14ac:dyDescent="0.25">
      <c r="A560" s="15" t="s">
        <v>9018</v>
      </c>
      <c r="B560" s="10" t="s">
        <v>8638</v>
      </c>
      <c r="C560" s="7" t="s">
        <v>8626</v>
      </c>
    </row>
    <row r="561" spans="1:3" x14ac:dyDescent="0.25">
      <c r="A561" s="15" t="s">
        <v>9022</v>
      </c>
      <c r="B561" s="10" t="s">
        <v>8639</v>
      </c>
      <c r="C561" s="7" t="s">
        <v>8626</v>
      </c>
    </row>
    <row r="562" spans="1:3" x14ac:dyDescent="0.25">
      <c r="A562" s="15" t="s">
        <v>9020</v>
      </c>
      <c r="B562" s="10" t="s">
        <v>8640</v>
      </c>
      <c r="C562" s="7" t="s">
        <v>8626</v>
      </c>
    </row>
    <row r="563" spans="1:3" x14ac:dyDescent="0.25">
      <c r="A563" s="15" t="s">
        <v>9019</v>
      </c>
      <c r="B563" s="10" t="s">
        <v>8641</v>
      </c>
      <c r="C563" s="7" t="s">
        <v>8626</v>
      </c>
    </row>
    <row r="564" spans="1:3" x14ac:dyDescent="0.25">
      <c r="A564" s="15" t="s">
        <v>9023</v>
      </c>
      <c r="B564" s="10" t="s">
        <v>8642</v>
      </c>
      <c r="C564" s="7" t="s">
        <v>8626</v>
      </c>
    </row>
    <row r="565" spans="1:3" x14ac:dyDescent="0.25">
      <c r="A565" s="15" t="s">
        <v>9024</v>
      </c>
      <c r="B565" s="10" t="s">
        <v>8643</v>
      </c>
      <c r="C565" s="7" t="s">
        <v>8626</v>
      </c>
    </row>
    <row r="566" spans="1:3" x14ac:dyDescent="0.25">
      <c r="A566" s="15" t="s">
        <v>9025</v>
      </c>
      <c r="B566" s="10" t="s">
        <v>8644</v>
      </c>
      <c r="C566" s="7" t="s">
        <v>8626</v>
      </c>
    </row>
    <row r="567" spans="1:3" x14ac:dyDescent="0.25">
      <c r="A567" s="15" t="s">
        <v>9026</v>
      </c>
      <c r="B567" s="10" t="s">
        <v>8645</v>
      </c>
      <c r="C567" s="7" t="s">
        <v>8626</v>
      </c>
    </row>
    <row r="568" spans="1:3" x14ac:dyDescent="0.25">
      <c r="A568" s="15" t="s">
        <v>9027</v>
      </c>
      <c r="B568" s="10" t="s">
        <v>8646</v>
      </c>
      <c r="C568" s="7" t="s">
        <v>8626</v>
      </c>
    </row>
    <row r="569" spans="1:3" x14ac:dyDescent="0.25">
      <c r="A569" s="15" t="s">
        <v>9032</v>
      </c>
      <c r="B569" s="10" t="s">
        <v>8647</v>
      </c>
      <c r="C569" s="7" t="s">
        <v>8626</v>
      </c>
    </row>
    <row r="570" spans="1:3" x14ac:dyDescent="0.25">
      <c r="A570" s="15" t="s">
        <v>9028</v>
      </c>
      <c r="B570" s="10" t="s">
        <v>8648</v>
      </c>
      <c r="C570" s="7" t="s">
        <v>8626</v>
      </c>
    </row>
    <row r="571" spans="1:3" x14ac:dyDescent="0.25">
      <c r="A571" s="15" t="s">
        <v>9029</v>
      </c>
      <c r="B571" s="10" t="s">
        <v>8649</v>
      </c>
      <c r="C571" s="7" t="s">
        <v>8626</v>
      </c>
    </row>
    <row r="572" spans="1:3" x14ac:dyDescent="0.25">
      <c r="A572" s="15" t="s">
        <v>9030</v>
      </c>
      <c r="B572" s="10" t="s">
        <v>8650</v>
      </c>
      <c r="C572" s="7" t="s">
        <v>8626</v>
      </c>
    </row>
    <row r="573" spans="1:3" x14ac:dyDescent="0.25">
      <c r="A573" s="15" t="s">
        <v>9031</v>
      </c>
      <c r="B573" s="10" t="s">
        <v>8651</v>
      </c>
      <c r="C573" s="7" t="s">
        <v>8626</v>
      </c>
    </row>
    <row r="574" spans="1:3" x14ac:dyDescent="0.25">
      <c r="A574" s="15" t="s">
        <v>9033</v>
      </c>
      <c r="B574" s="10" t="s">
        <v>8652</v>
      </c>
      <c r="C574" s="7" t="s">
        <v>8626</v>
      </c>
    </row>
    <row r="575" spans="1:3" x14ac:dyDescent="0.25">
      <c r="A575" s="15" t="s">
        <v>9034</v>
      </c>
      <c r="B575" s="10" t="s">
        <v>8653</v>
      </c>
      <c r="C575" s="7" t="s">
        <v>8626</v>
      </c>
    </row>
    <row r="576" spans="1:3" x14ac:dyDescent="0.25">
      <c r="A576" s="15" t="s">
        <v>9035</v>
      </c>
      <c r="B576" s="10" t="s">
        <v>8654</v>
      </c>
      <c r="C576" s="7" t="s">
        <v>8626</v>
      </c>
    </row>
    <row r="577" spans="1:3" x14ac:dyDescent="0.25">
      <c r="A577" s="15" t="s">
        <v>9036</v>
      </c>
      <c r="B577" s="10" t="s">
        <v>8655</v>
      </c>
      <c r="C577" s="7" t="s">
        <v>8626</v>
      </c>
    </row>
    <row r="578" spans="1:3" x14ac:dyDescent="0.25">
      <c r="A578" s="15" t="s">
        <v>9037</v>
      </c>
      <c r="B578" s="10" t="s">
        <v>8656</v>
      </c>
      <c r="C578" s="7" t="s">
        <v>8626</v>
      </c>
    </row>
    <row r="579" spans="1:3" x14ac:dyDescent="0.25">
      <c r="A579" s="15" t="s">
        <v>9038</v>
      </c>
      <c r="B579" s="10" t="s">
        <v>8657</v>
      </c>
      <c r="C579" s="7" t="s">
        <v>8626</v>
      </c>
    </row>
    <row r="580" spans="1:3" x14ac:dyDescent="0.25">
      <c r="A580" s="15" t="s">
        <v>9039</v>
      </c>
      <c r="B580" s="10" t="s">
        <v>8658</v>
      </c>
      <c r="C580" s="7" t="s">
        <v>8626</v>
      </c>
    </row>
    <row r="581" spans="1:3" x14ac:dyDescent="0.25">
      <c r="A581" s="15" t="s">
        <v>9045</v>
      </c>
      <c r="B581" s="10" t="s">
        <v>8659</v>
      </c>
      <c r="C581" s="7" t="s">
        <v>8626</v>
      </c>
    </row>
    <row r="582" spans="1:3" x14ac:dyDescent="0.25">
      <c r="A582" s="15" t="s">
        <v>9040</v>
      </c>
      <c r="B582" s="10" t="s">
        <v>8660</v>
      </c>
      <c r="C582" s="7" t="s">
        <v>8626</v>
      </c>
    </row>
    <row r="583" spans="1:3" x14ac:dyDescent="0.25">
      <c r="A583" s="15" t="s">
        <v>9041</v>
      </c>
      <c r="B583" s="10" t="s">
        <v>8661</v>
      </c>
      <c r="C583" s="7" t="s">
        <v>8626</v>
      </c>
    </row>
    <row r="584" spans="1:3" x14ac:dyDescent="0.25">
      <c r="A584" s="15" t="s">
        <v>9042</v>
      </c>
      <c r="B584" s="10" t="s">
        <v>8662</v>
      </c>
      <c r="C584" s="7" t="s">
        <v>8626</v>
      </c>
    </row>
    <row r="585" spans="1:3" x14ac:dyDescent="0.25">
      <c r="A585" s="15" t="s">
        <v>9043</v>
      </c>
      <c r="B585" s="10" t="s">
        <v>8663</v>
      </c>
      <c r="C585" s="7" t="s">
        <v>8626</v>
      </c>
    </row>
    <row r="586" spans="1:3" x14ac:dyDescent="0.25">
      <c r="A586" s="15" t="s">
        <v>9044</v>
      </c>
      <c r="B586" s="10" t="s">
        <v>8664</v>
      </c>
      <c r="C586" s="7" t="s">
        <v>8626</v>
      </c>
    </row>
    <row r="587" spans="1:3" x14ac:dyDescent="0.25">
      <c r="A587" s="15" t="s">
        <v>9046</v>
      </c>
      <c r="B587" s="10" t="s">
        <v>8665</v>
      </c>
      <c r="C587" s="7" t="s">
        <v>8626</v>
      </c>
    </row>
    <row r="588" spans="1:3" x14ac:dyDescent="0.25">
      <c r="A588" s="15" t="s">
        <v>9047</v>
      </c>
      <c r="B588" s="10" t="s">
        <v>8666</v>
      </c>
      <c r="C588" s="7" t="s">
        <v>8626</v>
      </c>
    </row>
    <row r="589" spans="1:3" x14ac:dyDescent="0.25">
      <c r="A589" s="15" t="s">
        <v>9048</v>
      </c>
      <c r="B589" s="10" t="s">
        <v>8667</v>
      </c>
      <c r="C589" s="7" t="s">
        <v>8626</v>
      </c>
    </row>
    <row r="590" spans="1:3" x14ac:dyDescent="0.25">
      <c r="A590" s="15" t="s">
        <v>9049</v>
      </c>
      <c r="B590" s="10" t="s">
        <v>8668</v>
      </c>
      <c r="C590" s="7" t="s">
        <v>8626</v>
      </c>
    </row>
    <row r="591" spans="1:3" x14ac:dyDescent="0.25">
      <c r="A591" s="15" t="s">
        <v>9055</v>
      </c>
      <c r="B591" s="10" t="s">
        <v>8669</v>
      </c>
      <c r="C591" s="7" t="s">
        <v>8626</v>
      </c>
    </row>
    <row r="592" spans="1:3" x14ac:dyDescent="0.25">
      <c r="A592" s="15" t="s">
        <v>9050</v>
      </c>
      <c r="B592" s="10" t="s">
        <v>8670</v>
      </c>
      <c r="C592" s="7" t="s">
        <v>8626</v>
      </c>
    </row>
    <row r="593" spans="1:3" x14ac:dyDescent="0.25">
      <c r="A593" s="15" t="s">
        <v>9051</v>
      </c>
      <c r="B593" s="10" t="s">
        <v>8671</v>
      </c>
      <c r="C593" s="7" t="s">
        <v>8626</v>
      </c>
    </row>
    <row r="594" spans="1:3" x14ac:dyDescent="0.25">
      <c r="A594" s="15" t="s">
        <v>9056</v>
      </c>
      <c r="B594" s="10" t="s">
        <v>8672</v>
      </c>
      <c r="C594" s="7" t="s">
        <v>8626</v>
      </c>
    </row>
    <row r="595" spans="1:3" x14ac:dyDescent="0.25">
      <c r="A595" s="15" t="s">
        <v>9052</v>
      </c>
      <c r="B595" s="10" t="s">
        <v>8673</v>
      </c>
      <c r="C595" s="7" t="s">
        <v>8626</v>
      </c>
    </row>
    <row r="596" spans="1:3" x14ac:dyDescent="0.25">
      <c r="A596" s="15" t="s">
        <v>9053</v>
      </c>
      <c r="B596" s="10" t="s">
        <v>8674</v>
      </c>
      <c r="C596" s="7" t="s">
        <v>8626</v>
      </c>
    </row>
    <row r="597" spans="1:3" x14ac:dyDescent="0.25">
      <c r="A597" s="15" t="s">
        <v>9054</v>
      </c>
      <c r="B597" s="10" t="s">
        <v>8675</v>
      </c>
      <c r="C597" s="7" t="s">
        <v>8626</v>
      </c>
    </row>
    <row r="598" spans="1:3" x14ac:dyDescent="0.25">
      <c r="A598" s="15" t="s">
        <v>9057</v>
      </c>
      <c r="B598" s="7" t="s">
        <v>8676</v>
      </c>
      <c r="C598" s="7" t="s">
        <v>8676</v>
      </c>
    </row>
    <row r="599" spans="1:3" x14ac:dyDescent="0.25">
      <c r="A599" s="15" t="s">
        <v>9058</v>
      </c>
      <c r="B599" s="10" t="s">
        <v>8677</v>
      </c>
      <c r="C599" s="7" t="s">
        <v>8676</v>
      </c>
    </row>
    <row r="600" spans="1:3" x14ac:dyDescent="0.25">
      <c r="A600" s="15" t="s">
        <v>9059</v>
      </c>
      <c r="B600" s="10" t="s">
        <v>8678</v>
      </c>
      <c r="C600" s="7" t="s">
        <v>8676</v>
      </c>
    </row>
    <row r="601" spans="1:3" x14ac:dyDescent="0.25">
      <c r="A601" s="15" t="s">
        <v>9060</v>
      </c>
      <c r="B601" s="10" t="s">
        <v>8679</v>
      </c>
      <c r="C601" s="7" t="s">
        <v>8676</v>
      </c>
    </row>
    <row r="602" spans="1:3" x14ac:dyDescent="0.25">
      <c r="A602" s="15" t="s">
        <v>9061</v>
      </c>
      <c r="B602" s="10" t="s">
        <v>8680</v>
      </c>
      <c r="C602" s="7" t="s">
        <v>8676</v>
      </c>
    </row>
    <row r="603" spans="1:3" x14ac:dyDescent="0.25">
      <c r="A603" s="15" t="s">
        <v>9062</v>
      </c>
      <c r="B603" s="10" t="s">
        <v>8681</v>
      </c>
      <c r="C603" s="7" t="s">
        <v>8676</v>
      </c>
    </row>
    <row r="604" spans="1:3" x14ac:dyDescent="0.25">
      <c r="A604" s="15" t="s">
        <v>9063</v>
      </c>
      <c r="B604" s="10" t="s">
        <v>8682</v>
      </c>
      <c r="C604" s="7" t="s">
        <v>8676</v>
      </c>
    </row>
    <row r="605" spans="1:3" x14ac:dyDescent="0.25">
      <c r="A605" s="15" t="s">
        <v>9064</v>
      </c>
      <c r="B605" s="10" t="s">
        <v>8683</v>
      </c>
      <c r="C605" s="7" t="s">
        <v>8676</v>
      </c>
    </row>
    <row r="606" spans="1:3" x14ac:dyDescent="0.25">
      <c r="A606" s="15" t="s">
        <v>9065</v>
      </c>
      <c r="B606" s="10" t="s">
        <v>8684</v>
      </c>
      <c r="C606" s="7" t="s">
        <v>8676</v>
      </c>
    </row>
    <row r="607" spans="1:3" x14ac:dyDescent="0.25">
      <c r="A607" s="15" t="s">
        <v>9072</v>
      </c>
      <c r="B607" s="10" t="s">
        <v>8685</v>
      </c>
      <c r="C607" s="7" t="s">
        <v>8676</v>
      </c>
    </row>
    <row r="608" spans="1:3" x14ac:dyDescent="0.25">
      <c r="A608" s="15" t="s">
        <v>9066</v>
      </c>
      <c r="B608" s="10" t="s">
        <v>8686</v>
      </c>
      <c r="C608" s="7" t="s">
        <v>8676</v>
      </c>
    </row>
    <row r="609" spans="1:3" x14ac:dyDescent="0.25">
      <c r="A609" s="15" t="s">
        <v>9067</v>
      </c>
      <c r="B609" s="10" t="s">
        <v>8687</v>
      </c>
      <c r="C609" s="7" t="s">
        <v>8676</v>
      </c>
    </row>
    <row r="610" spans="1:3" x14ac:dyDescent="0.25">
      <c r="A610" s="15" t="s">
        <v>9068</v>
      </c>
      <c r="B610" s="10" t="s">
        <v>8688</v>
      </c>
      <c r="C610" s="7" t="s">
        <v>8676</v>
      </c>
    </row>
    <row r="611" spans="1:3" x14ac:dyDescent="0.25">
      <c r="A611" s="15" t="s">
        <v>9069</v>
      </c>
      <c r="B611" s="10" t="s">
        <v>8689</v>
      </c>
      <c r="C611" s="7" t="s">
        <v>8676</v>
      </c>
    </row>
    <row r="612" spans="1:3" x14ac:dyDescent="0.25">
      <c r="A612" s="15" t="s">
        <v>9070</v>
      </c>
      <c r="B612" s="10" t="s">
        <v>8690</v>
      </c>
      <c r="C612" s="7" t="s">
        <v>8676</v>
      </c>
    </row>
    <row r="613" spans="1:3" x14ac:dyDescent="0.25">
      <c r="A613" s="15" t="s">
        <v>9073</v>
      </c>
      <c r="B613" s="10" t="s">
        <v>8691</v>
      </c>
      <c r="C613" s="7" t="s">
        <v>8676</v>
      </c>
    </row>
    <row r="614" spans="1:3" x14ac:dyDescent="0.25">
      <c r="A614" s="15" t="s">
        <v>9071</v>
      </c>
      <c r="B614" s="10" t="s">
        <v>8692</v>
      </c>
      <c r="C614" s="7" t="s">
        <v>8676</v>
      </c>
    </row>
    <row r="615" spans="1:3" x14ac:dyDescent="0.25">
      <c r="A615" s="15" t="s">
        <v>9074</v>
      </c>
      <c r="B615" s="10" t="s">
        <v>8693</v>
      </c>
      <c r="C615" s="7" t="s">
        <v>8676</v>
      </c>
    </row>
    <row r="616" spans="1:3" x14ac:dyDescent="0.25">
      <c r="A616" s="15" t="s">
        <v>9075</v>
      </c>
      <c r="B616" s="10" t="s">
        <v>8694</v>
      </c>
      <c r="C616" s="7" t="s">
        <v>8676</v>
      </c>
    </row>
    <row r="617" spans="1:3" x14ac:dyDescent="0.25">
      <c r="A617" s="15" t="s">
        <v>9076</v>
      </c>
      <c r="B617" s="10" t="s">
        <v>8695</v>
      </c>
      <c r="C617" s="7" t="s">
        <v>8676</v>
      </c>
    </row>
    <row r="618" spans="1:3" x14ac:dyDescent="0.25">
      <c r="A618" s="15" t="s">
        <v>9077</v>
      </c>
      <c r="B618" s="10" t="s">
        <v>8696</v>
      </c>
      <c r="C618" s="7" t="s">
        <v>8676</v>
      </c>
    </row>
    <row r="619" spans="1:3" x14ac:dyDescent="0.25">
      <c r="A619" s="15" t="s">
        <v>9087</v>
      </c>
      <c r="B619" s="10" t="s">
        <v>8697</v>
      </c>
      <c r="C619" s="7" t="s">
        <v>8676</v>
      </c>
    </row>
    <row r="620" spans="1:3" x14ac:dyDescent="0.25">
      <c r="A620" s="15" t="s">
        <v>9078</v>
      </c>
      <c r="B620" s="10" t="s">
        <v>8698</v>
      </c>
      <c r="C620" s="7" t="s">
        <v>8676</v>
      </c>
    </row>
    <row r="621" spans="1:3" x14ac:dyDescent="0.25">
      <c r="A621" s="15" t="s">
        <v>9079</v>
      </c>
      <c r="B621" s="10" t="s">
        <v>8699</v>
      </c>
      <c r="C621" s="7" t="s">
        <v>8676</v>
      </c>
    </row>
    <row r="622" spans="1:3" x14ac:dyDescent="0.25">
      <c r="A622" s="15" t="s">
        <v>9090</v>
      </c>
      <c r="B622" s="10" t="s">
        <v>8700</v>
      </c>
      <c r="C622" s="7" t="s">
        <v>8676</v>
      </c>
    </row>
    <row r="623" spans="1:3" x14ac:dyDescent="0.25">
      <c r="A623" s="15" t="s">
        <v>9080</v>
      </c>
      <c r="B623" s="10" t="s">
        <v>8701</v>
      </c>
      <c r="C623" s="7" t="s">
        <v>8676</v>
      </c>
    </row>
    <row r="624" spans="1:3" x14ac:dyDescent="0.25">
      <c r="A624" s="15" t="s">
        <v>9088</v>
      </c>
      <c r="B624" s="10" t="s">
        <v>8702</v>
      </c>
      <c r="C624" s="7" t="s">
        <v>8676</v>
      </c>
    </row>
    <row r="625" spans="1:3" x14ac:dyDescent="0.25">
      <c r="A625" s="15" t="s">
        <v>9089</v>
      </c>
      <c r="B625" s="10" t="s">
        <v>8703</v>
      </c>
      <c r="C625" s="7" t="s">
        <v>8676</v>
      </c>
    </row>
    <row r="626" spans="1:3" x14ac:dyDescent="0.25">
      <c r="A626" s="15" t="s">
        <v>9081</v>
      </c>
      <c r="B626" s="10" t="s">
        <v>8704</v>
      </c>
      <c r="C626" s="7" t="s">
        <v>8676</v>
      </c>
    </row>
    <row r="627" spans="1:3" x14ac:dyDescent="0.25">
      <c r="A627" s="15" t="s">
        <v>9082</v>
      </c>
      <c r="B627" s="10" t="s">
        <v>8705</v>
      </c>
      <c r="C627" s="7" t="s">
        <v>8676</v>
      </c>
    </row>
    <row r="628" spans="1:3" x14ac:dyDescent="0.25">
      <c r="A628" s="15" t="s">
        <v>9083</v>
      </c>
      <c r="B628" s="10" t="s">
        <v>8706</v>
      </c>
      <c r="C628" s="7" t="s">
        <v>8676</v>
      </c>
    </row>
    <row r="629" spans="1:3" ht="15" customHeight="1" x14ac:dyDescent="0.25">
      <c r="A629" s="15" t="s">
        <v>9084</v>
      </c>
      <c r="B629" s="10" t="s">
        <v>8707</v>
      </c>
      <c r="C629" s="7" t="s">
        <v>8676</v>
      </c>
    </row>
    <row r="630" spans="1:3" x14ac:dyDescent="0.25">
      <c r="A630" s="15" t="s">
        <v>9086</v>
      </c>
      <c r="B630" s="10" t="s">
        <v>8708</v>
      </c>
      <c r="C630" s="7" t="s">
        <v>8676</v>
      </c>
    </row>
    <row r="631" spans="1:3" ht="15" customHeight="1" x14ac:dyDescent="0.25">
      <c r="A631" s="15" t="s">
        <v>9085</v>
      </c>
      <c r="B631" s="10" t="s">
        <v>8709</v>
      </c>
      <c r="C631" s="7" t="s">
        <v>8676</v>
      </c>
    </row>
    <row r="632" spans="1:3" ht="15" customHeight="1" x14ac:dyDescent="0.25">
      <c r="A632" s="15" t="s">
        <v>9091</v>
      </c>
      <c r="B632" s="10" t="s">
        <v>8710</v>
      </c>
      <c r="C632" s="7" t="s">
        <v>8676</v>
      </c>
    </row>
    <row r="633" spans="1:3" ht="15" customHeight="1" x14ac:dyDescent="0.25">
      <c r="A633" s="15" t="s">
        <v>9092</v>
      </c>
      <c r="B633" s="10" t="s">
        <v>8711</v>
      </c>
      <c r="C633" s="7" t="s">
        <v>8676</v>
      </c>
    </row>
    <row r="634" spans="1:3" ht="15" customHeight="1" x14ac:dyDescent="0.25">
      <c r="A634" s="15" t="s">
        <v>9093</v>
      </c>
      <c r="B634" s="10" t="s">
        <v>8712</v>
      </c>
      <c r="C634" s="7" t="s">
        <v>8676</v>
      </c>
    </row>
    <row r="635" spans="1:3" ht="15" customHeight="1" x14ac:dyDescent="0.25">
      <c r="A635" s="15" t="s">
        <v>9094</v>
      </c>
      <c r="B635" s="10" t="s">
        <v>8713</v>
      </c>
      <c r="C635" s="7" t="s">
        <v>8676</v>
      </c>
    </row>
    <row r="636" spans="1:3" ht="15" customHeight="1" x14ac:dyDescent="0.25">
      <c r="A636" s="15" t="s">
        <v>9095</v>
      </c>
      <c r="B636" s="10" t="s">
        <v>8714</v>
      </c>
      <c r="C636" s="7" t="s">
        <v>8676</v>
      </c>
    </row>
    <row r="637" spans="1:3" ht="15" customHeight="1" x14ac:dyDescent="0.25">
      <c r="A637" s="15" t="s">
        <v>9096</v>
      </c>
      <c r="B637" s="10" t="s">
        <v>8715</v>
      </c>
      <c r="C637" s="7" t="s">
        <v>8676</v>
      </c>
    </row>
    <row r="638" spans="1:3" ht="15" customHeight="1" x14ac:dyDescent="0.25">
      <c r="A638" s="15" t="s">
        <v>9098</v>
      </c>
      <c r="B638" s="10" t="s">
        <v>8716</v>
      </c>
      <c r="C638" s="7" t="s">
        <v>8676</v>
      </c>
    </row>
    <row r="639" spans="1:3" ht="15" customHeight="1" x14ac:dyDescent="0.25">
      <c r="A639" s="15" t="s">
        <v>9097</v>
      </c>
      <c r="B639" s="10" t="s">
        <v>8717</v>
      </c>
      <c r="C639" s="7" t="s">
        <v>8676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5" ma:contentTypeDescription="Een nieuw document maken." ma:contentTypeScope="" ma:versionID="eb9ba435e39c250b5de8dbe2b4180535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c062535b05c2a4efdfff70cbd61c8a2b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AV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D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Rutten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insteek Brouns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3-2024"/>
          <xsd:enumeration value="2022-2023"/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Rutten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dexed="true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101-200</Categorie>
    <SubSubCategorie xmlns="3301dedf-b972-4f3e-ad53-365b955a2e53" xsi:nil="true"/>
    <Legislatuur xmlns="5a174038-70d1-4bd0-a73d-419d63be8671">2019-2024</Legislatuur>
    <SubCategorie xmlns="3301dedf-b972-4f3e-ad53-365b955a2e53">GR SV 133</SubCategorie>
    <Actueel_x003f_ xmlns="5a174038-70d1-4bd0-a73d-419d63be8671">true</Actueel_x003f_>
    <Minister xmlns="5a174038-70d1-4bd0-a73d-419d63be8671">Rutten</Minister>
    <Weergave xmlns="5a174038-70d1-4bd0-a73d-419d63be8671">2023-2024</Weergave>
    <_dlc_DocId xmlns="f2018528-1da4-41c7-8a42-759687759166">HFBID-2109892079-11843</_dlc_DocId>
    <_dlc_DocIdUrl xmlns="f2018528-1da4-41c7-8a42-759687759166">
      <Url>https://vlaamseoverheid.sharepoint.com/sites/afb/Beleid/_layouts/15/DocIdRedir.aspx?ID=HFBID-2109892079-11843</Url>
      <Description>HFBID-2109892079-11843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18AEE3-1EEA-4B0A-97FF-4E20513FECE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DE599BC-7A47-449B-B43D-451E422D21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C0CF57-78B1-4893-9F1E-07421E146C81}">
  <ds:schemaRefs>
    <ds:schemaRef ds:uri="http://purl.org/dc/terms/"/>
    <ds:schemaRef ds:uri="http://schemas.openxmlformats.org/package/2006/metadata/core-properties"/>
    <ds:schemaRef ds:uri="3301dedf-b972-4f3e-ad53-365b955a2e5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2018528-1da4-41c7-8a42-759687759166"/>
    <ds:schemaRef ds:uri="5a174038-70d1-4bd0-a73d-419d63be867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15D18AA-5256-4631-98C5-1EF350D030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2</vt:i4>
      </vt:variant>
    </vt:vector>
  </HeadingPairs>
  <TitlesOfParts>
    <vt:vector size="10" baseType="lpstr">
      <vt:lpstr>CIJFERS 2023</vt:lpstr>
      <vt:lpstr>CIJFERS 2022</vt:lpstr>
      <vt:lpstr>2023 INPUT</vt:lpstr>
      <vt:lpstr>Bron VSBlog 2023</vt:lpstr>
      <vt:lpstr>Bron VSBlog 2022</vt:lpstr>
      <vt:lpstr>Bron VKBO</vt:lpstr>
      <vt:lpstr>Bron VSBaut</vt:lpstr>
      <vt:lpstr>Bron niscode</vt:lpstr>
      <vt:lpstr>INPUT2023</vt:lpstr>
      <vt:lpstr>Table5b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Slootmans, Ronny</dc:creator>
  <cp:lastModifiedBy>Slootmans Ronny</cp:lastModifiedBy>
  <dcterms:created xsi:type="dcterms:W3CDTF">2024-02-12T09:57:07Z</dcterms:created>
  <dcterms:modified xsi:type="dcterms:W3CDTF">2024-02-26T11:38:58Z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97abbc98-adac-44de-91e1-8f10aab41580</vt:lpwstr>
  </property>
</Properties>
</file>