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slootmro\Downloads\"/>
    </mc:Choice>
  </mc:AlternateContent>
  <xr:revisionPtr revIDLastSave="0" documentId="8_{335276C7-FA8F-496D-BE99-2B574A3B2198}" xr6:coauthVersionLast="47" xr6:coauthVersionMax="47" xr10:uidLastSave="{00000000-0000-0000-0000-000000000000}"/>
  <bookViews>
    <workbookView xWindow="-108" yWindow="-108" windowWidth="23256" windowHeight="12576" tabRatio="964" firstSheet="9" activeTab="15" xr2:uid="{906A8E7F-60DC-466E-A22D-BED926E91D5A}"/>
  </bookViews>
  <sheets>
    <sheet name="Inhoud" sheetId="1" r:id="rId1"/>
    <sheet name="Gesubsidieerde infrastructuur" sheetId="2" r:id="rId2"/>
    <sheet name="Kopenhagen" sheetId="5" r:id="rId3"/>
    <sheet name="Zomerscholen_2023" sheetId="6" r:id="rId4"/>
    <sheet name="Oekraïne_2023" sheetId="9" r:id="rId5"/>
    <sheet name="Oekraïne_nooddorpen_2023" sheetId="11" r:id="rId6"/>
    <sheet name="LEKP" sheetId="12" r:id="rId7"/>
    <sheet name="Stedenbeleid zonder oproep" sheetId="18" r:id="rId8"/>
    <sheet name="Stadsvernieuwing projectoproep" sheetId="19" r:id="rId9"/>
    <sheet name="Stadsvernieuwing conceptoproep" sheetId="21" r:id="rId10"/>
    <sheet name="Stadsvernieuwing thematische op" sheetId="20" r:id="rId11"/>
    <sheet name="GKII zonder projectoproep" sheetId="13" r:id="rId12"/>
    <sheet name="Plan Samenleven" sheetId="16" r:id="rId13"/>
    <sheet name="Subsidies Gelijke Kansen" sheetId="14" r:id="rId14"/>
    <sheet name="Armoedebeleid" sheetId="15" r:id="rId15"/>
    <sheet name="Preventie radicalisering" sheetId="17" r:id="rId16"/>
  </sheets>
  <definedNames>
    <definedName name="_xlnm._FilterDatabase" localSheetId="2" hidden="1">Kopenhagen!$A$9:$E$80</definedName>
    <definedName name="_xlnm.Print_Area" localSheetId="1">'Gesubsidieerde infrastructuur'!$A$1:$E$27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17" i="9" l="1"/>
  <c r="D39" i="20"/>
  <c r="D20" i="20"/>
  <c r="D33" i="21"/>
  <c r="D20" i="21"/>
  <c r="D39" i="19"/>
  <c r="D20" i="19"/>
  <c r="D21" i="18"/>
  <c r="D13" i="18"/>
  <c r="F312" i="12" l="1"/>
  <c r="E312" i="12"/>
  <c r="D312" i="12"/>
  <c r="D320" i="12" s="1"/>
  <c r="D324" i="12" l="1"/>
  <c r="D30" i="17"/>
  <c r="D24" i="17"/>
  <c r="D23" i="15"/>
  <c r="D17" i="15"/>
  <c r="D18" i="14"/>
  <c r="D12" i="14"/>
  <c r="D74" i="16" l="1"/>
  <c r="D69" i="16"/>
  <c r="D14" i="13"/>
  <c r="D312" i="9" l="1"/>
  <c r="D17" i="2"/>
  <c r="D75" i="5" l="1"/>
  <c r="D13" i="11" l="1"/>
  <c r="C11" i="11"/>
  <c r="C12" i="11"/>
  <c r="C10" i="11"/>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146" i="9"/>
  <c r="C147" i="9"/>
  <c r="C148" i="9"/>
  <c r="C149" i="9"/>
  <c r="C150" i="9"/>
  <c r="C151" i="9"/>
  <c r="C152" i="9"/>
  <c r="C153" i="9"/>
  <c r="C154" i="9"/>
  <c r="C155" i="9"/>
  <c r="C156" i="9"/>
  <c r="C157" i="9"/>
  <c r="C158" i="9"/>
  <c r="C159" i="9"/>
  <c r="C160" i="9"/>
  <c r="C161" i="9"/>
  <c r="C162" i="9"/>
  <c r="C163" i="9"/>
  <c r="C164" i="9"/>
  <c r="C165" i="9"/>
  <c r="C166" i="9"/>
  <c r="C167" i="9"/>
  <c r="C168" i="9"/>
  <c r="C169" i="9"/>
  <c r="C170" i="9"/>
  <c r="C171" i="9"/>
  <c r="C172" i="9"/>
  <c r="C173" i="9"/>
  <c r="C174" i="9"/>
  <c r="C175" i="9"/>
  <c r="C176" i="9"/>
  <c r="C177" i="9"/>
  <c r="C178" i="9"/>
  <c r="C179" i="9"/>
  <c r="C180" i="9"/>
  <c r="C181" i="9"/>
  <c r="C182" i="9"/>
  <c r="C183" i="9"/>
  <c r="C184" i="9"/>
  <c r="C185" i="9"/>
  <c r="C186" i="9"/>
  <c r="C187" i="9"/>
  <c r="C188" i="9"/>
  <c r="C189" i="9"/>
  <c r="C190" i="9"/>
  <c r="C191" i="9"/>
  <c r="C192" i="9"/>
  <c r="C193" i="9"/>
  <c r="C194" i="9"/>
  <c r="C195" i="9"/>
  <c r="C196" i="9"/>
  <c r="C197" i="9"/>
  <c r="C198" i="9"/>
  <c r="C199" i="9"/>
  <c r="C200" i="9"/>
  <c r="C201" i="9"/>
  <c r="C202" i="9"/>
  <c r="C203" i="9"/>
  <c r="C204" i="9"/>
  <c r="C205" i="9"/>
  <c r="C206" i="9"/>
  <c r="C207" i="9"/>
  <c r="C208" i="9"/>
  <c r="C209" i="9"/>
  <c r="C210" i="9"/>
  <c r="C211" i="9"/>
  <c r="C212" i="9"/>
  <c r="C213" i="9"/>
  <c r="C214" i="9"/>
  <c r="C215" i="9"/>
  <c r="C216" i="9"/>
  <c r="C218" i="9"/>
  <c r="C219" i="9"/>
  <c r="C220" i="9"/>
  <c r="C221" i="9"/>
  <c r="C222" i="9"/>
  <c r="C223" i="9"/>
  <c r="C224" i="9"/>
  <c r="C225" i="9"/>
  <c r="C226" i="9"/>
  <c r="C227" i="9"/>
  <c r="C228" i="9"/>
  <c r="C229" i="9"/>
  <c r="C230" i="9"/>
  <c r="C231" i="9"/>
  <c r="C232" i="9"/>
  <c r="C233" i="9"/>
  <c r="C234" i="9"/>
  <c r="C235" i="9"/>
  <c r="C236" i="9"/>
  <c r="C237" i="9"/>
  <c r="C238" i="9"/>
  <c r="C239" i="9"/>
  <c r="C240" i="9"/>
  <c r="C241" i="9"/>
  <c r="C242" i="9"/>
  <c r="C243" i="9"/>
  <c r="C244" i="9"/>
  <c r="C245" i="9"/>
  <c r="C246" i="9"/>
  <c r="C247" i="9"/>
  <c r="C248" i="9"/>
  <c r="C249" i="9"/>
  <c r="C250" i="9"/>
  <c r="C251" i="9"/>
  <c r="C252" i="9"/>
  <c r="C253" i="9"/>
  <c r="C254" i="9"/>
  <c r="C255" i="9"/>
  <c r="C256" i="9"/>
  <c r="C257" i="9"/>
  <c r="C258" i="9"/>
  <c r="C259" i="9"/>
  <c r="C260" i="9"/>
  <c r="C261" i="9"/>
  <c r="C262" i="9"/>
  <c r="C263" i="9"/>
  <c r="C264" i="9"/>
  <c r="C265" i="9"/>
  <c r="C266" i="9"/>
  <c r="C267" i="9"/>
  <c r="C268" i="9"/>
  <c r="C269" i="9"/>
  <c r="C270" i="9"/>
  <c r="C271" i="9"/>
  <c r="C272" i="9"/>
  <c r="C273" i="9"/>
  <c r="C274" i="9"/>
  <c r="C275" i="9"/>
  <c r="C276" i="9"/>
  <c r="C277" i="9"/>
  <c r="C278" i="9"/>
  <c r="C279" i="9"/>
  <c r="C280" i="9"/>
  <c r="C281" i="9"/>
  <c r="C282" i="9"/>
  <c r="C283" i="9"/>
  <c r="C284" i="9"/>
  <c r="C285" i="9"/>
  <c r="C286" i="9"/>
  <c r="C287" i="9"/>
  <c r="C288" i="9"/>
  <c r="C289" i="9"/>
  <c r="C290" i="9"/>
  <c r="C291" i="9"/>
  <c r="C292" i="9"/>
  <c r="C293" i="9"/>
  <c r="C294" i="9"/>
  <c r="C295" i="9"/>
  <c r="C296" i="9"/>
  <c r="C297" i="9"/>
  <c r="C298" i="9"/>
  <c r="C299" i="9"/>
  <c r="C300" i="9"/>
  <c r="C301" i="9"/>
  <c r="C302" i="9"/>
  <c r="C303" i="9"/>
  <c r="C304" i="9"/>
  <c r="C305" i="9"/>
  <c r="C306" i="9"/>
  <c r="C307" i="9"/>
  <c r="C308" i="9"/>
  <c r="C10" i="9"/>
  <c r="D23" i="11"/>
  <c r="D322" i="9"/>
  <c r="D86" i="6"/>
  <c r="D96" i="6" l="1"/>
  <c r="D85" i="5"/>
  <c r="D26" i="2"/>
</calcChain>
</file>

<file path=xl/sharedStrings.xml><?xml version="1.0" encoding="utf-8"?>
<sst xmlns="http://schemas.openxmlformats.org/spreadsheetml/2006/main" count="2784" uniqueCount="889">
  <si>
    <t>Administratie</t>
  </si>
  <si>
    <t>Beleidsveld</t>
  </si>
  <si>
    <t>Agentschap Binnenlands Bestuur</t>
  </si>
  <si>
    <t>Binnenlands bestuur</t>
  </si>
  <si>
    <t>terug naar inhoud</t>
  </si>
  <si>
    <t>Beleidsdomein</t>
  </si>
  <si>
    <t>Administratie/agentschap</t>
  </si>
  <si>
    <t>Naam project</t>
  </si>
  <si>
    <t>Bedrag</t>
  </si>
  <si>
    <t>Totaal</t>
  </si>
  <si>
    <t>Provincie</t>
  </si>
  <si>
    <t>Projectsubsidies zonder oproep</t>
  </si>
  <si>
    <t>Overzicht projectsubsidies met oproep</t>
  </si>
  <si>
    <t>Overzicht projectsubsidies zonder oproep</t>
  </si>
  <si>
    <t>Projectsubsidie zonder projectoproep</t>
  </si>
  <si>
    <t>Projectsubsidie met projectoproep</t>
  </si>
  <si>
    <t>Lokaal bestuur (gemeente/OCMW…)</t>
  </si>
  <si>
    <t xml:space="preserve">Projectoproep </t>
  </si>
  <si>
    <t>a) aantal ingediende projectaanvragen</t>
  </si>
  <si>
    <t>c) overzicht niet gehonoreerde aanvragen</t>
  </si>
  <si>
    <t>e) welk budget was vrijgemaakt voor de projectoproep?</t>
  </si>
  <si>
    <t>f) was het budget voor de projectoproep toereikend?</t>
  </si>
  <si>
    <t>Werd de aanvraag met een onvoldoende beoordeeld?</t>
  </si>
  <si>
    <t>b) overzicht aanvaarde projectaanvragen</t>
  </si>
  <si>
    <t>Schriftelijke vraag 114 "Lokale besturen  -  Projectsubsidies Binnenlands Bestuur en Stedenbeleid, Gelijke Kansen en Integratie en Inburgering, en Interne Dienstverlening van de Vlaamse overheid"
dd. 24 januari 2024 van Koen Van Den Heuvel</t>
  </si>
  <si>
    <t>a) overzicht verleende subsidies in 2023</t>
  </si>
  <si>
    <t>b) overzicht niet-gehonoreerde aanvragen in 2023</t>
  </si>
  <si>
    <t>subsidie aan Vlaamse gemeenten voor investeringen in lokale fietsinfrastructuur (Kopenhagenplan)</t>
  </si>
  <si>
    <t>subsidie aan lokale besturen voor de organisatie van zomerscholen</t>
  </si>
  <si>
    <t>Subsidies niet-beschermde (gewezen) eredienstgebouwen, vrijzinnigencentra en crematoria</t>
  </si>
  <si>
    <t xml:space="preserve">subsidie aan de Vlaamse gemeenten voor de opbouw van opvangcapaciteit voor tijdelijk ontheemden uit Oekraïne  </t>
  </si>
  <si>
    <t>subsidie aan de Vlaamse gemeenten voor klimaatacties ter uitvoering van het Lokaal Energie- en Klimaatpact</t>
  </si>
  <si>
    <t>Naam minister: Gwendolyn RUTTEN
Vlaams minister van Binnenlands Bestuur, Bestuurszaken, Inburgering en Gelijke Kansen</t>
  </si>
  <si>
    <t>Bredene</t>
  </si>
  <si>
    <t>West-Vlaanderen</t>
  </si>
  <si>
    <t>Aanleg van een fietspad op het domein Grasduinen, meer bepaald vanaf de Klemskerkestraat (t.h.v. de Amazonelaan) tot aanzet pad Park Costa op het domein Grasduinen</t>
  </si>
  <si>
    <t>voldeed niet aan modaliteiten besluit (***)</t>
  </si>
  <si>
    <t>***Besluit van de Vlaamse Regering van 26/02/2021 tot toekenning van een projectsubsidie aan de Vlaamse gemeenten voor investeringen in fietsinfrastructuur</t>
  </si>
  <si>
    <t>Gent</t>
  </si>
  <si>
    <t>Kortrijk</t>
  </si>
  <si>
    <t>Rotselaar</t>
  </si>
  <si>
    <t>Duffel</t>
  </si>
  <si>
    <t>Zutendaal</t>
  </si>
  <si>
    <t>Herzele</t>
  </si>
  <si>
    <t>Harelbeke</t>
  </si>
  <si>
    <t>Menen</t>
  </si>
  <si>
    <t>Wevelgem</t>
  </si>
  <si>
    <t>Geel</t>
  </si>
  <si>
    <t>Kapelle-op-den-bos</t>
  </si>
  <si>
    <t>Asse</t>
  </si>
  <si>
    <t>Kortemark</t>
  </si>
  <si>
    <t>Zele</t>
  </si>
  <si>
    <t>Sint-Niklaas</t>
  </si>
  <si>
    <t>Wichelen</t>
  </si>
  <si>
    <t>Nijlen</t>
  </si>
  <si>
    <t>Wortegem-Petegem</t>
  </si>
  <si>
    <t>Zottegem</t>
  </si>
  <si>
    <t>Koksijde</t>
  </si>
  <si>
    <t>Schilde</t>
  </si>
  <si>
    <t>Assenede</t>
  </si>
  <si>
    <t>Beveren</t>
  </si>
  <si>
    <t>Tielt</t>
  </si>
  <si>
    <t>Mortsel</t>
  </si>
  <si>
    <t>Leuven</t>
  </si>
  <si>
    <t>Londerzeel</t>
  </si>
  <si>
    <t>Kontich</t>
  </si>
  <si>
    <t>Stekene</t>
  </si>
  <si>
    <t>Sint-Katelijne-Waver</t>
  </si>
  <si>
    <t>Ledegem</t>
  </si>
  <si>
    <t>Antwerpen</t>
  </si>
  <si>
    <t>Niel</t>
  </si>
  <si>
    <t>Bekkevoort</t>
  </si>
  <si>
    <t>Oost-Vlaanderen</t>
  </si>
  <si>
    <t>Vlaams-Brabant</t>
  </si>
  <si>
    <t>Limburg</t>
  </si>
  <si>
    <t>Proeftuinstraat</t>
  </si>
  <si>
    <t>As Lentestraat - Herfststraat - Sint-Coletastraat - Lucas De Heerestraat</t>
  </si>
  <si>
    <t>1F Losschaert Peperstraat Kransvijver</t>
  </si>
  <si>
    <t>Fietspaden Zallaken</t>
  </si>
  <si>
    <t>Sint-Jozefstraat</t>
  </si>
  <si>
    <t>Morganietstraat</t>
  </si>
  <si>
    <t>Fietspad Lintsesteenweg</t>
  </si>
  <si>
    <t>Oude Tramweg</t>
  </si>
  <si>
    <t>Investeringen in fietsinfrastructuur Herzele</t>
  </si>
  <si>
    <t>Harelbeke_Kervijnstraat</t>
  </si>
  <si>
    <t>Aanleg fiets- en voetgangersverbinding Vauban Menen</t>
  </si>
  <si>
    <t>Heraanleg Bankbeekstraat</t>
  </si>
  <si>
    <t>Weg- en rioleringswerken in de Warandestraat</t>
  </si>
  <si>
    <t>Fietspad Groenstraat</t>
  </si>
  <si>
    <t>Aanleg afgescheiden fietspad Oudemanstraat</t>
  </si>
  <si>
    <t>Muurveld - Hofveld - Bloklaan</t>
  </si>
  <si>
    <t>Brusselsesteenweg - Vliegwezenlaan</t>
  </si>
  <si>
    <t>Fietspaden Overheulestraat</t>
  </si>
  <si>
    <t>Wandel- en fietsverbinding Vuilpanstraat - Hazewindstraat</t>
  </si>
  <si>
    <t>Harelbeke_Ballingenweg_Nijverheidsstraat_Eilandstraat</t>
  </si>
  <si>
    <t>Wegen- en rioleringswerken Veldekensstraat - Kortestraat</t>
  </si>
  <si>
    <t>Tereken</t>
  </si>
  <si>
    <t>Industriepark West</t>
  </si>
  <si>
    <t>Fietsinfrastructuur Margote 123</t>
  </si>
  <si>
    <t>KH02 - Fiets en wandelweg Hollekens</t>
  </si>
  <si>
    <t>heraanleg fietspad Waregemseweg deel 2</t>
  </si>
  <si>
    <t>Fietspad Oudenhovestraat</t>
  </si>
  <si>
    <t>Dijk Wulpen</t>
  </si>
  <si>
    <t>KH05 - fietsweg Goezo! Kessel</t>
  </si>
  <si>
    <t>Heraanleg fietspad St. Jobsteenwegsteenweg</t>
  </si>
  <si>
    <t>F423 - fietssnelweg tussen Poelstraat en Kasteelstraat</t>
  </si>
  <si>
    <t>Fietsdoorsteek parking sporthal wit-zand</t>
  </si>
  <si>
    <t>Provinciale Baan: poort</t>
  </si>
  <si>
    <t>Infrastructuurwerken in de Oude Stationstraat en Stoktmolenstraat</t>
  </si>
  <si>
    <t>Armand Segerslei</t>
  </si>
  <si>
    <t>Brusselsestraat, Goudsbloemstraat &amp; deel Ierse Predikherenstraat</t>
  </si>
  <si>
    <t>LON_struct_ond_FP_2022</t>
  </si>
  <si>
    <t>heraanleg fietspad M. Geysemansstraat</t>
  </si>
  <si>
    <t>Kopenhagenplan</t>
  </si>
  <si>
    <t>Fietsverbinding R6 (deel fietstunnel - N14)</t>
  </si>
  <si>
    <t>Grote Heimelinkstraat - optimalisatie ruimte voor fietsers</t>
  </si>
  <si>
    <t>LED_Boerderijstraat</t>
  </si>
  <si>
    <t>Wilsonstraat</t>
  </si>
  <si>
    <t>infrastructuurwerken in de Sint-Janstraat (vak Euromarktlaan - Ringlaan)</t>
  </si>
  <si>
    <t>Antwerpen_Fietspaden stadslus LangeNieuwstraat_Kipdorp</t>
  </si>
  <si>
    <t>fietspad Boomsestraat (fase 1) Niel</t>
  </si>
  <si>
    <t>Vernieuwe fietspaden Oude Tiesenbaan (tussen Robbesrodestraat en N2)</t>
  </si>
  <si>
    <t>1B Heraanleg Luipaardpad - deel Kortrijk</t>
  </si>
  <si>
    <t>* aantal ingediende projectaanvragen in 2023</t>
  </si>
  <si>
    <t>Haacht</t>
  </si>
  <si>
    <t>a) aantal ingediende projectaanvragen (*)</t>
  </si>
  <si>
    <t>b) overzicht aanvaarde projectaanvragen (**)</t>
  </si>
  <si>
    <t>Mechelen</t>
  </si>
  <si>
    <t>N14 Liersesteenweg</t>
  </si>
  <si>
    <t>Tielt-Winge</t>
  </si>
  <si>
    <t>fietspaden Heikant - Tielt-Winge</t>
  </si>
  <si>
    <t>Schorisgat</t>
  </si>
  <si>
    <t>Heilige Geestweg</t>
  </si>
  <si>
    <t>Terwilgenstraat-Brugstraat</t>
  </si>
  <si>
    <t>Harelbeke_rondpunt_Hoogstraat_Vlietestraat</t>
  </si>
  <si>
    <t>Binnenlands Bestuur en Stedenbeleid</t>
  </si>
  <si>
    <t>Kanselarij, Bestuur, Buitenlandse Zaken en Justitie</t>
  </si>
  <si>
    <t xml:space="preserve">Investeringen lokale fietsinfrastructuur vastlegging en betaling 2023 (kopenhagenplan) </t>
  </si>
  <si>
    <t>Zomerscholen 2023 (voorschot+saldo)</t>
  </si>
  <si>
    <t>Aalst</t>
  </si>
  <si>
    <t>Arendonk</t>
  </si>
  <si>
    <t>Bilzen</t>
  </si>
  <si>
    <t>Blankenberge</t>
  </si>
  <si>
    <t>Boom</t>
  </si>
  <si>
    <t>Borsbeek</t>
  </si>
  <si>
    <t>De Pinte</t>
  </si>
  <si>
    <t>DEINZE</t>
  </si>
  <si>
    <t>Dendermonde</t>
  </si>
  <si>
    <t>Dilsen-Stokkem</t>
  </si>
  <si>
    <t>Edegem</t>
  </si>
  <si>
    <t>Genk</t>
  </si>
  <si>
    <t>Grobbendonk</t>
  </si>
  <si>
    <t>Haaltert</t>
  </si>
  <si>
    <t>Halen</t>
  </si>
  <si>
    <t>Hasselt</t>
  </si>
  <si>
    <t>Hemiksem</t>
  </si>
  <si>
    <t>Heusden-Zolder</t>
  </si>
  <si>
    <t>Hoeilaart</t>
  </si>
  <si>
    <t>Houthalen-Helchteren</t>
  </si>
  <si>
    <t>Hove</t>
  </si>
  <si>
    <t>Ieper</t>
  </si>
  <si>
    <t>Izegem</t>
  </si>
  <si>
    <t>Kampenhout</t>
  </si>
  <si>
    <t>Kinrooi</t>
  </si>
  <si>
    <t>Knokke-Heist</t>
  </si>
  <si>
    <t>Kruibeke</t>
  </si>
  <si>
    <t>Lanaken</t>
  </si>
  <si>
    <t>Lennik</t>
  </si>
  <si>
    <t>Lichtervelde</t>
  </si>
  <si>
    <t>Lier</t>
  </si>
  <si>
    <t>Lint</t>
  </si>
  <si>
    <t>Lubbeek</t>
  </si>
  <si>
    <t>Maasmechelen</t>
  </si>
  <si>
    <t>Maldegem</t>
  </si>
  <si>
    <t>Malle</t>
  </si>
  <si>
    <t>Merelbeke</t>
  </si>
  <si>
    <t>Merksplas</t>
  </si>
  <si>
    <t>Middelkerke</t>
  </si>
  <si>
    <t>Mol</t>
  </si>
  <si>
    <t>Moorslede</t>
  </si>
  <si>
    <t>Nazareth</t>
  </si>
  <si>
    <t>Oostende</t>
  </si>
  <si>
    <t>Oosterzele</t>
  </si>
  <si>
    <t>Poperinge</t>
  </si>
  <si>
    <t>Retie</t>
  </si>
  <si>
    <t>Riemst</t>
  </si>
  <si>
    <t>Roeselare</t>
  </si>
  <si>
    <t>Ronse</t>
  </si>
  <si>
    <t>Rumst</t>
  </si>
  <si>
    <t>Sint-Gillis-Waas</t>
  </si>
  <si>
    <t>Sint-Pieters-Leeuw</t>
  </si>
  <si>
    <t>Sint-Truiden</t>
  </si>
  <si>
    <t>Tervuren</t>
  </si>
  <si>
    <t>Turnhout</t>
  </si>
  <si>
    <t>Vilvoorde</t>
  </si>
  <si>
    <t>Waregem</t>
  </si>
  <si>
    <t>Wetteren</t>
  </si>
  <si>
    <t>Wommelgem</t>
  </si>
  <si>
    <t>Zaventem</t>
  </si>
  <si>
    <t>Zoutleeuw</t>
  </si>
  <si>
    <t>Oekraïne nooddorpen 2023</t>
  </si>
  <si>
    <t>Aarschot</t>
  </si>
  <si>
    <t>Aartselaar</t>
  </si>
  <si>
    <t>Affligem</t>
  </si>
  <si>
    <t>Alken</t>
  </si>
  <si>
    <t>Alveringem</t>
  </si>
  <si>
    <t>Anzegem</t>
  </si>
  <si>
    <t>Ardooie</t>
  </si>
  <si>
    <t>As</t>
  </si>
  <si>
    <t>Avelgem</t>
  </si>
  <si>
    <t>Baarle-Hertog</t>
  </si>
  <si>
    <t>Balen</t>
  </si>
  <si>
    <t>Beernem</t>
  </si>
  <si>
    <t>Beerse</t>
  </si>
  <si>
    <t>Beersel</t>
  </si>
  <si>
    <t>Begijnendijk</t>
  </si>
  <si>
    <t>Beringen</t>
  </si>
  <si>
    <t>Berlaar</t>
  </si>
  <si>
    <t>Berlare</t>
  </si>
  <si>
    <t>Bertem</t>
  </si>
  <si>
    <t>Bever</t>
  </si>
  <si>
    <t>Bierbeek</t>
  </si>
  <si>
    <t>Bocholt</t>
  </si>
  <si>
    <t>Boechout</t>
  </si>
  <si>
    <t>Bonheiden</t>
  </si>
  <si>
    <t>Boortmeerbeek</t>
  </si>
  <si>
    <t>Borgloon</t>
  </si>
  <si>
    <t>Bornem</t>
  </si>
  <si>
    <t>Boutersem</t>
  </si>
  <si>
    <t>Brakel</t>
  </si>
  <si>
    <t>Brasschaat</t>
  </si>
  <si>
    <t>Brecht</t>
  </si>
  <si>
    <t>Bree</t>
  </si>
  <si>
    <t>Brugge</t>
  </si>
  <si>
    <t>Buggenhout</t>
  </si>
  <si>
    <t>Damme</t>
  </si>
  <si>
    <t>De Haan</t>
  </si>
  <si>
    <t>De Panne</t>
  </si>
  <si>
    <t>Deerlijk</t>
  </si>
  <si>
    <t>Denderleeuw</t>
  </si>
  <si>
    <t>Dentergem</t>
  </si>
  <si>
    <t>Dessel</t>
  </si>
  <si>
    <t>Destelbergen</t>
  </si>
  <si>
    <t>Diepenbeek</t>
  </si>
  <si>
    <t>Diest</t>
  </si>
  <si>
    <t>Diksmuide</t>
  </si>
  <si>
    <t>Dilbeek</t>
  </si>
  <si>
    <t>Drogenbos</t>
  </si>
  <si>
    <t>Eeklo</t>
  </si>
  <si>
    <t>Erpe-Mere</t>
  </si>
  <si>
    <t>Essen</t>
  </si>
  <si>
    <t>Evergem</t>
  </si>
  <si>
    <t>Galmaarden</t>
  </si>
  <si>
    <t>Gavere</t>
  </si>
  <si>
    <t>Geetbets</t>
  </si>
  <si>
    <t>Geraardsbergen</t>
  </si>
  <si>
    <t>Gingelom</t>
  </si>
  <si>
    <t>Gistel</t>
  </si>
  <si>
    <t>Glabbeek</t>
  </si>
  <si>
    <t>Gooik</t>
  </si>
  <si>
    <t>Grimbergen</t>
  </si>
  <si>
    <t>Halle</t>
  </si>
  <si>
    <t>Ham</t>
  </si>
  <si>
    <t>Hamme</t>
  </si>
  <si>
    <t>Hamont-Achel</t>
  </si>
  <si>
    <t>Hechtel-Eksel</t>
  </si>
  <si>
    <t>Heers</t>
  </si>
  <si>
    <t>Heist-op-den-Berg</t>
  </si>
  <si>
    <t>Herent</t>
  </si>
  <si>
    <t>Herentals</t>
  </si>
  <si>
    <t>Herenthout</t>
  </si>
  <si>
    <t>Herk-de-Stad</t>
  </si>
  <si>
    <t>Herne</t>
  </si>
  <si>
    <t>Herselt</t>
  </si>
  <si>
    <t>Heuvelland</t>
  </si>
  <si>
    <t>Hoegaarden</t>
  </si>
  <si>
    <t>Hoeselt</t>
  </si>
  <si>
    <t>Holsbeek</t>
  </si>
  <si>
    <t>Hooglede</t>
  </si>
  <si>
    <t>Hoogstraten</t>
  </si>
  <si>
    <t>Horebeke</t>
  </si>
  <si>
    <t>Houthulst</t>
  </si>
  <si>
    <t>Huldenberg</t>
  </si>
  <si>
    <t>Hulshout</t>
  </si>
  <si>
    <t>Ichtegem</t>
  </si>
  <si>
    <t>Ingelmunster</t>
  </si>
  <si>
    <t>Jabbeke</t>
  </si>
  <si>
    <t>Kalmthout</t>
  </si>
  <si>
    <t>Kapellen</t>
  </si>
  <si>
    <t>Kapelle-op-den-Bos</t>
  </si>
  <si>
    <t>Kaprijke</t>
  </si>
  <si>
    <t>Kasterlee</t>
  </si>
  <si>
    <t>Keerbergen</t>
  </si>
  <si>
    <t>Kluisbergen</t>
  </si>
  <si>
    <t>Koekelare</t>
  </si>
  <si>
    <t>Kortenaken</t>
  </si>
  <si>
    <t>Kortenberg</t>
  </si>
  <si>
    <t>Kortessem</t>
  </si>
  <si>
    <t>Kraainem</t>
  </si>
  <si>
    <t>KRUISEM</t>
  </si>
  <si>
    <t>Kuurne</t>
  </si>
  <si>
    <t>Laakdal</t>
  </si>
  <si>
    <t>Laarne</t>
  </si>
  <si>
    <t>Landen</t>
  </si>
  <si>
    <t>Langemark-Poelkapelle</t>
  </si>
  <si>
    <t>Lebbeke</t>
  </si>
  <si>
    <t>Lede</t>
  </si>
  <si>
    <t>Lendelede</t>
  </si>
  <si>
    <t>Leopoldsburg</t>
  </si>
  <si>
    <t>Liedekerke</t>
  </si>
  <si>
    <t>Lierde</t>
  </si>
  <si>
    <t>LIEVEGEM</t>
  </si>
  <si>
    <t>Lille</t>
  </si>
  <si>
    <t>Linkebeek</t>
  </si>
  <si>
    <t>Linter</t>
  </si>
  <si>
    <t>Lochristi</t>
  </si>
  <si>
    <t>Lokeren</t>
  </si>
  <si>
    <t>Lommel</t>
  </si>
  <si>
    <t>Lo-Reninge</t>
  </si>
  <si>
    <t>Lummen</t>
  </si>
  <si>
    <t>Maarkedal</t>
  </si>
  <si>
    <t>Maaseik</t>
  </si>
  <si>
    <t>Machelen</t>
  </si>
  <si>
    <t>Meerhout</t>
  </si>
  <si>
    <t>Meise</t>
  </si>
  <si>
    <t>Melle</t>
  </si>
  <si>
    <t>Merchtem</t>
  </si>
  <si>
    <t>Mesen</t>
  </si>
  <si>
    <t>Meulebeke</t>
  </si>
  <si>
    <t>Moerbeke</t>
  </si>
  <si>
    <t>Nieuwerkerken</t>
  </si>
  <si>
    <t>Nieuwpoort</t>
  </si>
  <si>
    <t>Ninove</t>
  </si>
  <si>
    <t>Olen</t>
  </si>
  <si>
    <t>Oostkamp</t>
  </si>
  <si>
    <t>Oostrozebeke</t>
  </si>
  <si>
    <t>Opwijk</t>
  </si>
  <si>
    <t>Oudenaarde</t>
  </si>
  <si>
    <t>Oudenburg</t>
  </si>
  <si>
    <t>Oud-Heverlee</t>
  </si>
  <si>
    <t>OUDSBERGEN</t>
  </si>
  <si>
    <t>Oud-Turnhout</t>
  </si>
  <si>
    <t>Overijse</t>
  </si>
  <si>
    <t>Peer</t>
  </si>
  <si>
    <t>PELT</t>
  </si>
  <si>
    <t>Pepingen</t>
  </si>
  <si>
    <t>Pittem</t>
  </si>
  <si>
    <t>Putte</t>
  </si>
  <si>
    <t>PUURS SINT-AMANDS</t>
  </si>
  <si>
    <t>Ranst</t>
  </si>
  <si>
    <t>Ravels</t>
  </si>
  <si>
    <t>Rijkevorsel</t>
  </si>
  <si>
    <t>Roosdaal</t>
  </si>
  <si>
    <t>Ruiselede</t>
  </si>
  <si>
    <t>Schelle</t>
  </si>
  <si>
    <t>Scherpenheuvel-Zichem</t>
  </si>
  <si>
    <t>Schoten</t>
  </si>
  <si>
    <t>Sint-Genesius-Rode</t>
  </si>
  <si>
    <t>Sint-Laureins</t>
  </si>
  <si>
    <t>Sint-Lievens-Houtem</t>
  </si>
  <si>
    <t>Sint-Martens-Latem</t>
  </si>
  <si>
    <t>Spiere-Helkijn</t>
  </si>
  <si>
    <t>Stabroek</t>
  </si>
  <si>
    <t>Staden</t>
  </si>
  <si>
    <t>Steenokkerzeel</t>
  </si>
  <si>
    <t>Temse</t>
  </si>
  <si>
    <t>Ternat</t>
  </si>
  <si>
    <t>Tessenderlo</t>
  </si>
  <si>
    <t>Tienen</t>
  </si>
  <si>
    <t>Tongeren</t>
  </si>
  <si>
    <t>Torhout</t>
  </si>
  <si>
    <t>Tremelo</t>
  </si>
  <si>
    <t>Veurne</t>
  </si>
  <si>
    <t>Vleteren</t>
  </si>
  <si>
    <t>Voeren</t>
  </si>
  <si>
    <t>Vorselaar</t>
  </si>
  <si>
    <t>Vosselaar</t>
  </si>
  <si>
    <t>Waasmunster</t>
  </si>
  <si>
    <t>Wachtebeke</t>
  </si>
  <si>
    <t>Wellen</t>
  </si>
  <si>
    <t>Wemmel</t>
  </si>
  <si>
    <t>Wervik</t>
  </si>
  <si>
    <t>Westerlo</t>
  </si>
  <si>
    <t>Wezembeek-Oppem</t>
  </si>
  <si>
    <t>Wielsbeke</t>
  </si>
  <si>
    <t>Wijnegem</t>
  </si>
  <si>
    <t>Willebroek</t>
  </si>
  <si>
    <t>Wingene</t>
  </si>
  <si>
    <t>Wuustwezel</t>
  </si>
  <si>
    <t>Zandhoven</t>
  </si>
  <si>
    <t>Zedelgem</t>
  </si>
  <si>
    <t>Zelzate</t>
  </si>
  <si>
    <t>Zemst</t>
  </si>
  <si>
    <t>Zoersel</t>
  </si>
  <si>
    <t>Zonhoven</t>
  </si>
  <si>
    <t>Zonnebeke</t>
  </si>
  <si>
    <t>Zuienkerke</t>
  </si>
  <si>
    <t>Zulte</t>
  </si>
  <si>
    <t>Zwalm</t>
  </si>
  <si>
    <t>Zwevegem</t>
  </si>
  <si>
    <t>Zwijndrecht</t>
  </si>
  <si>
    <t>Aalter</t>
  </si>
  <si>
    <t>subsidie aan de Vlaamse gemeenten voor de opbouw van opvangcapaciteit voor tijdelijk ontheemden uit Oekraïne 2023</t>
  </si>
  <si>
    <t>Nooddorpen Oekraïne 2023</t>
  </si>
  <si>
    <t>Vroonstallestraat</t>
  </si>
  <si>
    <t>3040 Leuvensebaan</t>
  </si>
  <si>
    <t>6. Fietspad Don Boscolaan</t>
  </si>
  <si>
    <t>Heraanleg Hemelseschoot-Veldeken: aanleg fietssuggestiestroken, wegversmallingen en verhoogde inrichtingen.</t>
  </si>
  <si>
    <t>Oversteekplaats voor fietsers - Handzamestraat</t>
  </si>
  <si>
    <t>Harelbeke_Luipaardpad</t>
  </si>
  <si>
    <t>Harelbeke_Stasegemsesteenweg_GeneraalDeprezstraat</t>
  </si>
  <si>
    <t>Bevelsesteenweg</t>
  </si>
  <si>
    <t>Liesdonk</t>
  </si>
  <si>
    <t>Verkeerssluis Dijkstraat</t>
  </si>
  <si>
    <t>structureel onderhoud fietsverbinding Katteberg</t>
  </si>
  <si>
    <t>Oost-vlaanderen</t>
  </si>
  <si>
    <t xml:space="preserve">Agentschap Binnenlands Bestuur </t>
  </si>
  <si>
    <t>Kerk Sint-Monica: restauratiewerken gelijkvloerse glas-in-loodramen (bijkomende vastlegging)</t>
  </si>
  <si>
    <t>Kerk Sint-Audomarus in Bissegem: aanpassingsinvesteringen voor nevenbestemmingen</t>
  </si>
  <si>
    <t>Kerk Heilig Kruis in Boekhoute: aanpassingsinvesteringen voor nevenbestemmingen</t>
  </si>
  <si>
    <t>Kerk Onze-Lieve-Vrouw Koningin van de Vrede in Zonderschot: restauratie glasramen en herstel betonrot</t>
  </si>
  <si>
    <t>Kark Jan Ruusbroec en Onze-Lieve-Vrouw in Ruisbroek: basisinvestering voor een herbestemmingsproject</t>
  </si>
  <si>
    <t>Kerk Sint-Pieter: basisinvestering voor een herbestemmingsproject</t>
  </si>
  <si>
    <t>Kerk Onze-Lieve-Vrouw Geboorte in Onze-Lieve-Vrouw-Olen: basisinvestering voor een herbestemmingsproject</t>
  </si>
  <si>
    <t>Kerk Sint-Libertus in Nekkerspoel: restauratie van het dak</t>
  </si>
  <si>
    <t>Sint-Pieters-leeuw</t>
  </si>
  <si>
    <t>ja</t>
  </si>
  <si>
    <t>** projecten waarvoor het voorschot en/of saldo werd betaald in 2023. Voor sommige projecten werd de voorschot en/of saldoaanvraag eerder gedaan dan 2023, maar in 2023 betaald. 
Voor een aantal projecten gebeurde de betaling van het voorschot/saldo pas in 2024, deze werden opgenomen in het totaal aantal projecten maar niet in het detail overzicht. Voor een ander deel van de projecten ontbreken er momenteel nog enkele essentiële documenten, waardoor hier nog geen betaling gebeurde.</t>
  </si>
  <si>
    <t>Gelijke Kansen, Integratie en Inburgering</t>
  </si>
  <si>
    <t>Gemeente Vorselaar</t>
  </si>
  <si>
    <t>Kom Af-inclusie(t)huis</t>
  </si>
  <si>
    <t>Stad Antwerpen</t>
  </si>
  <si>
    <t>Vervolgtrajecten inburgering</t>
  </si>
  <si>
    <t>Atlas - digitale inclusie</t>
  </si>
  <si>
    <t>Stad Gent</t>
  </si>
  <si>
    <t>Amal - digitale inclusie</t>
  </si>
  <si>
    <t>Plan Samenleven</t>
  </si>
  <si>
    <t>Gemeente Asse</t>
  </si>
  <si>
    <t>Gemeente Beersel</t>
  </si>
  <si>
    <t>Gemeente Boechout</t>
  </si>
  <si>
    <t>Gemeente Boom</t>
  </si>
  <si>
    <t>Gemeente Bornem</t>
  </si>
  <si>
    <t>Gemeente Dilbeek</t>
  </si>
  <si>
    <t>Gemeente Grimbergen</t>
  </si>
  <si>
    <t>Gemeente Heusden-Zolder</t>
  </si>
  <si>
    <t>Gemeente Houthalen-Helchteren</t>
  </si>
  <si>
    <t>Gemeente Kalmthout</t>
  </si>
  <si>
    <t>Gemeente Kruibeke</t>
  </si>
  <si>
    <t>Gemeente Londerzeel</t>
  </si>
  <si>
    <t>Gemeente Maasmechelen</t>
  </si>
  <si>
    <t>Gemeente Machelen (Brab.)</t>
  </si>
  <si>
    <t>Gemeente Mol</t>
  </si>
  <si>
    <t>Gemeente Overijse</t>
  </si>
  <si>
    <t>Gemeente Pelt</t>
  </si>
  <si>
    <t>Gemeente Sint-Gillis-Waas</t>
  </si>
  <si>
    <t>Gemeente Sint-Pieters-Leeuw</t>
  </si>
  <si>
    <t>Gemeente Temse</t>
  </si>
  <si>
    <t>Gemeente Ternat</t>
  </si>
  <si>
    <t>Gemeente Wevelgem</t>
  </si>
  <si>
    <t>Gemeente Willebroek</t>
  </si>
  <si>
    <t>Gemeente Zaventem</t>
  </si>
  <si>
    <t>Gemeente Zele</t>
  </si>
  <si>
    <t>Gemeente Zemst</t>
  </si>
  <si>
    <t>Stad Aalst</t>
  </si>
  <si>
    <t>Stad Beringen</t>
  </si>
  <si>
    <t>Stad Bilzen</t>
  </si>
  <si>
    <t>Stad Brugge</t>
  </si>
  <si>
    <t>Stad Deinze</t>
  </si>
  <si>
    <t>Stad Dendermonde</t>
  </si>
  <si>
    <t>Stad Diest</t>
  </si>
  <si>
    <t>Stad Eeklo</t>
  </si>
  <si>
    <t>Stad Geel</t>
  </si>
  <si>
    <t>Stad Genk</t>
  </si>
  <si>
    <t>Stad Halle</t>
  </si>
  <si>
    <t>Stad Harelbeke</t>
  </si>
  <si>
    <t>Stad Hasselt</t>
  </si>
  <si>
    <t>Stad Herentals</t>
  </si>
  <si>
    <t>Stad Kortrijk</t>
  </si>
  <si>
    <t>Stad Leuven</t>
  </si>
  <si>
    <t>Stad Lier</t>
  </si>
  <si>
    <t>Stad Lokeren</t>
  </si>
  <si>
    <t>Stad Mechelen</t>
  </si>
  <si>
    <t>Stad Mortsel</t>
  </si>
  <si>
    <t>Stad Ninove</t>
  </si>
  <si>
    <t>Stad Oostende</t>
  </si>
  <si>
    <t>Stad Roeselare</t>
  </si>
  <si>
    <t>Stad Ronse</t>
  </si>
  <si>
    <t>Stad Sint-Niklaas</t>
  </si>
  <si>
    <t>Stad Sint-Truiden</t>
  </si>
  <si>
    <t>Stad Tienen</t>
  </si>
  <si>
    <t>Stad Turnhout</t>
  </si>
  <si>
    <t>Stad Vilvoorde</t>
  </si>
  <si>
    <t>Stad Waregem</t>
  </si>
  <si>
    <t>Ja</t>
  </si>
  <si>
    <t>Subsidies GK - ronde mei 2023</t>
  </si>
  <si>
    <t>Gezin in Balans - Bevorderen van gendergelijkheid binnen gezinnen met een migratieachtergrond</t>
  </si>
  <si>
    <t>Dendermonde/Lebbeke/Buggenhout</t>
  </si>
  <si>
    <t>Het gras is groener aan de overkant</t>
  </si>
  <si>
    <t>Nvt</t>
  </si>
  <si>
    <t>Uitwisselingsproject expertise armoedebeleid</t>
  </si>
  <si>
    <t>Uitwisselingsproject expertise armoedebeleid met Beerse</t>
  </si>
  <si>
    <t>Openbaar Centrum voor Maatschappelijk Welzijn van Roeselare</t>
  </si>
  <si>
    <t>Uitwisselingsproject expertise armoedebeleid met Kortrijk</t>
  </si>
  <si>
    <t>Gemeente Beerse</t>
  </si>
  <si>
    <t>Uitwisselingsproject expertise armoedebeleid met Liedekerke</t>
  </si>
  <si>
    <t>Openbaar Centrum voor Maatschappelijk Welzijn van Mechelen - OCMW Mechelen</t>
  </si>
  <si>
    <t>Uitwisselingsproject expertise armoedebeleid met OCMW Deinze</t>
  </si>
  <si>
    <t>Uitwisselingsproject expertise armoedebeleid met Oud-Turnhout</t>
  </si>
  <si>
    <t>Uitwisselingsproject expertise armoedebeleid met Roeselare</t>
  </si>
  <si>
    <t>Preventie van radicalisering</t>
  </si>
  <si>
    <t>Stad Menen</t>
  </si>
  <si>
    <t>Aanpak polarisatie en radicalisering Menen-Wevelgem</t>
  </si>
  <si>
    <t>Dender360°: Een 360°-aanpak ter preventie van gewelddadige radicalisering, extremisme en polarisering</t>
  </si>
  <si>
    <t>DOPREV (Duurzaam Online Preventie)</t>
  </si>
  <si>
    <t>Het ontwikkelen en uitrollen van preventiestrategieën door het aanpakken van de voedingsbodems van extremisme , radicalisering en polarisering</t>
  </si>
  <si>
    <t>Jong geweld</t>
  </si>
  <si>
    <t>LINK</t>
  </si>
  <si>
    <t>Lokaal Integraal Deradicaliseringsbeleid</t>
  </si>
  <si>
    <t>Polarisering, extremisme en radicalisering bij jongeren: een sluitende aanpak</t>
  </si>
  <si>
    <t>Preventie en bestrijding van online en offline gewelddadige radicalisering, polarisering en extremisme, haatzaaierij, fake news en complottheorieën</t>
  </si>
  <si>
    <t>PURE verbindingen</t>
  </si>
  <si>
    <t>Sterk in verbinding</t>
  </si>
  <si>
    <t>Van polarisatie naar verbinding’ en ‘sport als verbinding’</t>
  </si>
  <si>
    <t>Binnenlands Bestuur</t>
  </si>
  <si>
    <t>Bedrag (uitbetaling in 2024)</t>
  </si>
  <si>
    <t xml:space="preserve">LEKP 1.0 </t>
  </si>
  <si>
    <t xml:space="preserve">LEKP 2.0 </t>
  </si>
  <si>
    <t>LEKP 2.1</t>
  </si>
  <si>
    <t>AARTSELAAR</t>
  </si>
  <si>
    <t xml:space="preserve">Subsidies lokale klimaatacties </t>
  </si>
  <si>
    <t>ANTWERPEN</t>
  </si>
  <si>
    <t>BOECHOUT</t>
  </si>
  <si>
    <t>BOOM</t>
  </si>
  <si>
    <t>BORSBEEK</t>
  </si>
  <si>
    <t>BRASSCHAAT</t>
  </si>
  <si>
    <t>BRECHT</t>
  </si>
  <si>
    <t>EDEGEM</t>
  </si>
  <si>
    <t>ESSEN</t>
  </si>
  <si>
    <t>HEMIKSEM</t>
  </si>
  <si>
    <t>HOVE</t>
  </si>
  <si>
    <t>KALMTHOUT</t>
  </si>
  <si>
    <t>KAPELLEN</t>
  </si>
  <si>
    <t>KONTICH</t>
  </si>
  <si>
    <t>LINT</t>
  </si>
  <si>
    <t>MORTSEL</t>
  </si>
  <si>
    <t>NIEL</t>
  </si>
  <si>
    <t>RANST</t>
  </si>
  <si>
    <t>RUMST</t>
  </si>
  <si>
    <t>SCHELLE</t>
  </si>
  <si>
    <t>SCHILDE</t>
  </si>
  <si>
    <t>SCHOTEN</t>
  </si>
  <si>
    <t>STABROEK</t>
  </si>
  <si>
    <t>WIJNEGEM</t>
  </si>
  <si>
    <t>WOMMELGEM</t>
  </si>
  <si>
    <t>WUUSTWEZEL</t>
  </si>
  <si>
    <t>ZANDHOVEN</t>
  </si>
  <si>
    <t>ZOERSEL</t>
  </si>
  <si>
    <t>ZWIJNDRECHT</t>
  </si>
  <si>
    <t>MALLE</t>
  </si>
  <si>
    <t>BERLAAR</t>
  </si>
  <si>
    <t>BONHEIDEN</t>
  </si>
  <si>
    <t>BORNEM</t>
  </si>
  <si>
    <t>DUFFEL</t>
  </si>
  <si>
    <t>HEIST-OP-DEN-BERG</t>
  </si>
  <si>
    <t>LIER</t>
  </si>
  <si>
    <t>MECHELEN</t>
  </si>
  <si>
    <t>NIJLEN</t>
  </si>
  <si>
    <t>PUTTE</t>
  </si>
  <si>
    <t>SINT-KATELIJNE-WAVER</t>
  </si>
  <si>
    <t>WILLEBROEK</t>
  </si>
  <si>
    <t>PUURS-SINT-AMANDS</t>
  </si>
  <si>
    <t>ARENDONK</t>
  </si>
  <si>
    <t>BAARLE-HERTOG</t>
  </si>
  <si>
    <t>BALEN</t>
  </si>
  <si>
    <t>BEERSE</t>
  </si>
  <si>
    <t>DESSEL</t>
  </si>
  <si>
    <t>GEEL</t>
  </si>
  <si>
    <t>GROBBENDONK</t>
  </si>
  <si>
    <t>HERENTALS</t>
  </si>
  <si>
    <t>HERENTHOUT</t>
  </si>
  <si>
    <t>HERSELT</t>
  </si>
  <si>
    <t>HOOGSTRATEN</t>
  </si>
  <si>
    <t>HULSHOUT</t>
  </si>
  <si>
    <t>KASTERLEE</t>
  </si>
  <si>
    <t>LILLE</t>
  </si>
  <si>
    <t>MEERHOUT</t>
  </si>
  <si>
    <t>MERKSPLAS</t>
  </si>
  <si>
    <t>MOL</t>
  </si>
  <si>
    <t>OLEN</t>
  </si>
  <si>
    <t>OUD-TURNHOUT</t>
  </si>
  <si>
    <t>RAVELS</t>
  </si>
  <si>
    <t>RETIE</t>
  </si>
  <si>
    <t>RIJKEVORSEL</t>
  </si>
  <si>
    <t>TURNHOUT</t>
  </si>
  <si>
    <t>VORSELAAR</t>
  </si>
  <si>
    <t>VOSSELAAR</t>
  </si>
  <si>
    <t>WESTERLO</t>
  </si>
  <si>
    <t>LAAKDAL</t>
  </si>
  <si>
    <t>ASSE</t>
  </si>
  <si>
    <t>BEERSEL</t>
  </si>
  <si>
    <t>BEVER</t>
  </si>
  <si>
    <t>DILBEEK</t>
  </si>
  <si>
    <t>GALMAARDEN</t>
  </si>
  <si>
    <t>GOOIK</t>
  </si>
  <si>
    <t>GRIMBERGEN</t>
  </si>
  <si>
    <t>HALLE</t>
  </si>
  <si>
    <t>HERNE</t>
  </si>
  <si>
    <t>HOEILAART</t>
  </si>
  <si>
    <t>KAMPENHOUT</t>
  </si>
  <si>
    <t>KAPELLE-OP-DEN-BOS</t>
  </si>
  <si>
    <t>LIEDEKERKE</t>
  </si>
  <si>
    <t>LONDERZEEL</t>
  </si>
  <si>
    <t>MACHELEN</t>
  </si>
  <si>
    <t>MEISE</t>
  </si>
  <si>
    <t>MERCHTEM</t>
  </si>
  <si>
    <t>OPWIJK</t>
  </si>
  <si>
    <t>OVERIJSE</t>
  </si>
  <si>
    <t>PEPINGEN</t>
  </si>
  <si>
    <t>SINT-PIETERS-LEEUW</t>
  </si>
  <si>
    <t>STEENOKKERZEEL</t>
  </si>
  <si>
    <t>TERNAT</t>
  </si>
  <si>
    <t>VILVOORDE</t>
  </si>
  <si>
    <t>ZAVENTEM</t>
  </si>
  <si>
    <t>ZEMST</t>
  </si>
  <si>
    <t>ROOSDAAL</t>
  </si>
  <si>
    <t>DROGENBOS</t>
  </si>
  <si>
    <t>KRAAINEM</t>
  </si>
  <si>
    <t>LINKEBEEK</t>
  </si>
  <si>
    <t>SINT-GENESIUS-RODE</t>
  </si>
  <si>
    <t>WEMMEL</t>
  </si>
  <si>
    <t>WEZEMBEEK-OPPEM</t>
  </si>
  <si>
    <t>LENNIK</t>
  </si>
  <si>
    <t>AFFLIGEM</t>
  </si>
  <si>
    <t>AARSCHOT</t>
  </si>
  <si>
    <t>BEGIJNENDIJK</t>
  </si>
  <si>
    <t>BEKKEVOORT</t>
  </si>
  <si>
    <t>BERTEM</t>
  </si>
  <si>
    <t>BIERBEEK</t>
  </si>
  <si>
    <t>BOORTMEERBEEK</t>
  </si>
  <si>
    <t>BOUTERSEM</t>
  </si>
  <si>
    <t>DIEST</t>
  </si>
  <si>
    <t>GEETBETS</t>
  </si>
  <si>
    <t>HAACHT</t>
  </si>
  <si>
    <t>HERENT</t>
  </si>
  <si>
    <t>HOEGAARDEN</t>
  </si>
  <si>
    <t>HOLSBEEK</t>
  </si>
  <si>
    <t>HULDENBERG</t>
  </si>
  <si>
    <t>KEERBERGEN</t>
  </si>
  <si>
    <t>KORTENAKEN</t>
  </si>
  <si>
    <t>KORTENBERG</t>
  </si>
  <si>
    <t>LANDEN</t>
  </si>
  <si>
    <t>LEUVEN</t>
  </si>
  <si>
    <t>LUBBEEK</t>
  </si>
  <si>
    <t>OUD-HEVERLEE</t>
  </si>
  <si>
    <t>ROTSELAAR</t>
  </si>
  <si>
    <t>TERVUREN</t>
  </si>
  <si>
    <t>TIENEN</t>
  </si>
  <si>
    <t>TREMELO</t>
  </si>
  <si>
    <t>ZOUTLEEUW</t>
  </si>
  <si>
    <t>LINTER</t>
  </si>
  <si>
    <t>SCHERPENHEUVEL-ZICHEM</t>
  </si>
  <si>
    <t>TIELT-WINGE</t>
  </si>
  <si>
    <t>GLABBEEK</t>
  </si>
  <si>
    <t>BEERNEM</t>
  </si>
  <si>
    <t>BLANKENBERGE</t>
  </si>
  <si>
    <t>BRUGGE</t>
  </si>
  <si>
    <t>DAMME</t>
  </si>
  <si>
    <t>JABBEKE</t>
  </si>
  <si>
    <t>OOSTKAMP</t>
  </si>
  <si>
    <t>TORHOUT</t>
  </si>
  <si>
    <t>ZEDELGEM</t>
  </si>
  <si>
    <t>ZUIENKERKE</t>
  </si>
  <si>
    <t>KNOKKE-HEIST</t>
  </si>
  <si>
    <t>DIKSMUIDE</t>
  </si>
  <si>
    <t>HOUTHULST</t>
  </si>
  <si>
    <t>KOEKELARE</t>
  </si>
  <si>
    <t>KORTEMARK</t>
  </si>
  <si>
    <t>LO-RENINGE</t>
  </si>
  <si>
    <t>IEPER</t>
  </si>
  <si>
    <t>MESEN</t>
  </si>
  <si>
    <t>POPERINGE</t>
  </si>
  <si>
    <t>WERVIK</t>
  </si>
  <si>
    <t>ZONNEBEKE</t>
  </si>
  <si>
    <t>HEUVELLAND</t>
  </si>
  <si>
    <t>LANGEMARK-POELKAPELLE</t>
  </si>
  <si>
    <t>VLETEREN</t>
  </si>
  <si>
    <t>ANZEGEM</t>
  </si>
  <si>
    <t>AVELGEM</t>
  </si>
  <si>
    <t>DEERLIJK</t>
  </si>
  <si>
    <t>HARELBEKE</t>
  </si>
  <si>
    <t>KORTRIJK</t>
  </si>
  <si>
    <t>KUURNE</t>
  </si>
  <si>
    <t>LENDELEDE</t>
  </si>
  <si>
    <t>MENEN</t>
  </si>
  <si>
    <t>WAREGEM</t>
  </si>
  <si>
    <t>WEVELGEM</t>
  </si>
  <si>
    <t>ZWEVEGEM</t>
  </si>
  <si>
    <t>SPIERE-HELKIJN</t>
  </si>
  <si>
    <t>BREDENE</t>
  </si>
  <si>
    <t>GISTEL</t>
  </si>
  <si>
    <t>ICHTEGEM</t>
  </si>
  <si>
    <t>MIDDELKERKE</t>
  </si>
  <si>
    <t>OOSTENDE</t>
  </si>
  <si>
    <t>OUDENBURG</t>
  </si>
  <si>
    <t>DE HAAN</t>
  </si>
  <si>
    <t>HOOGLEDE</t>
  </si>
  <si>
    <t>INGELMUNSTER</t>
  </si>
  <si>
    <t>IZEGEM</t>
  </si>
  <si>
    <t>LEDEGEM</t>
  </si>
  <si>
    <t>LICHTERVELDE</t>
  </si>
  <si>
    <t>MOORSLEDE</t>
  </si>
  <si>
    <t>ROESELARE</t>
  </si>
  <si>
    <t>STADEN</t>
  </si>
  <si>
    <t>DENTERGEM</t>
  </si>
  <si>
    <t>MEULEBEKE</t>
  </si>
  <si>
    <t>OOSTROZEBEKE</t>
  </si>
  <si>
    <t>PITTEM</t>
  </si>
  <si>
    <t>RUISELEDE</t>
  </si>
  <si>
    <t>TIELT</t>
  </si>
  <si>
    <t>WIELSBEKE</t>
  </si>
  <si>
    <t>WINGENE</t>
  </si>
  <si>
    <t>ARDOOIE</t>
  </si>
  <si>
    <t>ALVERINGEM</t>
  </si>
  <si>
    <t>DE PANNE</t>
  </si>
  <si>
    <t>KOKSIJDE</t>
  </si>
  <si>
    <t>NIEUWPOORT</t>
  </si>
  <si>
    <t>VEURNE</t>
  </si>
  <si>
    <t>AALST</t>
  </si>
  <si>
    <t>DENDERLEEUW</t>
  </si>
  <si>
    <t>GERAARDSBERGEN</t>
  </si>
  <si>
    <t>HAALTERT</t>
  </si>
  <si>
    <t>HERZELE</t>
  </si>
  <si>
    <t>LEDE</t>
  </si>
  <si>
    <t>NINOVE</t>
  </si>
  <si>
    <t>SINT-LIEVENS-HOUTEM</t>
  </si>
  <si>
    <t>ZOTTEGEM</t>
  </si>
  <si>
    <t>ERPE-MERE</t>
  </si>
  <si>
    <t>BERLARE</t>
  </si>
  <si>
    <t>BUGGENHOUT</t>
  </si>
  <si>
    <t>DENDERMONDE</t>
  </si>
  <si>
    <t>HAMME</t>
  </si>
  <si>
    <t>LAARNE</t>
  </si>
  <si>
    <t>LEBBEKE</t>
  </si>
  <si>
    <t>WAASMUNSTER</t>
  </si>
  <si>
    <t>WETTEREN</t>
  </si>
  <si>
    <t>WICHELEN</t>
  </si>
  <si>
    <t>ZELE</t>
  </si>
  <si>
    <t>ASSENEDE</t>
  </si>
  <si>
    <t>EEKLO</t>
  </si>
  <si>
    <t>KAPRIJKE</t>
  </si>
  <si>
    <t>MALDEGEM</t>
  </si>
  <si>
    <t>SINT-LAUREINS</t>
  </si>
  <si>
    <t>ZELZATE</t>
  </si>
  <si>
    <t>DE PINTE</t>
  </si>
  <si>
    <t>DESTELBERGEN</t>
  </si>
  <si>
    <t>EVERGEM</t>
  </si>
  <si>
    <t>GAVERE</t>
  </si>
  <si>
    <t>GENT</t>
  </si>
  <si>
    <t>LOCHRISTI</t>
  </si>
  <si>
    <t>MELLE</t>
  </si>
  <si>
    <t>MERELBEKE</t>
  </si>
  <si>
    <t>MOERBEKE</t>
  </si>
  <si>
    <t>NAZARETH</t>
  </si>
  <si>
    <t>OOSTERZELE</t>
  </si>
  <si>
    <t>SINT-MARTENS-LATEM</t>
  </si>
  <si>
    <t>WACHTEBEKE</t>
  </si>
  <si>
    <t>ZULTE</t>
  </si>
  <si>
    <t>AALTER</t>
  </si>
  <si>
    <t>OUDENAARDE</t>
  </si>
  <si>
    <t>RONSE</t>
  </si>
  <si>
    <t>BRAKEL</t>
  </si>
  <si>
    <t>KLUISBERGEN</t>
  </si>
  <si>
    <t>WORTEGEM-PETEGEM</t>
  </si>
  <si>
    <t>HOREBEKE</t>
  </si>
  <si>
    <t>LIERDE</t>
  </si>
  <si>
    <t>MAARKEDAL</t>
  </si>
  <si>
    <t>ZWALM</t>
  </si>
  <si>
    <t>BEVEREN</t>
  </si>
  <si>
    <t>KRUIBEKE</t>
  </si>
  <si>
    <t>LOKEREN</t>
  </si>
  <si>
    <t>SINT-GILLIS-WAAS</t>
  </si>
  <si>
    <t>SINT-NIKLAAS</t>
  </si>
  <si>
    <t>STEKENE</t>
  </si>
  <si>
    <t>TEMSE</t>
  </si>
  <si>
    <t>AS</t>
  </si>
  <si>
    <t>BERINGEN</t>
  </si>
  <si>
    <t>DIEPENBEEK</t>
  </si>
  <si>
    <t>GENK</t>
  </si>
  <si>
    <t>GINGELOM</t>
  </si>
  <si>
    <t>HALEN</t>
  </si>
  <si>
    <t>HASSELT</t>
  </si>
  <si>
    <t>HERK-DE-STAD</t>
  </si>
  <si>
    <t>LEOPOLDSBURG</t>
  </si>
  <si>
    <t>LUMMEN</t>
  </si>
  <si>
    <t>NIEUWERKERKEN</t>
  </si>
  <si>
    <t>SINT-TRUIDEN</t>
  </si>
  <si>
    <t>TESSENDERLO</t>
  </si>
  <si>
    <t>ZONHOVEN</t>
  </si>
  <si>
    <t>ZUTENDAAL</t>
  </si>
  <si>
    <t>HAM</t>
  </si>
  <si>
    <t>HEUSDEN-ZOLDER</t>
  </si>
  <si>
    <t>BOCHOLT</t>
  </si>
  <si>
    <t>BREE</t>
  </si>
  <si>
    <t>KINROOI</t>
  </si>
  <si>
    <t>LOMMEL</t>
  </si>
  <si>
    <t>MAASEIK</t>
  </si>
  <si>
    <t>PEER</t>
  </si>
  <si>
    <t>HAMONT-ACHEL</t>
  </si>
  <si>
    <t>HECHTEL-EKSEL</t>
  </si>
  <si>
    <t>HOUTHALEN-HELCHTEREN</t>
  </si>
  <si>
    <t>DILSEN-STOKKEM</t>
  </si>
  <si>
    <t>ALKEN</t>
  </si>
  <si>
    <t>BILZEN</t>
  </si>
  <si>
    <t>BORGLOON</t>
  </si>
  <si>
    <t>HEERS</t>
  </si>
  <si>
    <t>HERSTAPPE</t>
  </si>
  <si>
    <t>HOESELT</t>
  </si>
  <si>
    <t>KORTESSEM</t>
  </si>
  <si>
    <t>LANAKEN</t>
  </si>
  <si>
    <t>RIEMST</t>
  </si>
  <si>
    <t>TONGEREN</t>
  </si>
  <si>
    <t>WELLEN</t>
  </si>
  <si>
    <t>MAASMECHELEN</t>
  </si>
  <si>
    <t>VOEREN</t>
  </si>
  <si>
    <t>De subsidies voor het Lokaal Energie-en Klimaatpact zijn bestemd voor de gemeenten die de pacten ondertekenen. 294 gemeenten ondertekenden LEKP 1.0, 215 gemeenten LEKP 2.0, en 89 besturen ondertekenden LEKP 2.1.  
De trekkingsrechten van de gemeenten worden jaarlijks verdeeld over het aantal intekenaars, volgens het aandeel van het lokaal bestuur in het gemeentefonds (1/5) en het inwonersaantal (4/5), en hanteert een cofinanciering van 50% door de lokale besturen (of  het "1 euro voor 1 euro”-principe). Door dit financieringsmechanisme binnen het project wordt er een voldoende hefboomeffect gecreëerd om lokale klimaatacties uit te voeren.</t>
  </si>
  <si>
    <t>nvt</t>
  </si>
  <si>
    <t>Stedenbeleid</t>
  </si>
  <si>
    <t>Toekenning extra projectsubsidie 2023 aan het project SAMEN</t>
  </si>
  <si>
    <t>Quick Response Team Mechelen</t>
  </si>
  <si>
    <t>SAMEN 2024</t>
  </si>
  <si>
    <t>Energiehuis Linkeroever</t>
  </si>
  <si>
    <t>Possoplein De Bres Leide</t>
  </si>
  <si>
    <t>Een nieuw elan voor de Turnhoutse Parkwijk</t>
  </si>
  <si>
    <t>Electrabelsite</t>
  </si>
  <si>
    <t>De smaragd van Mathilde</t>
  </si>
  <si>
    <t>Circulaire waterleiding Pomppark Zuid - Middelheim</t>
  </si>
  <si>
    <t>Herintrichting Markt</t>
  </si>
  <si>
    <t>Talentcampus Regina Mundi</t>
  </si>
  <si>
    <t>Aldi - Geraarke</t>
  </si>
  <si>
    <t>Herbestemming Sint-Hubertussite</t>
  </si>
  <si>
    <t>Weeshuissite</t>
  </si>
  <si>
    <t>Battelse50</t>
  </si>
  <si>
    <t>Dodoensdkoker 2</t>
  </si>
  <si>
    <t>Nieuwe Cultuursite</t>
  </si>
  <si>
    <t>Zuurstof voor de stadskern</t>
  </si>
  <si>
    <t>Cat-site 2</t>
  </si>
  <si>
    <t>Deinze</t>
  </si>
  <si>
    <t>Stedelijke Mozaiek in de gordel Historische Stadswal</t>
  </si>
  <si>
    <t>Citadelpark: Case studie - Het gebruik en beheer van het park en zijn gebouwen als een tuin voor en door de buurt en park voor de stad.</t>
  </si>
  <si>
    <t>Herontwikkeling OLV-hospitaalsite</t>
  </si>
  <si>
    <t>Westerbuurt2</t>
  </si>
  <si>
    <t>Grooten Singel: ‘Samen nieuwe paden maken’</t>
  </si>
  <si>
    <t>Heropwaardering Stadspark</t>
  </si>
  <si>
    <t>Financieringsfonds alternatieve woonmodellen</t>
  </si>
  <si>
    <t>Parkgebouw Ragheno: Het Hart van Ragheno</t>
  </si>
  <si>
    <t>Slim in transformatie</t>
  </si>
  <si>
    <t>Buurtkracht Sint-Gillis breekt uit: buurtdynamieken kracht bijzetten in de transitie naar een duurzame binnenstad</t>
  </si>
  <si>
    <t>Groene ademruimte voor Sluizeken-Tolhuis-Ham</t>
  </si>
  <si>
    <t>Dijledroom</t>
  </si>
  <si>
    <t>Van Craesbeeckstraat: de ontwikkeling van een klimaatrobuuste wijk Sint-Andries</t>
  </si>
  <si>
    <t>Wijk Sint-Jan – Vetexsite</t>
  </si>
  <si>
    <t>Spaanse Kroon</t>
  </si>
  <si>
    <t>Sint-Elisabeth op het toekomstbestendige pad</t>
  </si>
  <si>
    <t>De Stationstuin</t>
  </si>
  <si>
    <t>Vlaamse Gemeenschapscommissie (Brussel)</t>
  </si>
  <si>
    <t>Brussels Hoofdstedelijk Gewest</t>
  </si>
  <si>
    <t>Participatieve aanleg van de buitenruimte van Gemeenscapscentrum Nekkersdal</t>
  </si>
  <si>
    <t>Windmolenpark</t>
  </si>
  <si>
    <t>Stadsvernieuwing projectoproep</t>
  </si>
  <si>
    <t>Stadsvernieuwing conceptoproep</t>
  </si>
  <si>
    <t>Stadsvernieuwing thematische oproep</t>
  </si>
  <si>
    <t>Subsidies Gelijke Kansen</t>
  </si>
  <si>
    <t>Armoedebeleid</t>
  </si>
  <si>
    <t>Preventie radicalisering</t>
  </si>
  <si>
    <t>Projectoproep</t>
  </si>
  <si>
    <t>zie f.</t>
  </si>
  <si>
    <t>lokale klimaatacties</t>
  </si>
  <si>
    <t>Projectsubsidie met oproep:</t>
  </si>
  <si>
    <t>stadsvernieuwing projectsubsidie 2023</t>
  </si>
  <si>
    <t>stadsvernieuwing conceptsubsidie 2023</t>
  </si>
  <si>
    <t>stadsvernieuwing thematische oproep 2023</t>
  </si>
  <si>
    <t>26*</t>
  </si>
  <si>
    <t>* waarvan 2 van lokale besturen</t>
  </si>
  <si>
    <t xml:space="preserve">Bedrag </t>
  </si>
  <si>
    <t xml:space="preserve">Zomerscholen 2023 </t>
  </si>
  <si>
    <t>55.520 euro</t>
  </si>
  <si>
    <t>Bedrag*</t>
  </si>
  <si>
    <t>* Naar aanleiding van bijkomende controles op de in de Vlaamse Huisvestingstool geregistreerde en gevalideerde slaapplekken, diende de subsidie bij een beperkt aantal gemeenten te worden herberekend. Dat leidde soms tot een terugvordering van reeds uitgekeerde subsidies (= negatieve bedragen).</t>
  </si>
  <si>
    <t>Krediet 2023: 48.224.000 euro (budget bedoeld voor zowel  de subsidie voor de opbouw van opvangcapaciteit voor tijdelijk ontheemden als voor de nooddorpen)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</si>
</sst>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quot;€&quot;\ * #,##0_ ;_ &quot;€&quot;\ * \-#,##0_ ;_ &quot;€&quot;\ * &quot;-&quot;_ ;_ @_ "/>
    <numFmt numFmtId="165" formatCode="_ &quot;€&quot;\ * #,##0.00_ ;_ &quot;€&quot;\ * \-#,##0.00_ ;_ &quot;€&quot;\ * &quot;-&quot;??_ ;_ @_ "/>
    <numFmt numFmtId="166" formatCode="#,##0.00\ &quot;€&quot;"/>
    <numFmt numFmtId="167" formatCode="#,##0.00_ ;\-#,##0.00\ "/>
    <numFmt numFmtId="168" formatCode="&quot;€&quot;\ #,##0.00"/>
    <numFmt numFmtId="169" formatCode="_ &quot;€&quot;\ * #,##0_ ;_ &quot;€&quot;\ * \-#,##0_ ;_ &quot;€&quot;\ * &quot;-&quot;??_ ;_ @_ "/>
    <numFmt numFmtId="170" formatCode="_ &quot;€&quot;\ * #,##0.0_ ;_ &quot;€&quot;\ * \-#,##0.0_ ;_ &quot;€&quot;\ * &quot;-&quot;??_ ;_ @_ "/>
    <numFmt numFmtId="171" formatCode="_ &quot;€&quot;\ * #,##0.00_ ;_ &quot;€&quot;\ * \-#,##0.00_ ;_ &quot;€&quot;\ * &quot;-&quot;_ ;_ @_ "/>
  </numFmts>
  <fonts count="20"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0"/>
      <name val="Arial"/>
      <family val="2"/>
    </font>
    <font>
      <b/>
      <sz val="12"/>
      <color indexed="18"/>
      <name val="Calibri"/>
      <family val="2"/>
    </font>
    <font>
      <b/>
      <i/>
      <sz val="11"/>
      <color theme="1"/>
      <name val="Calibri"/>
      <family val="2"/>
      <scheme val="minor"/>
    </font>
    <font>
      <b/>
      <i/>
      <sz val="12"/>
      <color rgb="FF000080"/>
      <name val="Calibri"/>
      <family val="2"/>
    </font>
    <font>
      <i/>
      <sz val="11"/>
      <color theme="1"/>
      <name val="Calibri"/>
      <family val="2"/>
      <scheme val="minor"/>
    </font>
    <font>
      <b/>
      <sz val="11"/>
      <name val="Calibri"/>
      <family val="2"/>
      <scheme val="minor"/>
    </font>
    <font>
      <sz val="11"/>
      <name val="Calibri"/>
      <family val="2"/>
      <scheme val="minor"/>
    </font>
    <font>
      <b/>
      <u/>
      <sz val="11"/>
      <color theme="1"/>
      <name val="Calibri"/>
      <family val="2"/>
      <scheme val="minor"/>
    </font>
    <font>
      <sz val="8"/>
      <name val="Calibri"/>
      <family val="2"/>
      <scheme val="minor"/>
    </font>
    <font>
      <sz val="11"/>
      <color theme="1"/>
      <name val="Calibri"/>
      <family val="2"/>
      <scheme val="minor"/>
    </font>
    <font>
      <sz val="11"/>
      <color theme="10"/>
      <name val="Calibri"/>
      <family val="2"/>
      <scheme val="minor"/>
    </font>
    <font>
      <sz val="11"/>
      <color theme="1"/>
      <name val="Calibri"/>
      <family val="2"/>
    </font>
    <font>
      <sz val="11"/>
      <color rgb="FF000000"/>
      <name val="Calibri"/>
      <family val="2"/>
    </font>
    <font>
      <sz val="11"/>
      <color theme="1"/>
      <name val="FlandersArtSans-Regular"/>
    </font>
    <font>
      <sz val="12"/>
      <color rgb="FF000000"/>
      <name val="Calibri"/>
      <family val="2"/>
      <scheme val="minor"/>
    </font>
  </fonts>
  <fills count="4">
    <fill>
      <patternFill patternType="none"/>
    </fill>
    <fill>
      <patternFill patternType="gray125"/>
    </fill>
    <fill>
      <patternFill patternType="solid">
        <fgColor theme="4"/>
      </patternFill>
    </fill>
    <fill>
      <patternFill patternType="solid">
        <fgColor theme="4"/>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s>
  <cellStyleXfs count="5">
    <xf numFmtId="0" fontId="0" fillId="0" borderId="0"/>
    <xf numFmtId="0" fontId="3" fillId="2" borderId="0" applyNumberFormat="0" applyBorder="0" applyAlignment="0" applyProtection="0"/>
    <xf numFmtId="0" fontId="4" fillId="0" borderId="0" applyNumberFormat="0" applyFill="0" applyBorder="0" applyAlignment="0" applyProtection="0"/>
    <xf numFmtId="0" fontId="5" fillId="0" borderId="0"/>
    <xf numFmtId="165" fontId="14" fillId="0" borderId="0" applyFont="0" applyFill="0" applyBorder="0" applyAlignment="0" applyProtection="0"/>
  </cellStyleXfs>
  <cellXfs count="202">
    <xf numFmtId="0" fontId="0" fillId="0" borderId="0" xfId="0"/>
    <xf numFmtId="0" fontId="6" fillId="0" borderId="0" xfId="3" applyFont="1" applyAlignment="1">
      <alignment vertical="center" wrapText="1"/>
    </xf>
    <xf numFmtId="0" fontId="0" fillId="0" borderId="0" xfId="0" applyAlignment="1">
      <alignment vertical="top"/>
    </xf>
    <xf numFmtId="0" fontId="0" fillId="0" borderId="0" xfId="0" applyAlignment="1">
      <alignment vertical="top" wrapText="1"/>
    </xf>
    <xf numFmtId="0" fontId="2" fillId="0" borderId="0" xfId="0" applyFont="1" applyAlignment="1">
      <alignment vertical="top"/>
    </xf>
    <xf numFmtId="0" fontId="2" fillId="0" borderId="0" xfId="0" applyFont="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0" fillId="0" borderId="4" xfId="0" applyBorder="1" applyAlignment="1">
      <alignment vertical="top"/>
    </xf>
    <xf numFmtId="0" fontId="0" fillId="0" borderId="5" xfId="0" applyBorder="1" applyAlignment="1">
      <alignment vertical="top" wrapText="1"/>
    </xf>
    <xf numFmtId="166" fontId="0" fillId="0" borderId="0" xfId="0" applyNumberFormat="1" applyAlignment="1">
      <alignment vertical="top" wrapText="1"/>
    </xf>
    <xf numFmtId="0" fontId="4" fillId="0" borderId="0" xfId="2" applyFill="1" applyAlignment="1">
      <alignment horizontal="right" vertical="top"/>
    </xf>
    <xf numFmtId="0" fontId="0" fillId="0" borderId="6" xfId="0" applyBorder="1" applyAlignment="1">
      <alignment vertical="top"/>
    </xf>
    <xf numFmtId="0" fontId="0" fillId="0" borderId="7" xfId="0" applyBorder="1" applyAlignment="1">
      <alignment vertical="top" wrapText="1"/>
    </xf>
    <xf numFmtId="0" fontId="0" fillId="0" borderId="8" xfId="0" applyBorder="1" applyAlignment="1">
      <alignment vertical="top"/>
    </xf>
    <xf numFmtId="0" fontId="0" fillId="0" borderId="9" xfId="0" applyBorder="1" applyAlignment="1">
      <alignment vertical="top" wrapText="1"/>
    </xf>
    <xf numFmtId="0" fontId="0" fillId="0" borderId="13" xfId="0" applyBorder="1" applyAlignment="1">
      <alignment vertical="top"/>
    </xf>
    <xf numFmtId="0" fontId="0" fillId="0" borderId="14" xfId="0" applyBorder="1" applyAlignment="1">
      <alignment vertical="top"/>
    </xf>
    <xf numFmtId="0" fontId="7" fillId="0" borderId="0" xfId="0" applyFont="1" applyAlignment="1">
      <alignment vertical="top"/>
    </xf>
    <xf numFmtId="0" fontId="7" fillId="0" borderId="15" xfId="0" applyFont="1" applyBorder="1" applyAlignment="1">
      <alignment vertical="top"/>
    </xf>
    <xf numFmtId="0" fontId="2" fillId="0" borderId="16" xfId="0" applyFont="1" applyBorder="1" applyAlignment="1">
      <alignment vertical="top" wrapText="1"/>
    </xf>
    <xf numFmtId="0" fontId="2" fillId="0" borderId="17" xfId="0" applyFont="1" applyBorder="1" applyAlignment="1">
      <alignment vertical="top" wrapText="1"/>
    </xf>
    <xf numFmtId="0" fontId="1" fillId="2" borderId="10" xfId="1" applyFont="1" applyBorder="1" applyAlignment="1">
      <alignment vertical="top"/>
    </xf>
    <xf numFmtId="0" fontId="9" fillId="0" borderId="0" xfId="0" applyFont="1" applyAlignment="1">
      <alignment horizontal="left" vertical="top"/>
    </xf>
    <xf numFmtId="0" fontId="0" fillId="0" borderId="0" xfId="0" applyBorder="1" applyAlignment="1">
      <alignment vertical="top" wrapText="1"/>
    </xf>
    <xf numFmtId="0" fontId="10" fillId="0" borderId="0" xfId="0" applyFont="1" applyBorder="1" applyAlignment="1">
      <alignment vertical="top"/>
    </xf>
    <xf numFmtId="0" fontId="2" fillId="0" borderId="0" xfId="0" applyFont="1" applyBorder="1" applyAlignment="1">
      <alignment vertical="top" wrapText="1"/>
    </xf>
    <xf numFmtId="0" fontId="2" fillId="0" borderId="14" xfId="0" applyFont="1" applyBorder="1" applyAlignment="1">
      <alignment vertical="top" wrapText="1"/>
    </xf>
    <xf numFmtId="166" fontId="0" fillId="0" borderId="0" xfId="0" applyNumberFormat="1" applyBorder="1" applyAlignment="1">
      <alignment vertical="top" wrapText="1"/>
    </xf>
    <xf numFmtId="0" fontId="0" fillId="0" borderId="0" xfId="0" applyBorder="1" applyAlignment="1">
      <alignment vertical="top"/>
    </xf>
    <xf numFmtId="0" fontId="12" fillId="0" borderId="0" xfId="0" applyFont="1" applyAlignment="1">
      <alignment vertical="top"/>
    </xf>
    <xf numFmtId="0" fontId="0" fillId="0" borderId="0" xfId="0" applyFill="1"/>
    <xf numFmtId="0" fontId="7" fillId="0" borderId="13" xfId="0" applyFont="1" applyBorder="1" applyAlignment="1">
      <alignment horizontal="left" vertical="top"/>
    </xf>
    <xf numFmtId="166" fontId="2" fillId="0" borderId="0" xfId="0" applyNumberFormat="1" applyFont="1" applyBorder="1" applyAlignment="1">
      <alignment vertical="top"/>
    </xf>
    <xf numFmtId="0" fontId="0" fillId="0" borderId="0" xfId="0" applyAlignment="1">
      <alignment wrapText="1"/>
    </xf>
    <xf numFmtId="166" fontId="0" fillId="0" borderId="14" xfId="0" applyNumberFormat="1" applyBorder="1" applyAlignment="1">
      <alignment vertical="top" wrapText="1"/>
    </xf>
    <xf numFmtId="0" fontId="10" fillId="0" borderId="13" xfId="0" applyFont="1" applyBorder="1" applyAlignment="1">
      <alignment vertical="top"/>
    </xf>
    <xf numFmtId="0" fontId="7" fillId="0" borderId="0" xfId="0" applyFont="1" applyBorder="1" applyAlignment="1">
      <alignment horizontal="left" vertical="top"/>
    </xf>
    <xf numFmtId="0" fontId="7" fillId="0" borderId="14" xfId="0" applyFont="1" applyBorder="1" applyAlignment="1">
      <alignment horizontal="left" vertical="top"/>
    </xf>
    <xf numFmtId="164" fontId="0" fillId="0" borderId="0" xfId="0" applyNumberFormat="1" applyBorder="1" applyAlignment="1">
      <alignment vertical="top" wrapText="1"/>
    </xf>
    <xf numFmtId="164" fontId="2" fillId="0" borderId="18" xfId="0" applyNumberFormat="1" applyFont="1" applyBorder="1" applyAlignment="1">
      <alignment vertical="top"/>
    </xf>
    <xf numFmtId="167" fontId="0" fillId="0" borderId="20" xfId="0" applyNumberFormat="1" applyBorder="1" applyAlignment="1">
      <alignment vertical="top"/>
    </xf>
    <xf numFmtId="1" fontId="0" fillId="0" borderId="14" xfId="0" applyNumberFormat="1" applyBorder="1" applyAlignment="1">
      <alignment vertical="top" wrapText="1"/>
    </xf>
    <xf numFmtId="1" fontId="0" fillId="0" borderId="20" xfId="0" applyNumberFormat="1" applyBorder="1" applyAlignment="1">
      <alignment vertical="top"/>
    </xf>
    <xf numFmtId="0" fontId="0" fillId="0" borderId="14" xfId="0" applyBorder="1" applyAlignment="1">
      <alignment vertical="top" wrapText="1"/>
    </xf>
    <xf numFmtId="168" fontId="2" fillId="0" borderId="18" xfId="0" applyNumberFormat="1" applyFont="1" applyBorder="1" applyAlignment="1">
      <alignment vertical="top"/>
    </xf>
    <xf numFmtId="168" fontId="0" fillId="0" borderId="0" xfId="0" applyNumberFormat="1" applyAlignment="1">
      <alignment vertical="top"/>
    </xf>
    <xf numFmtId="0" fontId="0" fillId="0" borderId="0" xfId="0" applyFont="1" applyBorder="1" applyAlignment="1">
      <alignment vertical="top" wrapText="1"/>
    </xf>
    <xf numFmtId="168" fontId="0" fillId="0" borderId="0" xfId="0" applyNumberFormat="1" applyFont="1" applyBorder="1" applyAlignment="1">
      <alignment vertical="top" wrapText="1"/>
    </xf>
    <xf numFmtId="0" fontId="11" fillId="0" borderId="0" xfId="0" applyFont="1" applyBorder="1" applyAlignment="1">
      <alignment vertical="top"/>
    </xf>
    <xf numFmtId="166" fontId="2" fillId="0" borderId="18" xfId="0" applyNumberFormat="1" applyFont="1" applyBorder="1" applyAlignment="1">
      <alignment vertical="top"/>
    </xf>
    <xf numFmtId="0" fontId="10" fillId="0" borderId="13" xfId="0" applyFont="1" applyFill="1" applyBorder="1" applyAlignment="1">
      <alignment vertical="top"/>
    </xf>
    <xf numFmtId="0" fontId="10" fillId="0" borderId="0" xfId="0" applyFont="1" applyFill="1" applyBorder="1" applyAlignment="1">
      <alignment vertical="top"/>
    </xf>
    <xf numFmtId="0" fontId="2" fillId="0" borderId="0" xfId="0" applyFont="1" applyFill="1" applyBorder="1" applyAlignment="1">
      <alignment vertical="top" wrapText="1"/>
    </xf>
    <xf numFmtId="166" fontId="2" fillId="0" borderId="0" xfId="0" applyNumberFormat="1" applyFont="1" applyFill="1" applyBorder="1" applyAlignment="1">
      <alignment vertical="top"/>
    </xf>
    <xf numFmtId="0" fontId="2" fillId="0" borderId="14" xfId="0" applyFont="1" applyFill="1" applyBorder="1" applyAlignment="1">
      <alignment vertical="top" wrapText="1"/>
    </xf>
    <xf numFmtId="0" fontId="2" fillId="0" borderId="0" xfId="0" applyNumberFormat="1" applyFont="1" applyFill="1" applyAlignment="1">
      <alignment vertical="top"/>
    </xf>
    <xf numFmtId="0" fontId="2" fillId="0" borderId="0" xfId="0" applyFont="1" applyFill="1" applyAlignment="1">
      <alignment vertical="top"/>
    </xf>
    <xf numFmtId="0" fontId="15" fillId="0" borderId="0" xfId="2" applyNumberFormat="1" applyFont="1" applyFill="1" applyAlignment="1">
      <alignment horizontal="right" vertical="top"/>
    </xf>
    <xf numFmtId="0" fontId="14" fillId="0" borderId="0" xfId="0" applyFont="1" applyFill="1" applyAlignment="1">
      <alignment vertical="top"/>
    </xf>
    <xf numFmtId="0" fontId="14" fillId="0" borderId="0" xfId="0" applyNumberFormat="1" applyFont="1" applyFill="1" applyAlignment="1">
      <alignment vertical="top"/>
    </xf>
    <xf numFmtId="168" fontId="14" fillId="0" borderId="0" xfId="0" applyNumberFormat="1" applyFont="1" applyFill="1" applyAlignment="1">
      <alignment vertical="top"/>
    </xf>
    <xf numFmtId="0" fontId="2" fillId="0" borderId="0" xfId="0" applyFont="1" applyBorder="1" applyAlignment="1">
      <alignment vertical="top"/>
    </xf>
    <xf numFmtId="0" fontId="0" fillId="0" borderId="13" xfId="0" applyFill="1" applyBorder="1" applyAlignment="1">
      <alignment vertical="top"/>
    </xf>
    <xf numFmtId="0" fontId="0" fillId="0" borderId="0" xfId="0" applyFill="1" applyBorder="1" applyAlignment="1">
      <alignment vertical="top"/>
    </xf>
    <xf numFmtId="166" fontId="0" fillId="0" borderId="0" xfId="0" applyNumberFormat="1" applyFill="1" applyBorder="1" applyAlignment="1">
      <alignment vertical="top" wrapText="1"/>
    </xf>
    <xf numFmtId="166" fontId="0" fillId="0" borderId="14" xfId="0" applyNumberFormat="1" applyFill="1" applyBorder="1" applyAlignment="1">
      <alignment vertical="top" wrapText="1"/>
    </xf>
    <xf numFmtId="0" fontId="0" fillId="0" borderId="0" xfId="0" applyFill="1" applyAlignment="1">
      <alignment vertical="top"/>
    </xf>
    <xf numFmtId="0" fontId="9" fillId="0" borderId="13" xfId="0" applyFont="1" applyFill="1" applyBorder="1" applyAlignment="1">
      <alignment horizontal="left" vertical="top"/>
    </xf>
    <xf numFmtId="0" fontId="7" fillId="0" borderId="0" xfId="0" applyFont="1" applyFill="1" applyBorder="1" applyAlignment="1">
      <alignment horizontal="left" vertical="top"/>
    </xf>
    <xf numFmtId="0" fontId="7" fillId="0" borderId="14" xfId="0" applyFont="1" applyFill="1" applyBorder="1" applyAlignment="1">
      <alignment horizontal="left" vertical="top"/>
    </xf>
    <xf numFmtId="0" fontId="7" fillId="0" borderId="15" xfId="0" applyFont="1" applyFill="1" applyBorder="1" applyAlignment="1">
      <alignment vertical="top"/>
    </xf>
    <xf numFmtId="0" fontId="2" fillId="0" borderId="16" xfId="0" applyFont="1" applyFill="1" applyBorder="1" applyAlignment="1">
      <alignment vertical="top" wrapText="1"/>
    </xf>
    <xf numFmtId="0" fontId="2" fillId="0" borderId="17" xfId="0" applyFont="1" applyFill="1" applyBorder="1" applyAlignment="1">
      <alignment vertical="top" wrapText="1"/>
    </xf>
    <xf numFmtId="0" fontId="7" fillId="0" borderId="20" xfId="0" applyFont="1" applyBorder="1" applyAlignment="1">
      <alignment horizontal="left" vertical="top"/>
    </xf>
    <xf numFmtId="0" fontId="7" fillId="0" borderId="20" xfId="0" applyFont="1" applyBorder="1" applyAlignment="1">
      <alignment horizontal="left" vertical="top"/>
    </xf>
    <xf numFmtId="0" fontId="7" fillId="0" borderId="13" xfId="0" applyFont="1" applyFill="1" applyBorder="1" applyAlignment="1">
      <alignment horizontal="left" vertical="top"/>
    </xf>
    <xf numFmtId="0" fontId="10" fillId="0" borderId="0" xfId="0" applyFont="1" applyAlignment="1">
      <alignment vertical="top"/>
    </xf>
    <xf numFmtId="166" fontId="2" fillId="0" borderId="0" xfId="0" applyNumberFormat="1" applyFont="1" applyAlignment="1">
      <alignment vertical="top"/>
    </xf>
    <xf numFmtId="0" fontId="0" fillId="0" borderId="13" xfId="0" applyBorder="1" applyAlignment="1">
      <alignment horizontal="left" vertical="top"/>
    </xf>
    <xf numFmtId="164" fontId="0" fillId="0" borderId="0" xfId="0" applyNumberFormat="1" applyAlignment="1">
      <alignment vertical="top" wrapText="1"/>
    </xf>
    <xf numFmtId="167" fontId="0" fillId="0" borderId="14" xfId="0" applyNumberFormat="1" applyBorder="1" applyAlignment="1">
      <alignment vertical="top"/>
    </xf>
    <xf numFmtId="167" fontId="0" fillId="0" borderId="27" xfId="0" applyNumberFormat="1" applyBorder="1" applyAlignment="1">
      <alignment vertical="top"/>
    </xf>
    <xf numFmtId="0" fontId="7" fillId="0" borderId="0" xfId="0" applyFont="1" applyAlignment="1">
      <alignment horizontal="left" vertical="top"/>
    </xf>
    <xf numFmtId="0" fontId="0" fillId="0" borderId="13" xfId="0" applyBorder="1"/>
    <xf numFmtId="0" fontId="16" fillId="0" borderId="0" xfId="0" applyFont="1"/>
    <xf numFmtId="169" fontId="0" fillId="0" borderId="0" xfId="4" applyNumberFormat="1" applyFont="1" applyBorder="1"/>
    <xf numFmtId="0" fontId="0" fillId="0" borderId="14" xfId="0" applyBorder="1"/>
    <xf numFmtId="0" fontId="0" fillId="0" borderId="17" xfId="0" applyBorder="1" applyAlignment="1">
      <alignment vertical="top"/>
    </xf>
    <xf numFmtId="3" fontId="0" fillId="0" borderId="14" xfId="0" applyNumberFormat="1" applyBorder="1" applyAlignment="1">
      <alignment horizontal="left" vertical="top" wrapText="1"/>
    </xf>
    <xf numFmtId="169" fontId="0" fillId="0" borderId="0" xfId="4" applyNumberFormat="1" applyFont="1" applyFill="1"/>
    <xf numFmtId="0" fontId="0" fillId="0" borderId="16" xfId="0" applyBorder="1" applyAlignment="1">
      <alignment vertical="top"/>
    </xf>
    <xf numFmtId="0" fontId="2" fillId="3" borderId="26" xfId="0" applyFont="1" applyFill="1" applyBorder="1" applyAlignment="1">
      <alignment vertical="top"/>
    </xf>
    <xf numFmtId="166" fontId="0" fillId="0" borderId="13" xfId="0" applyNumberFormat="1" applyBorder="1" applyAlignment="1">
      <alignment vertical="top" wrapText="1"/>
    </xf>
    <xf numFmtId="166" fontId="2" fillId="0" borderId="0" xfId="0" applyNumberFormat="1" applyFont="1" applyAlignment="1">
      <alignment vertical="top" wrapText="1"/>
    </xf>
    <xf numFmtId="0" fontId="2" fillId="0" borderId="14" xfId="0" applyFont="1" applyBorder="1" applyAlignment="1">
      <alignment vertical="top"/>
    </xf>
    <xf numFmtId="168" fontId="11" fillId="0" borderId="14" xfId="0" applyNumberFormat="1" applyFont="1" applyBorder="1"/>
    <xf numFmtId="168" fontId="11" fillId="0" borderId="17" xfId="0" applyNumberFormat="1" applyFont="1" applyBorder="1"/>
    <xf numFmtId="170" fontId="0" fillId="0" borderId="25" xfId="4" applyNumberFormat="1" applyFont="1" applyBorder="1" applyAlignment="1">
      <alignment vertical="top" wrapText="1"/>
    </xf>
    <xf numFmtId="170" fontId="0" fillId="0" borderId="17" xfId="4" applyNumberFormat="1" applyFont="1" applyBorder="1" applyAlignment="1">
      <alignment vertical="top"/>
    </xf>
    <xf numFmtId="0" fontId="11" fillId="0" borderId="13" xfId="0" applyFont="1" applyBorder="1" applyAlignment="1">
      <alignment vertical="top"/>
    </xf>
    <xf numFmtId="0" fontId="18" fillId="0" borderId="0" xfId="0" applyFont="1" applyAlignment="1">
      <alignment horizontal="left" vertical="center" indent="3"/>
    </xf>
    <xf numFmtId="164" fontId="7" fillId="0" borderId="13" xfId="0" applyNumberFormat="1" applyFont="1" applyBorder="1" applyAlignment="1">
      <alignment horizontal="left" vertical="top"/>
    </xf>
    <xf numFmtId="0" fontId="0" fillId="0" borderId="31" xfId="0" applyBorder="1" applyAlignment="1">
      <alignment vertical="top" wrapText="1"/>
    </xf>
    <xf numFmtId="0" fontId="0" fillId="0" borderId="5" xfId="0" applyBorder="1" applyAlignment="1">
      <alignment vertical="top"/>
    </xf>
    <xf numFmtId="0" fontId="9" fillId="0" borderId="0" xfId="0" applyFont="1" applyAlignment="1">
      <alignment vertical="top"/>
    </xf>
    <xf numFmtId="0" fontId="7" fillId="0" borderId="20" xfId="0" applyFont="1" applyFill="1" applyBorder="1" applyAlignment="1">
      <alignment horizontal="left" vertical="top"/>
    </xf>
    <xf numFmtId="0" fontId="7" fillId="0" borderId="18" xfId="0" applyFont="1" applyBorder="1" applyAlignment="1">
      <alignment vertical="top"/>
    </xf>
    <xf numFmtId="0" fontId="0" fillId="0" borderId="20" xfId="0" applyBorder="1" applyAlignment="1">
      <alignment vertical="top"/>
    </xf>
    <xf numFmtId="169" fontId="2" fillId="0" borderId="16" xfId="4" applyNumberFormat="1" applyFont="1" applyBorder="1"/>
    <xf numFmtId="3" fontId="0" fillId="0" borderId="14" xfId="0" applyNumberFormat="1" applyFill="1" applyBorder="1" applyAlignment="1">
      <alignment horizontal="left" vertical="top" wrapText="1"/>
    </xf>
    <xf numFmtId="164" fontId="0" fillId="0" borderId="0" xfId="0" applyNumberFormat="1" applyFill="1" applyBorder="1" applyAlignment="1">
      <alignment vertical="top" wrapText="1"/>
    </xf>
    <xf numFmtId="0" fontId="7" fillId="0" borderId="18" xfId="0" applyFont="1" applyBorder="1" applyAlignment="1">
      <alignment horizontal="left" vertical="top"/>
    </xf>
    <xf numFmtId="0" fontId="7" fillId="0" borderId="20" xfId="0" applyFont="1" applyBorder="1" applyAlignment="1">
      <alignment horizontal="left" vertical="top"/>
    </xf>
    <xf numFmtId="0" fontId="7" fillId="0" borderId="20" xfId="0" applyFont="1" applyFill="1" applyBorder="1" applyAlignment="1">
      <alignment horizontal="left" vertical="top"/>
    </xf>
    <xf numFmtId="0" fontId="7" fillId="0" borderId="0" xfId="0" applyFont="1" applyAlignment="1">
      <alignment horizontal="left" vertical="top" wrapText="1"/>
    </xf>
    <xf numFmtId="0" fontId="16" fillId="0" borderId="0" xfId="0" applyFont="1" applyAlignment="1">
      <alignment wrapText="1"/>
    </xf>
    <xf numFmtId="0" fontId="7" fillId="0" borderId="18" xfId="0" applyFont="1" applyBorder="1" applyAlignment="1">
      <alignment vertical="top" wrapText="1"/>
    </xf>
    <xf numFmtId="0" fontId="7" fillId="0" borderId="0" xfId="0" applyFont="1" applyFill="1" applyBorder="1" applyAlignment="1">
      <alignment horizontal="left" vertical="top" wrapText="1"/>
    </xf>
    <xf numFmtId="0" fontId="0" fillId="0" borderId="0" xfId="0" applyFill="1" applyBorder="1" applyAlignment="1">
      <alignment vertical="top" wrapText="1"/>
    </xf>
    <xf numFmtId="0" fontId="7" fillId="0" borderId="0" xfId="0" applyFont="1" applyBorder="1" applyAlignment="1">
      <alignment horizontal="left" vertical="top" wrapText="1"/>
    </xf>
    <xf numFmtId="0" fontId="4" fillId="0" borderId="0" xfId="2" applyFill="1" applyAlignment="1"/>
    <xf numFmtId="0" fontId="4" fillId="0" borderId="0" xfId="2" applyAlignment="1">
      <alignment vertical="top"/>
    </xf>
    <xf numFmtId="0" fontId="4" fillId="0" borderId="0" xfId="2" applyAlignment="1">
      <alignment horizontal="left" vertical="top"/>
    </xf>
    <xf numFmtId="166" fontId="2" fillId="0" borderId="28" xfId="0" applyNumberFormat="1" applyFont="1" applyBorder="1" applyAlignment="1">
      <alignment vertical="top" wrapText="1"/>
    </xf>
    <xf numFmtId="166" fontId="0" fillId="0" borderId="27" xfId="0" applyNumberFormat="1" applyBorder="1" applyAlignment="1">
      <alignment vertical="top" wrapText="1"/>
    </xf>
    <xf numFmtId="166" fontId="0" fillId="0" borderId="0" xfId="0" applyNumberFormat="1" applyFont="1" applyBorder="1" applyAlignment="1">
      <alignment vertical="top"/>
    </xf>
    <xf numFmtId="0" fontId="0" fillId="0" borderId="13" xfId="0" applyFont="1" applyBorder="1" applyAlignment="1">
      <alignment vertical="top" wrapText="1"/>
    </xf>
    <xf numFmtId="0" fontId="0" fillId="0" borderId="13" xfId="0" applyBorder="1" applyAlignment="1">
      <alignment vertical="top" wrapText="1"/>
    </xf>
    <xf numFmtId="0" fontId="7" fillId="0" borderId="0" xfId="0" applyFont="1" applyBorder="1" applyAlignment="1">
      <alignment vertical="top"/>
    </xf>
    <xf numFmtId="0" fontId="7" fillId="0" borderId="19" xfId="0" applyFont="1" applyBorder="1" applyAlignment="1">
      <alignment vertical="top"/>
    </xf>
    <xf numFmtId="0" fontId="7" fillId="0" borderId="13" xfId="0" applyFont="1" applyBorder="1" applyAlignment="1">
      <alignment vertical="top"/>
    </xf>
    <xf numFmtId="0" fontId="7" fillId="0" borderId="0" xfId="0" applyFont="1" applyBorder="1" applyAlignment="1">
      <alignment vertical="top" wrapText="1"/>
    </xf>
    <xf numFmtId="0" fontId="17" fillId="0" borderId="0" xfId="0" applyFont="1" applyBorder="1" applyAlignment="1">
      <alignment vertical="top" wrapText="1"/>
    </xf>
    <xf numFmtId="166" fontId="2" fillId="0" borderId="0" xfId="0" applyNumberFormat="1" applyFont="1" applyBorder="1" applyAlignment="1">
      <alignment vertical="top" wrapText="1"/>
    </xf>
    <xf numFmtId="0" fontId="11" fillId="0" borderId="13" xfId="0" applyFont="1" applyBorder="1"/>
    <xf numFmtId="1" fontId="0" fillId="0" borderId="0" xfId="0" applyNumberFormat="1" applyBorder="1" applyAlignment="1">
      <alignment vertical="top" wrapText="1"/>
    </xf>
    <xf numFmtId="1" fontId="0" fillId="0" borderId="18" xfId="0" applyNumberFormat="1" applyBorder="1" applyAlignment="1">
      <alignment vertical="top"/>
    </xf>
    <xf numFmtId="0" fontId="18" fillId="0" borderId="13" xfId="0" applyFont="1" applyBorder="1" applyAlignment="1">
      <alignment horizontal="left" vertical="center" indent="3"/>
    </xf>
    <xf numFmtId="0" fontId="0" fillId="0" borderId="0" xfId="0" applyBorder="1"/>
    <xf numFmtId="0" fontId="0" fillId="0" borderId="0" xfId="0" applyBorder="1" applyAlignment="1">
      <alignment wrapText="1"/>
    </xf>
    <xf numFmtId="0" fontId="18" fillId="0" borderId="0" xfId="0" applyFont="1" applyBorder="1" applyAlignment="1">
      <alignment horizontal="left" vertical="center" indent="3"/>
    </xf>
    <xf numFmtId="0" fontId="18" fillId="0" borderId="14" xfId="0" applyFont="1" applyBorder="1" applyAlignment="1">
      <alignment vertical="center"/>
    </xf>
    <xf numFmtId="0" fontId="19" fillId="0" borderId="0" xfId="0" applyFont="1" applyBorder="1" applyAlignment="1">
      <alignment wrapText="1"/>
    </xf>
    <xf numFmtId="171" fontId="0" fillId="0" borderId="0" xfId="0" applyNumberFormat="1" applyBorder="1" applyAlignment="1">
      <alignment vertical="top" wrapText="1"/>
    </xf>
    <xf numFmtId="0" fontId="6" fillId="0" borderId="1" xfId="3" applyFont="1" applyBorder="1" applyAlignment="1">
      <alignment horizontal="center" vertical="top" wrapText="1"/>
    </xf>
    <xf numFmtId="0" fontId="6" fillId="0" borderId="2" xfId="3" applyFont="1" applyBorder="1" applyAlignment="1">
      <alignment horizontal="center" vertical="top" wrapText="1"/>
    </xf>
    <xf numFmtId="0" fontId="6" fillId="0" borderId="3" xfId="3" applyFont="1" applyBorder="1" applyAlignment="1">
      <alignment horizontal="center" vertical="top" wrapText="1"/>
    </xf>
    <xf numFmtId="0" fontId="8" fillId="0" borderId="1" xfId="3" applyFont="1" applyBorder="1" applyAlignment="1">
      <alignment horizontal="left" vertical="top" wrapText="1"/>
    </xf>
    <xf numFmtId="0" fontId="6" fillId="0" borderId="2" xfId="3" applyFont="1" applyBorder="1" applyAlignment="1">
      <alignment horizontal="left" vertical="top" wrapText="1"/>
    </xf>
    <xf numFmtId="0" fontId="6" fillId="0" borderId="3" xfId="3" applyFont="1" applyBorder="1" applyAlignment="1">
      <alignment horizontal="left" vertical="top" wrapText="1"/>
    </xf>
    <xf numFmtId="0" fontId="3" fillId="2" borderId="11" xfId="1" applyBorder="1" applyAlignment="1">
      <alignment vertical="top" wrapText="1"/>
    </xf>
    <xf numFmtId="0" fontId="3" fillId="2" borderId="12" xfId="1" applyBorder="1" applyAlignment="1">
      <alignment vertical="top" wrapText="1"/>
    </xf>
    <xf numFmtId="0" fontId="7" fillId="0" borderId="24" xfId="0" applyFont="1" applyBorder="1" applyAlignment="1">
      <alignment vertical="top"/>
    </xf>
    <xf numFmtId="0" fontId="7" fillId="0" borderId="25" xfId="0" applyFont="1" applyBorder="1" applyAlignment="1">
      <alignment vertical="top"/>
    </xf>
    <xf numFmtId="0" fontId="7" fillId="0" borderId="26" xfId="0" applyFont="1" applyBorder="1" applyAlignment="1">
      <alignment vertical="top"/>
    </xf>
    <xf numFmtId="0" fontId="7" fillId="0" borderId="22" xfId="0" applyFont="1" applyBorder="1" applyAlignment="1">
      <alignment vertical="top"/>
    </xf>
    <xf numFmtId="0" fontId="7" fillId="0" borderId="21" xfId="0" applyFont="1" applyBorder="1" applyAlignment="1">
      <alignment vertical="top"/>
    </xf>
    <xf numFmtId="0" fontId="7" fillId="0" borderId="23" xfId="0" applyFont="1" applyBorder="1" applyAlignment="1">
      <alignment vertical="top"/>
    </xf>
    <xf numFmtId="0" fontId="2" fillId="0" borderId="29" xfId="0" applyFont="1" applyBorder="1" applyAlignment="1">
      <alignment horizontal="left" vertical="top"/>
    </xf>
    <xf numFmtId="0" fontId="2" fillId="0" borderId="28" xfId="0" applyFont="1" applyBorder="1" applyAlignment="1">
      <alignment horizontal="left" vertical="top"/>
    </xf>
    <xf numFmtId="0" fontId="2" fillId="0" borderId="13" xfId="0" applyFont="1" applyBorder="1" applyAlignment="1">
      <alignment horizontal="left" vertical="top"/>
    </xf>
    <xf numFmtId="0" fontId="2" fillId="0" borderId="0" xfId="0" applyFont="1" applyBorder="1" applyAlignment="1">
      <alignment horizontal="left" vertical="top"/>
    </xf>
    <xf numFmtId="0" fontId="7" fillId="0" borderId="19" xfId="0" applyFont="1" applyBorder="1" applyAlignment="1">
      <alignment horizontal="left" vertical="top"/>
    </xf>
    <xf numFmtId="0" fontId="7" fillId="0" borderId="18" xfId="0" applyFont="1" applyBorder="1" applyAlignment="1">
      <alignment horizontal="left" vertical="top"/>
    </xf>
    <xf numFmtId="164" fontId="7" fillId="0" borderId="18" xfId="0" applyNumberFormat="1" applyFont="1" applyBorder="1" applyAlignment="1">
      <alignment horizontal="left" vertical="top"/>
    </xf>
    <xf numFmtId="164" fontId="7" fillId="0" borderId="20" xfId="0" applyNumberFormat="1" applyFont="1" applyBorder="1" applyAlignment="1">
      <alignment horizontal="left" vertical="top"/>
    </xf>
    <xf numFmtId="0" fontId="7" fillId="0" borderId="20" xfId="0" applyFont="1" applyBorder="1" applyAlignment="1">
      <alignment horizontal="left" vertical="top"/>
    </xf>
    <xf numFmtId="0" fontId="2" fillId="0" borderId="19" xfId="0" applyFont="1" applyBorder="1" applyAlignment="1">
      <alignment horizontal="left" vertical="top"/>
    </xf>
    <xf numFmtId="0" fontId="2" fillId="0" borderId="18" xfId="0" applyFont="1" applyBorder="1" applyAlignment="1">
      <alignment horizontal="left" vertical="top"/>
    </xf>
    <xf numFmtId="0" fontId="0" fillId="0" borderId="29" xfId="0" applyBorder="1" applyAlignment="1">
      <alignment horizontal="left" vertical="top" wrapText="1"/>
    </xf>
    <xf numFmtId="0" fontId="0" fillId="0" borderId="28" xfId="0" applyBorder="1" applyAlignment="1">
      <alignment horizontal="left" vertical="top"/>
    </xf>
    <xf numFmtId="0" fontId="0" fillId="0" borderId="27" xfId="0" applyBorder="1" applyAlignment="1">
      <alignment horizontal="left" vertical="top"/>
    </xf>
    <xf numFmtId="0" fontId="7" fillId="0" borderId="19" xfId="0" applyFont="1" applyFill="1" applyBorder="1" applyAlignment="1">
      <alignment horizontal="left" vertical="top"/>
    </xf>
    <xf numFmtId="0" fontId="7" fillId="0" borderId="18" xfId="0" applyFont="1" applyFill="1" applyBorder="1" applyAlignment="1">
      <alignment horizontal="left" vertical="top"/>
    </xf>
    <xf numFmtId="164" fontId="7" fillId="0" borderId="18" xfId="0" applyNumberFormat="1" applyFont="1" applyFill="1" applyBorder="1" applyAlignment="1">
      <alignment horizontal="left" vertical="top"/>
    </xf>
    <xf numFmtId="164" fontId="7" fillId="0" borderId="20" xfId="0" applyNumberFormat="1" applyFont="1" applyFill="1" applyBorder="1" applyAlignment="1">
      <alignment horizontal="left" vertical="top"/>
    </xf>
    <xf numFmtId="0" fontId="7" fillId="0" borderId="20" xfId="0" applyFont="1" applyFill="1" applyBorder="1" applyAlignment="1">
      <alignment horizontal="left" vertical="top"/>
    </xf>
    <xf numFmtId="0" fontId="7" fillId="0" borderId="22" xfId="0" applyFont="1" applyFill="1" applyBorder="1" applyAlignment="1">
      <alignment vertical="top"/>
    </xf>
    <xf numFmtId="0" fontId="7" fillId="0" borderId="21" xfId="0" applyFont="1" applyFill="1" applyBorder="1" applyAlignment="1">
      <alignment vertical="top"/>
    </xf>
    <xf numFmtId="0" fontId="7" fillId="0" borderId="23" xfId="0" applyFont="1" applyFill="1" applyBorder="1" applyAlignment="1">
      <alignment vertical="top"/>
    </xf>
    <xf numFmtId="0" fontId="0" fillId="0" borderId="22" xfId="0" applyBorder="1" applyAlignment="1">
      <alignment horizontal="left" vertical="top" wrapText="1"/>
    </xf>
    <xf numFmtId="0" fontId="0" fillId="0" borderId="21" xfId="0" applyBorder="1" applyAlignment="1">
      <alignment horizontal="left" vertical="top" wrapText="1"/>
    </xf>
    <xf numFmtId="0" fontId="0" fillId="0" borderId="23" xfId="0" applyBorder="1" applyAlignment="1">
      <alignment horizontal="left" vertical="top" wrapText="1"/>
    </xf>
    <xf numFmtId="164" fontId="7" fillId="0" borderId="18" xfId="0" applyNumberFormat="1" applyFont="1" applyFill="1" applyBorder="1" applyAlignment="1">
      <alignment horizontal="left" vertical="top" wrapText="1"/>
    </xf>
    <xf numFmtId="164" fontId="7" fillId="0" borderId="20" xfId="0" applyNumberFormat="1" applyFont="1" applyFill="1" applyBorder="1" applyAlignment="1">
      <alignment horizontal="left" vertical="top" wrapText="1"/>
    </xf>
    <xf numFmtId="0" fontId="3" fillId="2" borderId="30" xfId="1" applyBorder="1" applyAlignment="1">
      <alignment vertical="top" wrapText="1"/>
    </xf>
    <xf numFmtId="0" fontId="2" fillId="0" borderId="0" xfId="0" applyFont="1" applyBorder="1" applyAlignment="1">
      <alignment horizontal="center" vertical="top" wrapText="1"/>
    </xf>
    <xf numFmtId="0" fontId="2" fillId="0" borderId="14" xfId="0" applyFont="1" applyBorder="1" applyAlignment="1">
      <alignment horizontal="center" vertical="top" wrapText="1"/>
    </xf>
    <xf numFmtId="165" fontId="2" fillId="0" borderId="24" xfId="4" applyFont="1" applyBorder="1" applyAlignment="1">
      <alignment horizontal="left" vertical="top"/>
    </xf>
    <xf numFmtId="165" fontId="2" fillId="0" borderId="25" xfId="4" applyFont="1" applyBorder="1" applyAlignment="1">
      <alignment horizontal="left" vertical="top"/>
    </xf>
    <xf numFmtId="0" fontId="7" fillId="0" borderId="29" xfId="0" applyFont="1" applyBorder="1" applyAlignment="1">
      <alignment horizontal="left" vertical="top"/>
    </xf>
    <xf numFmtId="0" fontId="7" fillId="0" borderId="28" xfId="0" applyFont="1" applyBorder="1" applyAlignment="1">
      <alignment horizontal="left" vertical="top"/>
    </xf>
    <xf numFmtId="0" fontId="7" fillId="0" borderId="13" xfId="0" applyFont="1" applyBorder="1" applyAlignment="1">
      <alignment vertical="top"/>
    </xf>
    <xf numFmtId="0" fontId="7" fillId="0" borderId="0" xfId="0" applyFont="1" applyBorder="1" applyAlignment="1">
      <alignment vertical="top"/>
    </xf>
    <xf numFmtId="0" fontId="7" fillId="0" borderId="14" xfId="0" applyFont="1" applyBorder="1" applyAlignment="1">
      <alignment vertical="top"/>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2" fillId="0" borderId="0" xfId="0" applyFont="1" applyAlignment="1">
      <alignment horizontal="left" vertical="top"/>
    </xf>
    <xf numFmtId="0" fontId="2" fillId="0" borderId="15" xfId="0" applyFont="1" applyBorder="1" applyAlignment="1">
      <alignment horizontal="left" vertical="top"/>
    </xf>
    <xf numFmtId="0" fontId="2" fillId="0" borderId="16" xfId="0" applyFont="1" applyBorder="1" applyAlignment="1">
      <alignment horizontal="left" vertical="top"/>
    </xf>
  </cellXfs>
  <cellStyles count="5">
    <cellStyle name="Accent1" xfId="1" builtinId="29"/>
    <cellStyle name="Hyperlink" xfId="2" builtinId="8"/>
    <cellStyle name="Standaard" xfId="0" builtinId="0"/>
    <cellStyle name="Standaard 2" xfId="3" xr:uid="{862C4A69-F394-4A10-8989-174651B4523D}"/>
    <cellStyle name="Valuta" xfId="4" builtinId="4"/>
  </cellStyles>
  <dxfs count="0"/>
  <tableStyles count="1" defaultTableStyle="TableStyleMedium2" defaultPivotStyle="PivotStyleLight16">
    <tableStyle name="Invisible" pivot="0" table="0" count="0" xr9:uid="{3E913A64-3DF3-44CB-9F4D-01E4DAE6760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36C40-488B-4C64-80C5-4120E751449C}">
  <dimension ref="A1:Q30"/>
  <sheetViews>
    <sheetView topLeftCell="A2" zoomScaleNormal="100" workbookViewId="0">
      <selection activeCell="C22" sqref="C22"/>
    </sheetView>
  </sheetViews>
  <sheetFormatPr defaultColWidth="8.77734375" defaultRowHeight="14.4" x14ac:dyDescent="0.3"/>
  <cols>
    <col min="1" max="1" width="41.21875" style="6" customWidth="1"/>
    <col min="2" max="2" width="35" style="6" bestFit="1" customWidth="1"/>
    <col min="3" max="3" width="96.44140625" style="6" bestFit="1" customWidth="1"/>
  </cols>
  <sheetData>
    <row r="1" spans="1:17" ht="48" customHeight="1" thickBot="1" x14ac:dyDescent="0.35">
      <c r="A1" s="145" t="s">
        <v>24</v>
      </c>
      <c r="B1" s="146"/>
      <c r="C1" s="147"/>
    </row>
    <row r="2" spans="1:17" ht="46.35" customHeight="1" thickBot="1" x14ac:dyDescent="0.35">
      <c r="A2" s="148" t="s">
        <v>32</v>
      </c>
      <c r="B2" s="149"/>
      <c r="C2" s="150"/>
      <c r="D2" s="1"/>
      <c r="E2" s="1"/>
      <c r="F2" s="1"/>
      <c r="G2" s="1"/>
      <c r="H2" s="1"/>
      <c r="I2" s="1"/>
      <c r="J2" s="1"/>
      <c r="K2" s="1"/>
      <c r="L2" s="1"/>
      <c r="M2" s="1"/>
      <c r="N2" s="1"/>
      <c r="O2" s="1"/>
      <c r="P2" s="1"/>
      <c r="Q2" s="1"/>
    </row>
    <row r="3" spans="1:17" x14ac:dyDescent="0.3">
      <c r="A3" s="2"/>
      <c r="B3" s="2"/>
      <c r="C3" s="2"/>
    </row>
    <row r="4" spans="1:17" x14ac:dyDescent="0.3">
      <c r="A4" s="30" t="s">
        <v>13</v>
      </c>
      <c r="B4" s="2"/>
      <c r="C4" s="2"/>
    </row>
    <row r="5" spans="1:17" x14ac:dyDescent="0.3">
      <c r="A5" s="4" t="s">
        <v>0</v>
      </c>
      <c r="B5" s="4" t="s">
        <v>1</v>
      </c>
      <c r="C5" s="4" t="s">
        <v>14</v>
      </c>
    </row>
    <row r="6" spans="1:17" x14ac:dyDescent="0.3">
      <c r="A6" s="23" t="s">
        <v>2</v>
      </c>
      <c r="B6" s="23" t="s">
        <v>3</v>
      </c>
      <c r="C6" s="121" t="s">
        <v>29</v>
      </c>
    </row>
    <row r="7" spans="1:17" x14ac:dyDescent="0.3">
      <c r="A7" s="105" t="s">
        <v>2</v>
      </c>
      <c r="B7" s="105" t="s">
        <v>826</v>
      </c>
      <c r="C7" s="121" t="s">
        <v>826</v>
      </c>
    </row>
    <row r="8" spans="1:17" x14ac:dyDescent="0.3">
      <c r="A8" s="105" t="s">
        <v>2</v>
      </c>
      <c r="B8" s="105" t="s">
        <v>428</v>
      </c>
      <c r="C8" s="122" t="s">
        <v>428</v>
      </c>
    </row>
    <row r="9" spans="1:17" x14ac:dyDescent="0.3">
      <c r="A9" s="2"/>
      <c r="B9" s="2"/>
      <c r="C9" s="2"/>
    </row>
    <row r="10" spans="1:17" x14ac:dyDescent="0.3">
      <c r="A10" s="30" t="s">
        <v>12</v>
      </c>
      <c r="B10" s="2"/>
      <c r="C10" s="2"/>
    </row>
    <row r="11" spans="1:17" x14ac:dyDescent="0.3">
      <c r="A11" s="4" t="s">
        <v>0</v>
      </c>
      <c r="B11" s="4" t="s">
        <v>1</v>
      </c>
      <c r="C11" s="4" t="s">
        <v>15</v>
      </c>
    </row>
    <row r="12" spans="1:17" x14ac:dyDescent="0.3">
      <c r="A12" s="23" t="s">
        <v>2</v>
      </c>
      <c r="B12" s="23" t="s">
        <v>3</v>
      </c>
      <c r="C12" s="121" t="s">
        <v>27</v>
      </c>
    </row>
    <row r="13" spans="1:17" x14ac:dyDescent="0.3">
      <c r="A13" s="23" t="s">
        <v>2</v>
      </c>
      <c r="B13" s="23" t="s">
        <v>3</v>
      </c>
      <c r="C13" s="121" t="s">
        <v>28</v>
      </c>
    </row>
    <row r="14" spans="1:17" x14ac:dyDescent="0.3">
      <c r="A14" s="23" t="s">
        <v>2</v>
      </c>
      <c r="B14" s="23" t="s">
        <v>3</v>
      </c>
      <c r="C14" s="121" t="s">
        <v>30</v>
      </c>
    </row>
    <row r="15" spans="1:17" x14ac:dyDescent="0.3">
      <c r="A15" s="23" t="s">
        <v>2</v>
      </c>
      <c r="B15" s="23" t="s">
        <v>3</v>
      </c>
      <c r="C15" s="121" t="s">
        <v>403</v>
      </c>
    </row>
    <row r="16" spans="1:17" x14ac:dyDescent="0.3">
      <c r="A16" s="23" t="s">
        <v>2</v>
      </c>
      <c r="B16" s="23" t="s">
        <v>3</v>
      </c>
      <c r="C16" s="121" t="s">
        <v>31</v>
      </c>
    </row>
    <row r="17" spans="1:5" x14ac:dyDescent="0.3">
      <c r="A17" s="23" t="s">
        <v>2</v>
      </c>
      <c r="B17" s="23" t="s">
        <v>826</v>
      </c>
      <c r="C17" s="123" t="s">
        <v>868</v>
      </c>
    </row>
    <row r="18" spans="1:5" x14ac:dyDescent="0.3">
      <c r="A18" s="23" t="s">
        <v>2</v>
      </c>
      <c r="B18" s="23" t="s">
        <v>826</v>
      </c>
      <c r="C18" s="123" t="s">
        <v>869</v>
      </c>
    </row>
    <row r="19" spans="1:5" x14ac:dyDescent="0.3">
      <c r="A19" s="23" t="s">
        <v>2</v>
      </c>
      <c r="B19" s="23" t="s">
        <v>826</v>
      </c>
      <c r="C19" s="123" t="s">
        <v>870</v>
      </c>
    </row>
    <row r="20" spans="1:5" x14ac:dyDescent="0.3">
      <c r="A20" s="23" t="s">
        <v>2</v>
      </c>
      <c r="B20" s="23" t="s">
        <v>428</v>
      </c>
      <c r="C20" s="123" t="s">
        <v>436</v>
      </c>
    </row>
    <row r="21" spans="1:5" x14ac:dyDescent="0.3">
      <c r="A21" s="23" t="s">
        <v>2</v>
      </c>
      <c r="B21" s="23" t="s">
        <v>428</v>
      </c>
      <c r="C21" s="123" t="s">
        <v>871</v>
      </c>
    </row>
    <row r="22" spans="1:5" x14ac:dyDescent="0.3">
      <c r="A22" s="23" t="s">
        <v>2</v>
      </c>
      <c r="B22" s="23" t="s">
        <v>428</v>
      </c>
      <c r="C22" s="121" t="s">
        <v>872</v>
      </c>
      <c r="D22" s="31"/>
      <c r="E22" s="31"/>
    </row>
    <row r="23" spans="1:5" x14ac:dyDescent="0.3">
      <c r="A23" s="23" t="s">
        <v>2</v>
      </c>
      <c r="B23" s="23" t="s">
        <v>428</v>
      </c>
      <c r="C23" s="123" t="s">
        <v>873</v>
      </c>
    </row>
    <row r="26" spans="1:5" x14ac:dyDescent="0.3">
      <c r="A26" s="7"/>
    </row>
    <row r="27" spans="1:5" x14ac:dyDescent="0.3">
      <c r="A27" s="7"/>
    </row>
    <row r="28" spans="1:5" x14ac:dyDescent="0.3">
      <c r="A28" s="7"/>
    </row>
    <row r="29" spans="1:5" x14ac:dyDescent="0.3">
      <c r="A29" s="7"/>
    </row>
    <row r="30" spans="1:5" x14ac:dyDescent="0.3">
      <c r="A30" s="7"/>
    </row>
  </sheetData>
  <mergeCells count="2">
    <mergeCell ref="A1:C1"/>
    <mergeCell ref="A2:C2"/>
  </mergeCells>
  <hyperlinks>
    <hyperlink ref="C6" location="'Gesubsidieerde infrastructuur'!A1" display="Subsidies niet-beschermde (gewezen) eredienstgebouwen, vrijzinnigencentra en crematoria" xr:uid="{C2C95073-E36B-4747-A0D5-1001E8A7DD6E}"/>
    <hyperlink ref="C12" location="Kopenhagen!A1" display="subsidie aan Vlaamse gemeenten voor investeringen in lokale fietsinfrastructuur (Kopenhagenplan)" xr:uid="{3BC2278D-F005-496B-AFE8-B26389F3A681}"/>
    <hyperlink ref="C13" location="Zomerscholen_2023!A1" display="subsidie aan lokale besturen voor de organisatie van zomerscholen" xr:uid="{FB8E5BE8-455B-4E57-AC37-553CAE7865AF}"/>
    <hyperlink ref="C14" location="Oekraïne_juni_2023!A1" display="subsidie aan de Vlaamse gemeenten voor de opbouw van opvangcapaciteit voor tijdelijk ontheemden uit Oekraïne  " xr:uid="{A56F5469-69F7-4C36-9DFB-DF13F7F1107E}"/>
    <hyperlink ref="C15" location="Oekraïne_nooddorpen_2023!A1" display="Nooddorpen Oekraïne 2023" xr:uid="{CBECD0B2-0316-4A9E-AC6F-7A5203AE00B1}"/>
    <hyperlink ref="C16" location="LEKP!A1" display="subsidie aan de Vlaamse gemeenten voor klimaatacties ter uitvoering van het Lokaal Energie- en Klimaatpact" xr:uid="{5714EFD6-3186-41F2-BAA9-5848C72EC677}"/>
    <hyperlink ref="C7" location="'Stedenbeleid zonder oproep'!A1" display="Stedenbeleid" xr:uid="{56F0F999-9E02-43BA-AE36-28AEA08F51B5}"/>
    <hyperlink ref="C17" location="'Stadsvernieuwing projectoproep'!A1" display="Stadsvernieuwing projectoproep" xr:uid="{C4A26675-BB7B-4027-9F8B-CE3EC25B73F9}"/>
    <hyperlink ref="C18" location="'Stadsvernieuwing conceptoproep'!A1" display="Stadsvernieuwing conceptoproep" xr:uid="{B352E81E-18C7-4DDF-988C-7630A0FB1C98}"/>
    <hyperlink ref="C19" location="'Stadsvernieuwing thematische op'!A1" display="Stadsvernieuwing thematische oproep" xr:uid="{DBC6EE1B-6BA2-49FC-A671-486F296AAAB7}"/>
    <hyperlink ref="C8" location="'GKII zonder projectoproep'!A1" display="Gelijke Kansen, Integratie en Inburgering" xr:uid="{41499E8F-A4A8-430D-82F4-327A803363AC}"/>
    <hyperlink ref="C20" location="'Plan Samenleven'!A1" display="Plan Samenleven" xr:uid="{49D1C792-3DFC-473A-B0CF-09CFA3373AEF}"/>
    <hyperlink ref="C21" location="'Subsidies Gelijke Kansen'!A1" display="Subsidies Gelijke Kansen" xr:uid="{8ECBC6C5-2CC6-4F45-9C6C-0AE11E4330DD}"/>
    <hyperlink ref="C22" location="Armoedebeleid!A1" display="Armoedebeleid" xr:uid="{EF2BF5A8-15CD-4294-99BC-2D7A8D201A22}"/>
    <hyperlink ref="C23" location="'Preventie radicalisering'!A1" display="Preventie radicalisering" xr:uid="{2F12FE05-9CEB-4E40-8422-147F9F5EA45B}"/>
  </hyperlinks>
  <pageMargins left="0.7" right="0.7" top="0.75" bottom="0.75" header="0.3" footer="0.3"/>
  <pageSetup paperSize="9" scale="7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8F993-383A-489A-BD2B-D491E4EF8236}">
  <sheetPr>
    <pageSetUpPr fitToPage="1"/>
  </sheetPr>
  <dimension ref="A1:J42"/>
  <sheetViews>
    <sheetView topLeftCell="A27" zoomScaleNormal="100" workbookViewId="0">
      <selection activeCell="D46" sqref="D46"/>
    </sheetView>
  </sheetViews>
  <sheetFormatPr defaultColWidth="8.88671875" defaultRowHeight="14.4" x14ac:dyDescent="0.3"/>
  <cols>
    <col min="1" max="1" width="33.109375" style="2" customWidth="1"/>
    <col min="2" max="2" width="32.44140625" style="2" customWidth="1"/>
    <col min="3" max="3" width="63.77734375" style="3" customWidth="1"/>
    <col min="4" max="5" width="21.109375" style="10" customWidth="1"/>
    <col min="6" max="6" width="50.44140625" style="2" customWidth="1"/>
    <col min="7" max="16384" width="8.88671875" style="2"/>
  </cols>
  <sheetData>
    <row r="1" spans="1:10" x14ac:dyDescent="0.3">
      <c r="A1" s="8" t="s">
        <v>1</v>
      </c>
      <c r="B1" s="104" t="s">
        <v>826</v>
      </c>
      <c r="E1" s="11" t="s">
        <v>4</v>
      </c>
      <c r="F1" s="11"/>
    </row>
    <row r="2" spans="1:10" ht="28.8" x14ac:dyDescent="0.3">
      <c r="A2" s="12" t="s">
        <v>5</v>
      </c>
      <c r="B2" s="103" t="s">
        <v>136</v>
      </c>
    </row>
    <row r="3" spans="1:10" ht="15" thickBot="1" x14ac:dyDescent="0.35">
      <c r="A3" s="14" t="s">
        <v>6</v>
      </c>
      <c r="B3" s="15" t="s">
        <v>2</v>
      </c>
    </row>
    <row r="4" spans="1:10" ht="15" thickBot="1" x14ac:dyDescent="0.35"/>
    <row r="5" spans="1:10" s="4" customFormat="1" x14ac:dyDescent="0.3">
      <c r="A5" s="22" t="s">
        <v>877</v>
      </c>
      <c r="B5" s="151" t="s">
        <v>879</v>
      </c>
      <c r="C5" s="151"/>
      <c r="D5" s="151"/>
      <c r="E5" s="152"/>
    </row>
    <row r="6" spans="1:10" s="4" customFormat="1" x14ac:dyDescent="0.3">
      <c r="A6" s="163" t="s">
        <v>18</v>
      </c>
      <c r="B6" s="164"/>
      <c r="C6" s="164"/>
      <c r="D6" s="164"/>
      <c r="E6" s="113">
        <v>9</v>
      </c>
    </row>
    <row r="7" spans="1:10" x14ac:dyDescent="0.3">
      <c r="A7" s="16"/>
      <c r="B7" s="29"/>
      <c r="C7" s="24"/>
      <c r="D7" s="28"/>
      <c r="E7" s="35"/>
    </row>
    <row r="8" spans="1:10" x14ac:dyDescent="0.3">
      <c r="A8" s="156" t="s">
        <v>23</v>
      </c>
      <c r="B8" s="157"/>
      <c r="C8" s="157"/>
      <c r="D8" s="157"/>
      <c r="E8" s="158"/>
    </row>
    <row r="9" spans="1:10" x14ac:dyDescent="0.3">
      <c r="A9" s="36" t="s">
        <v>16</v>
      </c>
      <c r="B9" s="25" t="s">
        <v>10</v>
      </c>
      <c r="C9" s="26" t="s">
        <v>7</v>
      </c>
      <c r="D9" s="33" t="s">
        <v>8</v>
      </c>
      <c r="E9" s="35"/>
    </row>
    <row r="10" spans="1:10" x14ac:dyDescent="0.3">
      <c r="A10" s="84" t="s">
        <v>846</v>
      </c>
      <c r="B10" s="28" t="s">
        <v>72</v>
      </c>
      <c r="C10" s="28" t="s">
        <v>847</v>
      </c>
      <c r="D10" s="39">
        <v>75000</v>
      </c>
      <c r="E10" s="81"/>
    </row>
    <row r="11" spans="1:10" ht="28.8" x14ac:dyDescent="0.3">
      <c r="A11" s="84" t="s">
        <v>38</v>
      </c>
      <c r="B11" s="28" t="s">
        <v>72</v>
      </c>
      <c r="C11" s="28" t="s">
        <v>848</v>
      </c>
      <c r="D11" s="39">
        <v>75000</v>
      </c>
      <c r="E11" s="81"/>
    </row>
    <row r="12" spans="1:10" x14ac:dyDescent="0.3">
      <c r="A12" s="84" t="s">
        <v>337</v>
      </c>
      <c r="B12" s="28" t="s">
        <v>72</v>
      </c>
      <c r="C12" s="28" t="s">
        <v>849</v>
      </c>
      <c r="D12" s="39">
        <v>75000</v>
      </c>
      <c r="E12" s="81"/>
    </row>
    <row r="13" spans="1:10" x14ac:dyDescent="0.3">
      <c r="A13" s="84" t="s">
        <v>52</v>
      </c>
      <c r="B13" s="29" t="s">
        <v>72</v>
      </c>
      <c r="C13" s="24" t="s">
        <v>850</v>
      </c>
      <c r="D13" s="39">
        <v>75000</v>
      </c>
      <c r="E13" s="81"/>
    </row>
    <row r="14" spans="1:10" x14ac:dyDescent="0.3">
      <c r="A14" s="84" t="s">
        <v>193</v>
      </c>
      <c r="B14" s="28" t="s">
        <v>69</v>
      </c>
      <c r="C14" s="28" t="s">
        <v>851</v>
      </c>
      <c r="D14" s="39">
        <v>75000</v>
      </c>
      <c r="E14" s="81"/>
      <c r="F14"/>
      <c r="G14"/>
      <c r="H14"/>
      <c r="I14"/>
      <c r="J14"/>
    </row>
    <row r="15" spans="1:10" x14ac:dyDescent="0.3">
      <c r="A15" s="138"/>
      <c r="B15" s="139"/>
      <c r="C15" s="140"/>
      <c r="D15" s="139"/>
      <c r="E15" s="81"/>
      <c r="F15" s="101"/>
      <c r="G15"/>
      <c r="H15"/>
      <c r="I15"/>
      <c r="J15"/>
    </row>
    <row r="16" spans="1:10" x14ac:dyDescent="0.3">
      <c r="A16" s="138"/>
      <c r="B16" s="139"/>
      <c r="C16" s="140"/>
      <c r="D16" s="139"/>
      <c r="E16" s="81"/>
      <c r="F16" s="101"/>
      <c r="G16"/>
      <c r="H16"/>
      <c r="I16"/>
      <c r="J16"/>
    </row>
    <row r="17" spans="1:10" x14ac:dyDescent="0.3">
      <c r="A17" s="138"/>
      <c r="B17" s="139"/>
      <c r="C17" s="140"/>
      <c r="D17" s="139"/>
      <c r="E17" s="142"/>
      <c r="F17"/>
      <c r="G17"/>
      <c r="H17"/>
      <c r="I17"/>
      <c r="J17"/>
    </row>
    <row r="18" spans="1:10" x14ac:dyDescent="0.3">
      <c r="A18" s="138"/>
      <c r="B18" s="139"/>
      <c r="C18" s="140"/>
      <c r="D18" s="139"/>
      <c r="E18" s="81"/>
      <c r="F18"/>
      <c r="G18"/>
      <c r="H18"/>
      <c r="I18"/>
    </row>
    <row r="19" spans="1:10" x14ac:dyDescent="0.3">
      <c r="A19" s="138"/>
      <c r="B19" s="139"/>
      <c r="C19" s="140"/>
      <c r="D19" s="139"/>
      <c r="E19" s="81"/>
      <c r="F19"/>
      <c r="G19"/>
      <c r="H19"/>
      <c r="I19"/>
      <c r="J19"/>
    </row>
    <row r="20" spans="1:10" x14ac:dyDescent="0.3">
      <c r="A20" s="168" t="s">
        <v>9</v>
      </c>
      <c r="B20" s="169"/>
      <c r="C20" s="169"/>
      <c r="D20" s="40">
        <f>SUM(D10:D19)</f>
        <v>375000</v>
      </c>
      <c r="E20" s="41"/>
    </row>
    <row r="21" spans="1:10" x14ac:dyDescent="0.3">
      <c r="A21" s="16"/>
      <c r="B21" s="29"/>
      <c r="C21" s="24"/>
      <c r="D21" s="28"/>
      <c r="E21" s="35"/>
    </row>
    <row r="22" spans="1:10" x14ac:dyDescent="0.3">
      <c r="A22" s="16"/>
      <c r="B22" s="29"/>
      <c r="C22" s="24"/>
      <c r="D22" s="28"/>
      <c r="E22" s="35"/>
    </row>
    <row r="23" spans="1:10" x14ac:dyDescent="0.3">
      <c r="A23" s="156" t="s">
        <v>19</v>
      </c>
      <c r="B23" s="157"/>
      <c r="C23" s="157"/>
      <c r="D23" s="157"/>
      <c r="E23" s="158"/>
    </row>
    <row r="24" spans="1:10" ht="43.2" x14ac:dyDescent="0.3">
      <c r="A24" s="36" t="s">
        <v>16</v>
      </c>
      <c r="B24" s="25" t="s">
        <v>10</v>
      </c>
      <c r="C24" s="26" t="s">
        <v>7</v>
      </c>
      <c r="D24" s="33" t="s">
        <v>8</v>
      </c>
      <c r="E24" s="27" t="s">
        <v>22</v>
      </c>
    </row>
    <row r="25" spans="1:10" x14ac:dyDescent="0.3">
      <c r="A25" s="84" t="s">
        <v>201</v>
      </c>
      <c r="B25" s="29" t="s">
        <v>73</v>
      </c>
      <c r="C25" s="140" t="s">
        <v>852</v>
      </c>
      <c r="D25" s="39">
        <v>75000</v>
      </c>
      <c r="E25" s="42" t="s">
        <v>426</v>
      </c>
    </row>
    <row r="26" spans="1:10" x14ac:dyDescent="0.3">
      <c r="A26" s="84" t="s">
        <v>38</v>
      </c>
      <c r="B26" s="28" t="s">
        <v>72</v>
      </c>
      <c r="C26" s="140" t="s">
        <v>853</v>
      </c>
      <c r="D26" s="39">
        <v>75000</v>
      </c>
      <c r="E26" s="42" t="s">
        <v>426</v>
      </c>
    </row>
    <row r="27" spans="1:10" x14ac:dyDescent="0.3">
      <c r="A27" s="84" t="s">
        <v>127</v>
      </c>
      <c r="B27" s="29" t="s">
        <v>69</v>
      </c>
      <c r="C27" s="140" t="s">
        <v>854</v>
      </c>
      <c r="D27" s="39">
        <v>75000</v>
      </c>
      <c r="E27" s="42" t="s">
        <v>426</v>
      </c>
    </row>
    <row r="28" spans="1:10" x14ac:dyDescent="0.3">
      <c r="A28" s="84" t="s">
        <v>186</v>
      </c>
      <c r="B28" s="29" t="s">
        <v>34</v>
      </c>
      <c r="C28" s="140" t="s">
        <v>855</v>
      </c>
      <c r="D28" s="39">
        <v>75000</v>
      </c>
      <c r="E28" s="42" t="s">
        <v>426</v>
      </c>
    </row>
    <row r="29" spans="1:10" ht="15.6" x14ac:dyDescent="0.3">
      <c r="A29" s="16"/>
      <c r="B29" s="29"/>
      <c r="C29" s="143"/>
      <c r="D29" s="39"/>
      <c r="E29" s="42"/>
    </row>
    <row r="30" spans="1:10" ht="15.6" x14ac:dyDescent="0.3">
      <c r="A30" s="16"/>
      <c r="B30" s="29"/>
      <c r="C30" s="143"/>
      <c r="D30" s="39"/>
      <c r="E30" s="42"/>
    </row>
    <row r="31" spans="1:10" ht="15.6" x14ac:dyDescent="0.3">
      <c r="A31" s="16"/>
      <c r="B31" s="29"/>
      <c r="C31" s="143"/>
      <c r="D31" s="39"/>
      <c r="E31" s="42"/>
    </row>
    <row r="32" spans="1:10" x14ac:dyDescent="0.3">
      <c r="A32" s="16"/>
      <c r="B32" s="29"/>
      <c r="C32" s="24"/>
      <c r="D32" s="39"/>
      <c r="E32" s="42"/>
    </row>
    <row r="33" spans="1:5" x14ac:dyDescent="0.3">
      <c r="A33" s="168" t="s">
        <v>9</v>
      </c>
      <c r="B33" s="169"/>
      <c r="C33" s="169"/>
      <c r="D33" s="40">
        <f>SUM(D25:D32)</f>
        <v>300000</v>
      </c>
      <c r="E33" s="43"/>
    </row>
    <row r="34" spans="1:5" x14ac:dyDescent="0.3">
      <c r="A34" s="16"/>
      <c r="B34" s="29"/>
      <c r="C34" s="24"/>
      <c r="D34" s="28"/>
      <c r="E34" s="35"/>
    </row>
    <row r="35" spans="1:5" x14ac:dyDescent="0.3">
      <c r="A35" s="16"/>
      <c r="B35" s="29"/>
      <c r="C35" s="24"/>
      <c r="D35" s="28"/>
      <c r="E35" s="35"/>
    </row>
    <row r="36" spans="1:5" x14ac:dyDescent="0.3">
      <c r="A36" s="16"/>
      <c r="B36" s="29"/>
      <c r="C36" s="24"/>
      <c r="D36" s="28"/>
      <c r="E36" s="35"/>
    </row>
    <row r="37" spans="1:5" x14ac:dyDescent="0.3">
      <c r="A37" s="163" t="s">
        <v>20</v>
      </c>
      <c r="B37" s="164"/>
      <c r="C37" s="164"/>
      <c r="D37" s="165"/>
      <c r="E37" s="166"/>
    </row>
    <row r="38" spans="1:5" x14ac:dyDescent="0.3">
      <c r="A38" s="102">
        <v>375000</v>
      </c>
      <c r="B38" s="37"/>
      <c r="C38" s="120"/>
      <c r="D38" s="37"/>
      <c r="E38" s="38"/>
    </row>
    <row r="39" spans="1:5" x14ac:dyDescent="0.3">
      <c r="A39" s="163" t="s">
        <v>21</v>
      </c>
      <c r="B39" s="164"/>
      <c r="C39" s="164"/>
      <c r="D39" s="164"/>
      <c r="E39" s="167"/>
    </row>
    <row r="40" spans="1:5" ht="15" thickBot="1" x14ac:dyDescent="0.35">
      <c r="A40" s="19" t="s">
        <v>426</v>
      </c>
      <c r="B40" s="20"/>
      <c r="C40" s="20"/>
      <c r="D40" s="20"/>
      <c r="E40" s="21"/>
    </row>
    <row r="41" spans="1:5" x14ac:dyDescent="0.3">
      <c r="A41" s="18"/>
      <c r="B41" s="5"/>
      <c r="C41" s="5"/>
      <c r="D41" s="5"/>
      <c r="E41" s="5"/>
    </row>
    <row r="42" spans="1:5" x14ac:dyDescent="0.3">
      <c r="A42" s="18"/>
      <c r="B42" s="5"/>
      <c r="C42" s="5"/>
      <c r="D42" s="5"/>
      <c r="E42" s="5"/>
    </row>
  </sheetData>
  <mergeCells count="10">
    <mergeCell ref="A37:C37"/>
    <mergeCell ref="D37:E37"/>
    <mergeCell ref="A39:C39"/>
    <mergeCell ref="D39:E39"/>
    <mergeCell ref="B5:E5"/>
    <mergeCell ref="A6:D6"/>
    <mergeCell ref="A8:E8"/>
    <mergeCell ref="A20:C20"/>
    <mergeCell ref="A23:E23"/>
    <mergeCell ref="A33:C33"/>
  </mergeCells>
  <hyperlinks>
    <hyperlink ref="E1" location="Inhoud!A1" display="terug naar inhoud" xr:uid="{45E62B79-CE97-4B6C-9C51-F10EAFB8BFA4}"/>
  </hyperlinks>
  <pageMargins left="0.7" right="0.7" top="0.75" bottom="0.75" header="0.3" footer="0.3"/>
  <pageSetup paperSize="9" scale="7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86A8C-4DD3-4588-846C-10BE966D855B}">
  <sheetPr>
    <pageSetUpPr fitToPage="1"/>
  </sheetPr>
  <dimension ref="A1:J48"/>
  <sheetViews>
    <sheetView zoomScaleNormal="100" workbookViewId="0">
      <selection activeCell="A4" sqref="A4"/>
    </sheetView>
  </sheetViews>
  <sheetFormatPr defaultColWidth="8.88671875" defaultRowHeight="14.4" x14ac:dyDescent="0.3"/>
  <cols>
    <col min="1" max="1" width="33.109375" style="2" customWidth="1"/>
    <col min="2" max="2" width="32.44140625" style="2" customWidth="1"/>
    <col min="3" max="3" width="63.77734375" style="3" customWidth="1"/>
    <col min="4" max="5" width="21.109375" style="10" customWidth="1"/>
    <col min="6" max="6" width="50.44140625" style="2" customWidth="1"/>
    <col min="7" max="16384" width="8.88671875" style="2"/>
  </cols>
  <sheetData>
    <row r="1" spans="1:10" x14ac:dyDescent="0.3">
      <c r="A1" s="8" t="s">
        <v>1</v>
      </c>
      <c r="B1" s="104" t="s">
        <v>826</v>
      </c>
      <c r="E1" s="11" t="s">
        <v>4</v>
      </c>
      <c r="F1" s="11"/>
    </row>
    <row r="2" spans="1:10" ht="28.8" x14ac:dyDescent="0.3">
      <c r="A2" s="12" t="s">
        <v>5</v>
      </c>
      <c r="B2" s="103" t="s">
        <v>136</v>
      </c>
    </row>
    <row r="3" spans="1:10" ht="15" thickBot="1" x14ac:dyDescent="0.35">
      <c r="A3" s="14" t="s">
        <v>6</v>
      </c>
      <c r="B3" s="15" t="s">
        <v>2</v>
      </c>
    </row>
    <row r="4" spans="1:10" ht="15" thickBot="1" x14ac:dyDescent="0.35"/>
    <row r="5" spans="1:10" s="4" customFormat="1" x14ac:dyDescent="0.3">
      <c r="A5" s="22" t="s">
        <v>877</v>
      </c>
      <c r="B5" s="151" t="s">
        <v>880</v>
      </c>
      <c r="C5" s="151"/>
      <c r="D5" s="151"/>
      <c r="E5" s="152"/>
    </row>
    <row r="6" spans="1:10" s="4" customFormat="1" x14ac:dyDescent="0.3">
      <c r="A6" s="163" t="s">
        <v>18</v>
      </c>
      <c r="B6" s="164"/>
      <c r="C6" s="164"/>
      <c r="D6" s="164"/>
      <c r="E6" s="113">
        <v>10</v>
      </c>
    </row>
    <row r="7" spans="1:10" x14ac:dyDescent="0.3">
      <c r="A7" s="16"/>
      <c r="B7" s="29"/>
      <c r="C7" s="24"/>
      <c r="D7" s="28"/>
      <c r="E7" s="35"/>
    </row>
    <row r="8" spans="1:10" x14ac:dyDescent="0.3">
      <c r="A8" s="156" t="s">
        <v>23</v>
      </c>
      <c r="B8" s="157"/>
      <c r="C8" s="157"/>
      <c r="D8" s="157"/>
      <c r="E8" s="158"/>
    </row>
    <row r="9" spans="1:10" x14ac:dyDescent="0.3">
      <c r="A9" s="36" t="s">
        <v>16</v>
      </c>
      <c r="B9" s="25" t="s">
        <v>10</v>
      </c>
      <c r="C9" s="26" t="s">
        <v>7</v>
      </c>
      <c r="D9" s="33" t="s">
        <v>8</v>
      </c>
      <c r="E9" s="35"/>
    </row>
    <row r="10" spans="1:10" ht="28.8" x14ac:dyDescent="0.3">
      <c r="A10" s="84" t="s">
        <v>233</v>
      </c>
      <c r="B10" s="28" t="s">
        <v>34</v>
      </c>
      <c r="C10" s="28" t="s">
        <v>856</v>
      </c>
      <c r="D10" s="39">
        <v>499799.69</v>
      </c>
      <c r="E10" s="81"/>
    </row>
    <row r="11" spans="1:10" x14ac:dyDescent="0.3">
      <c r="A11" s="84" t="s">
        <v>38</v>
      </c>
      <c r="B11" s="28" t="s">
        <v>72</v>
      </c>
      <c r="C11" s="28" t="s">
        <v>857</v>
      </c>
      <c r="D11" s="39">
        <v>350000</v>
      </c>
      <c r="E11" s="81"/>
    </row>
    <row r="12" spans="1:10" x14ac:dyDescent="0.3">
      <c r="A12" s="84" t="s">
        <v>127</v>
      </c>
      <c r="B12" s="28" t="s">
        <v>69</v>
      </c>
      <c r="C12" s="28" t="s">
        <v>858</v>
      </c>
      <c r="D12" s="39">
        <v>350000</v>
      </c>
      <c r="E12" s="81"/>
    </row>
    <row r="13" spans="1:10" x14ac:dyDescent="0.3">
      <c r="A13" s="16"/>
      <c r="B13" s="29"/>
      <c r="C13" s="24"/>
      <c r="D13" s="39"/>
      <c r="E13" s="81"/>
    </row>
    <row r="14" spans="1:10" x14ac:dyDescent="0.3">
      <c r="A14" s="138"/>
      <c r="B14" s="139"/>
      <c r="C14" s="140"/>
      <c r="D14" s="141"/>
      <c r="E14" s="81"/>
      <c r="F14"/>
      <c r="G14"/>
      <c r="H14"/>
      <c r="I14"/>
      <c r="J14"/>
    </row>
    <row r="15" spans="1:10" x14ac:dyDescent="0.3">
      <c r="A15" s="138"/>
      <c r="B15" s="139"/>
      <c r="C15" s="140"/>
      <c r="D15" s="139"/>
      <c r="E15" s="81"/>
      <c r="F15" s="101"/>
      <c r="G15"/>
      <c r="H15"/>
      <c r="I15"/>
      <c r="J15"/>
    </row>
    <row r="16" spans="1:10" x14ac:dyDescent="0.3">
      <c r="A16" s="138"/>
      <c r="B16" s="139"/>
      <c r="C16" s="140"/>
      <c r="D16" s="139"/>
      <c r="E16" s="81"/>
      <c r="F16" s="101"/>
      <c r="G16"/>
      <c r="H16"/>
      <c r="I16"/>
      <c r="J16"/>
    </row>
    <row r="17" spans="1:10" x14ac:dyDescent="0.3">
      <c r="A17" s="138"/>
      <c r="B17" s="139"/>
      <c r="C17" s="140"/>
      <c r="D17" s="139"/>
      <c r="E17" s="142"/>
      <c r="F17"/>
      <c r="G17"/>
      <c r="H17"/>
      <c r="I17"/>
      <c r="J17"/>
    </row>
    <row r="18" spans="1:10" x14ac:dyDescent="0.3">
      <c r="A18" s="138"/>
      <c r="B18" s="139"/>
      <c r="C18" s="140"/>
      <c r="D18" s="139"/>
      <c r="E18" s="81"/>
      <c r="F18"/>
      <c r="G18"/>
      <c r="H18"/>
      <c r="I18"/>
    </row>
    <row r="19" spans="1:10" x14ac:dyDescent="0.3">
      <c r="A19" s="138"/>
      <c r="B19" s="139"/>
      <c r="C19" s="140"/>
      <c r="D19" s="139"/>
      <c r="E19" s="81"/>
      <c r="F19"/>
      <c r="G19"/>
      <c r="H19"/>
      <c r="I19"/>
      <c r="J19"/>
    </row>
    <row r="20" spans="1:10" x14ac:dyDescent="0.3">
      <c r="A20" s="168" t="s">
        <v>9</v>
      </c>
      <c r="B20" s="169"/>
      <c r="C20" s="169"/>
      <c r="D20" s="40">
        <f>SUM(D10:D19)</f>
        <v>1199799.69</v>
      </c>
      <c r="E20" s="41"/>
    </row>
    <row r="21" spans="1:10" x14ac:dyDescent="0.3">
      <c r="A21" s="16"/>
      <c r="B21" s="29"/>
      <c r="C21" s="24"/>
      <c r="D21" s="28"/>
      <c r="E21" s="35"/>
    </row>
    <row r="22" spans="1:10" x14ac:dyDescent="0.3">
      <c r="A22" s="16"/>
      <c r="B22" s="29"/>
      <c r="C22" s="24"/>
      <c r="D22" s="28"/>
      <c r="E22" s="35"/>
    </row>
    <row r="23" spans="1:10" x14ac:dyDescent="0.3">
      <c r="A23" s="156" t="s">
        <v>19</v>
      </c>
      <c r="B23" s="157"/>
      <c r="C23" s="157"/>
      <c r="D23" s="157"/>
      <c r="E23" s="158"/>
    </row>
    <row r="24" spans="1:10" ht="43.2" x14ac:dyDescent="0.3">
      <c r="A24" s="36" t="s">
        <v>16</v>
      </c>
      <c r="B24" s="25" t="s">
        <v>10</v>
      </c>
      <c r="C24" s="26" t="s">
        <v>7</v>
      </c>
      <c r="D24" s="33" t="s">
        <v>8</v>
      </c>
      <c r="E24" s="27" t="s">
        <v>22</v>
      </c>
    </row>
    <row r="25" spans="1:10" ht="28.8" x14ac:dyDescent="0.3">
      <c r="A25" s="84" t="s">
        <v>69</v>
      </c>
      <c r="B25" s="29" t="s">
        <v>69</v>
      </c>
      <c r="C25" s="140" t="s">
        <v>859</v>
      </c>
      <c r="D25" s="39">
        <v>500000</v>
      </c>
      <c r="E25" s="42" t="s">
        <v>426</v>
      </c>
    </row>
    <row r="26" spans="1:10" x14ac:dyDescent="0.3">
      <c r="A26" s="84" t="s">
        <v>39</v>
      </c>
      <c r="B26" s="28" t="s">
        <v>34</v>
      </c>
      <c r="C26" s="140" t="s">
        <v>860</v>
      </c>
      <c r="D26" s="39">
        <v>500000</v>
      </c>
      <c r="E26" s="42" t="s">
        <v>426</v>
      </c>
    </row>
    <row r="27" spans="1:10" x14ac:dyDescent="0.3">
      <c r="A27" s="84" t="s">
        <v>63</v>
      </c>
      <c r="B27" s="29" t="s">
        <v>73</v>
      </c>
      <c r="C27" s="140" t="s">
        <v>861</v>
      </c>
      <c r="D27" s="39">
        <v>500000</v>
      </c>
      <c r="E27" s="42" t="s">
        <v>426</v>
      </c>
    </row>
    <row r="28" spans="1:10" x14ac:dyDescent="0.3">
      <c r="A28" s="84" t="s">
        <v>186</v>
      </c>
      <c r="B28" s="29" t="s">
        <v>34</v>
      </c>
      <c r="C28" s="140" t="s">
        <v>862</v>
      </c>
      <c r="D28" s="39">
        <v>500000</v>
      </c>
      <c r="E28" s="42" t="s">
        <v>426</v>
      </c>
    </row>
    <row r="29" spans="1:10" x14ac:dyDescent="0.3">
      <c r="A29" s="84" t="s">
        <v>52</v>
      </c>
      <c r="B29" s="29" t="s">
        <v>72</v>
      </c>
      <c r="C29" s="140" t="s">
        <v>863</v>
      </c>
      <c r="D29" s="39">
        <v>470000</v>
      </c>
      <c r="E29" s="42" t="s">
        <v>426</v>
      </c>
    </row>
    <row r="30" spans="1:10" ht="28.8" x14ac:dyDescent="0.3">
      <c r="A30" s="84" t="s">
        <v>864</v>
      </c>
      <c r="B30" s="29" t="s">
        <v>865</v>
      </c>
      <c r="C30" s="140" t="s">
        <v>866</v>
      </c>
      <c r="D30" s="144">
        <v>330000</v>
      </c>
      <c r="E30" s="42" t="s">
        <v>426</v>
      </c>
    </row>
    <row r="31" spans="1:10" x14ac:dyDescent="0.3">
      <c r="A31" s="84" t="s">
        <v>194</v>
      </c>
      <c r="B31" s="29" t="s">
        <v>73</v>
      </c>
      <c r="C31" s="140" t="s">
        <v>867</v>
      </c>
      <c r="D31" s="144">
        <v>217819.1</v>
      </c>
      <c r="E31" s="42" t="s">
        <v>426</v>
      </c>
    </row>
    <row r="32" spans="1:10" ht="15.6" x14ac:dyDescent="0.3">
      <c r="A32" s="16"/>
      <c r="B32" s="29"/>
      <c r="C32" s="143"/>
      <c r="D32" s="39"/>
      <c r="E32" s="42"/>
    </row>
    <row r="33" spans="1:5" ht="15.6" x14ac:dyDescent="0.3">
      <c r="A33" s="16"/>
      <c r="B33" s="29"/>
      <c r="C33" s="143"/>
      <c r="D33" s="39"/>
      <c r="E33" s="42"/>
    </row>
    <row r="34" spans="1:5" ht="15.6" x14ac:dyDescent="0.3">
      <c r="A34" s="16"/>
      <c r="B34" s="29"/>
      <c r="C34" s="143"/>
      <c r="D34" s="39"/>
      <c r="E34" s="42"/>
    </row>
    <row r="35" spans="1:5" ht="15.6" x14ac:dyDescent="0.3">
      <c r="A35" s="16"/>
      <c r="B35" s="29"/>
      <c r="C35" s="143"/>
      <c r="D35" s="39"/>
      <c r="E35" s="42"/>
    </row>
    <row r="36" spans="1:5" ht="15.6" x14ac:dyDescent="0.3">
      <c r="A36" s="16"/>
      <c r="B36" s="29"/>
      <c r="C36" s="143"/>
      <c r="D36" s="39"/>
      <c r="E36" s="42"/>
    </row>
    <row r="37" spans="1:5" ht="15.6" x14ac:dyDescent="0.3">
      <c r="A37" s="16"/>
      <c r="B37" s="29"/>
      <c r="C37" s="143"/>
      <c r="D37" s="39"/>
      <c r="E37" s="42"/>
    </row>
    <row r="38" spans="1:5" x14ac:dyDescent="0.3">
      <c r="A38" s="16"/>
      <c r="B38" s="29"/>
      <c r="C38" s="24"/>
      <c r="D38" s="39"/>
      <c r="E38" s="42"/>
    </row>
    <row r="39" spans="1:5" x14ac:dyDescent="0.3">
      <c r="A39" s="168" t="s">
        <v>9</v>
      </c>
      <c r="B39" s="169"/>
      <c r="C39" s="169"/>
      <c r="D39" s="40">
        <f>SUM(D25:D38)</f>
        <v>3017819.1</v>
      </c>
      <c r="E39" s="43"/>
    </row>
    <row r="40" spans="1:5" x14ac:dyDescent="0.3">
      <c r="A40" s="16"/>
      <c r="B40" s="29"/>
      <c r="C40" s="24"/>
      <c r="D40" s="28"/>
      <c r="E40" s="35"/>
    </row>
    <row r="41" spans="1:5" x14ac:dyDescent="0.3">
      <c r="A41" s="16"/>
      <c r="B41" s="29"/>
      <c r="C41" s="24"/>
      <c r="D41" s="28"/>
      <c r="E41" s="35"/>
    </row>
    <row r="42" spans="1:5" x14ac:dyDescent="0.3">
      <c r="A42" s="16"/>
      <c r="B42" s="29"/>
      <c r="C42" s="24"/>
      <c r="D42" s="28"/>
      <c r="E42" s="35"/>
    </row>
    <row r="43" spans="1:5" x14ac:dyDescent="0.3">
      <c r="A43" s="163" t="s">
        <v>20</v>
      </c>
      <c r="B43" s="164"/>
      <c r="C43" s="164"/>
      <c r="D43" s="165"/>
      <c r="E43" s="166"/>
    </row>
    <row r="44" spans="1:5" x14ac:dyDescent="0.3">
      <c r="A44" s="102">
        <v>1199799.69</v>
      </c>
      <c r="B44" s="37"/>
      <c r="C44" s="120"/>
      <c r="D44" s="37"/>
      <c r="E44" s="38"/>
    </row>
    <row r="45" spans="1:5" x14ac:dyDescent="0.3">
      <c r="A45" s="163" t="s">
        <v>21</v>
      </c>
      <c r="B45" s="164"/>
      <c r="C45" s="164"/>
      <c r="D45" s="164"/>
      <c r="E45" s="167"/>
    </row>
    <row r="46" spans="1:5" ht="15" thickBot="1" x14ac:dyDescent="0.35">
      <c r="A46" s="19" t="s">
        <v>426</v>
      </c>
      <c r="B46" s="20"/>
      <c r="C46" s="20"/>
      <c r="D46" s="20"/>
      <c r="E46" s="21"/>
    </row>
    <row r="47" spans="1:5" x14ac:dyDescent="0.3">
      <c r="A47" s="18"/>
      <c r="B47" s="5"/>
      <c r="C47" s="5"/>
      <c r="D47" s="5"/>
      <c r="E47" s="5"/>
    </row>
    <row r="48" spans="1:5" x14ac:dyDescent="0.3">
      <c r="A48" s="18"/>
      <c r="B48" s="5"/>
      <c r="C48" s="5"/>
      <c r="D48" s="5"/>
      <c r="E48" s="5"/>
    </row>
  </sheetData>
  <mergeCells count="10">
    <mergeCell ref="A43:C43"/>
    <mergeCell ref="D43:E43"/>
    <mergeCell ref="A45:C45"/>
    <mergeCell ref="D45:E45"/>
    <mergeCell ref="B5:E5"/>
    <mergeCell ref="A6:D6"/>
    <mergeCell ref="A8:E8"/>
    <mergeCell ref="A20:C20"/>
    <mergeCell ref="A23:E23"/>
    <mergeCell ref="A39:C39"/>
  </mergeCells>
  <hyperlinks>
    <hyperlink ref="E1" location="Inhoud!A1" display="terug naar inhoud" xr:uid="{9B0E1FAB-8689-4475-9CE1-D4C890A4A784}"/>
  </hyperlinks>
  <pageMargins left="0.7" right="0.7" top="0.75" bottom="0.75" header="0.3" footer="0.3"/>
  <pageSetup paperSize="9" scale="76"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C080D-B921-4EDA-ACE8-D1EEEA5C691A}">
  <sheetPr>
    <pageSetUpPr fitToPage="1"/>
  </sheetPr>
  <dimension ref="A1:F15"/>
  <sheetViews>
    <sheetView zoomScaleNormal="100" workbookViewId="0">
      <selection activeCell="A5" sqref="A5"/>
    </sheetView>
  </sheetViews>
  <sheetFormatPr defaultColWidth="8.88671875" defaultRowHeight="14.4" x14ac:dyDescent="0.3"/>
  <cols>
    <col min="1" max="1" width="33.109375" style="2" customWidth="1"/>
    <col min="2" max="2" width="32.44140625" style="2" customWidth="1"/>
    <col min="3" max="3" width="63.77734375" style="3" customWidth="1"/>
    <col min="4" max="5" width="21.109375" style="10" customWidth="1"/>
    <col min="6" max="6" width="50.44140625" style="2" customWidth="1"/>
    <col min="7" max="16384" width="8.88671875" style="2"/>
  </cols>
  <sheetData>
    <row r="1" spans="1:6" ht="28.8" x14ac:dyDescent="0.3">
      <c r="A1" s="8" t="s">
        <v>1</v>
      </c>
      <c r="B1" s="9" t="s">
        <v>428</v>
      </c>
      <c r="E1" s="11" t="s">
        <v>4</v>
      </c>
      <c r="F1" s="11"/>
    </row>
    <row r="2" spans="1:6" ht="28.8" x14ac:dyDescent="0.3">
      <c r="A2" s="12" t="s">
        <v>5</v>
      </c>
      <c r="B2" s="13" t="s">
        <v>136</v>
      </c>
    </row>
    <row r="3" spans="1:6" ht="15" thickBot="1" x14ac:dyDescent="0.35">
      <c r="A3" s="14" t="s">
        <v>6</v>
      </c>
      <c r="B3" s="15" t="s">
        <v>2</v>
      </c>
    </row>
    <row r="4" spans="1:6" ht="15" thickBot="1" x14ac:dyDescent="0.35"/>
    <row r="5" spans="1:6" s="4" customFormat="1" ht="15" thickBot="1" x14ac:dyDescent="0.35">
      <c r="A5" s="22" t="s">
        <v>11</v>
      </c>
      <c r="B5" s="151"/>
      <c r="C5" s="151"/>
      <c r="D5" s="151"/>
      <c r="E5" s="152"/>
    </row>
    <row r="6" spans="1:6" x14ac:dyDescent="0.3">
      <c r="A6" s="153" t="s">
        <v>25</v>
      </c>
      <c r="B6" s="154"/>
      <c r="C6" s="154"/>
      <c r="D6" s="154"/>
      <c r="E6" s="155"/>
    </row>
    <row r="7" spans="1:6" x14ac:dyDescent="0.3">
      <c r="A7" s="36" t="s">
        <v>16</v>
      </c>
      <c r="B7" s="77" t="s">
        <v>10</v>
      </c>
      <c r="C7" s="5" t="s">
        <v>7</v>
      </c>
      <c r="D7" s="5" t="s">
        <v>8</v>
      </c>
      <c r="E7" s="35"/>
    </row>
    <row r="8" spans="1:6" customFormat="1" x14ac:dyDescent="0.3">
      <c r="A8" s="84" t="s">
        <v>429</v>
      </c>
      <c r="B8" s="85" t="s">
        <v>69</v>
      </c>
      <c r="C8" s="116" t="s">
        <v>430</v>
      </c>
      <c r="D8" s="86">
        <v>163820</v>
      </c>
      <c r="E8" s="87"/>
    </row>
    <row r="9" spans="1:6" customFormat="1" x14ac:dyDescent="0.3">
      <c r="A9" s="84" t="s">
        <v>431</v>
      </c>
      <c r="B9" s="85" t="s">
        <v>69</v>
      </c>
      <c r="C9" s="116" t="s">
        <v>432</v>
      </c>
      <c r="D9" s="86">
        <v>220000</v>
      </c>
      <c r="E9" s="87"/>
    </row>
    <row r="10" spans="1:6" customFormat="1" x14ac:dyDescent="0.3">
      <c r="A10" s="84" t="s">
        <v>431</v>
      </c>
      <c r="B10" s="85" t="s">
        <v>69</v>
      </c>
      <c r="C10" s="116" t="s">
        <v>433</v>
      </c>
      <c r="D10" s="86">
        <v>115200</v>
      </c>
      <c r="E10" s="87"/>
    </row>
    <row r="11" spans="1:6" customFormat="1" x14ac:dyDescent="0.3">
      <c r="A11" s="84" t="s">
        <v>434</v>
      </c>
      <c r="B11" s="85" t="s">
        <v>72</v>
      </c>
      <c r="C11" s="116" t="s">
        <v>432</v>
      </c>
      <c r="D11" s="86">
        <v>100000</v>
      </c>
      <c r="E11" s="87"/>
    </row>
    <row r="12" spans="1:6" customFormat="1" x14ac:dyDescent="0.3">
      <c r="A12" s="84" t="s">
        <v>434</v>
      </c>
      <c r="B12" s="85" t="s">
        <v>72</v>
      </c>
      <c r="C12" s="116" t="s">
        <v>435</v>
      </c>
      <c r="D12" s="86">
        <v>44800</v>
      </c>
      <c r="E12" s="87"/>
    </row>
    <row r="13" spans="1:6" x14ac:dyDescent="0.3">
      <c r="A13" s="16"/>
      <c r="C13" s="10"/>
      <c r="E13" s="17"/>
    </row>
    <row r="14" spans="1:6" ht="15" thickBot="1" x14ac:dyDescent="0.35">
      <c r="A14" s="200" t="s">
        <v>9</v>
      </c>
      <c r="B14" s="201"/>
      <c r="C14" s="201"/>
      <c r="D14" s="109">
        <f>SUM(D12:D13)</f>
        <v>44800</v>
      </c>
      <c r="E14" s="88"/>
    </row>
    <row r="15" spans="1:6" x14ac:dyDescent="0.3">
      <c r="A15" s="18"/>
      <c r="B15" s="5"/>
      <c r="C15" s="5"/>
      <c r="D15" s="5"/>
      <c r="E15" s="5"/>
    </row>
  </sheetData>
  <mergeCells count="3">
    <mergeCell ref="B5:E5"/>
    <mergeCell ref="A6:E6"/>
    <mergeCell ref="A14:C14"/>
  </mergeCells>
  <hyperlinks>
    <hyperlink ref="E1" location="Inhoud!A1" display="terug naar inhoud" xr:uid="{A60EBC17-8878-4959-BF30-5063D8188C03}"/>
  </hyperlinks>
  <pageMargins left="0.7" right="0.7" top="0.75" bottom="0.75" header="0.3" footer="0.3"/>
  <pageSetup paperSize="9" scale="76"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AC577-F922-4F71-8B0A-B535FD9311CE}">
  <sheetPr>
    <pageSetUpPr fitToPage="1"/>
  </sheetPr>
  <dimension ref="A1:E80"/>
  <sheetViews>
    <sheetView zoomScaleNormal="100" workbookViewId="0">
      <selection activeCell="C2" sqref="C2"/>
    </sheetView>
  </sheetViews>
  <sheetFormatPr defaultRowHeight="14.4" x14ac:dyDescent="0.3"/>
  <cols>
    <col min="1" max="1" width="33.109375" customWidth="1"/>
    <col min="2" max="2" width="32.44140625" customWidth="1"/>
    <col min="3" max="3" width="63.77734375" style="34" customWidth="1"/>
    <col min="4" max="5" width="21.109375" customWidth="1"/>
  </cols>
  <sheetData>
    <row r="1" spans="1:5" ht="28.8" x14ac:dyDescent="0.3">
      <c r="A1" s="8" t="s">
        <v>1</v>
      </c>
      <c r="B1" s="9" t="s">
        <v>428</v>
      </c>
      <c r="C1" s="3"/>
      <c r="D1" s="10"/>
    </row>
    <row r="2" spans="1:5" ht="28.8" x14ac:dyDescent="0.3">
      <c r="A2" s="12" t="s">
        <v>5</v>
      </c>
      <c r="B2" s="13" t="s">
        <v>136</v>
      </c>
      <c r="C2" s="3"/>
      <c r="D2" s="10"/>
      <c r="E2" s="10"/>
    </row>
    <row r="3" spans="1:5" ht="15" thickBot="1" x14ac:dyDescent="0.35">
      <c r="A3" s="14" t="s">
        <v>6</v>
      </c>
      <c r="B3" s="15" t="s">
        <v>2</v>
      </c>
      <c r="C3" s="3"/>
      <c r="D3" s="10"/>
      <c r="E3" s="10"/>
    </row>
    <row r="4" spans="1:5" ht="15" thickBot="1" x14ac:dyDescent="0.35">
      <c r="A4" s="2"/>
      <c r="B4" s="2"/>
      <c r="C4" s="3"/>
      <c r="D4" s="10"/>
      <c r="E4" s="10"/>
    </row>
    <row r="5" spans="1:5" x14ac:dyDescent="0.3">
      <c r="A5" s="22" t="s">
        <v>17</v>
      </c>
      <c r="B5" s="151" t="s">
        <v>436</v>
      </c>
      <c r="C5" s="151"/>
      <c r="D5" s="151"/>
      <c r="E5" s="152"/>
    </row>
    <row r="6" spans="1:5" x14ac:dyDescent="0.3">
      <c r="A6" s="163" t="s">
        <v>18</v>
      </c>
      <c r="B6" s="164"/>
      <c r="C6" s="164"/>
      <c r="D6" s="164"/>
      <c r="E6" s="74">
        <v>59</v>
      </c>
    </row>
    <row r="7" spans="1:5" x14ac:dyDescent="0.3">
      <c r="A7" s="16"/>
      <c r="B7" s="2"/>
      <c r="C7" s="3"/>
      <c r="D7" s="10"/>
      <c r="E7" s="89"/>
    </row>
    <row r="8" spans="1:5" x14ac:dyDescent="0.3">
      <c r="A8" s="156" t="s">
        <v>23</v>
      </c>
      <c r="B8" s="157"/>
      <c r="C8" s="157"/>
      <c r="D8" s="157"/>
      <c r="E8" s="158"/>
    </row>
    <row r="9" spans="1:5" x14ac:dyDescent="0.3">
      <c r="A9" s="36" t="s">
        <v>16</v>
      </c>
      <c r="B9" s="77" t="s">
        <v>10</v>
      </c>
      <c r="C9" s="5" t="s">
        <v>7</v>
      </c>
      <c r="D9" s="78" t="s">
        <v>8</v>
      </c>
      <c r="E9" s="35"/>
    </row>
    <row r="10" spans="1:5" x14ac:dyDescent="0.3">
      <c r="A10" s="84" t="s">
        <v>437</v>
      </c>
      <c r="B10" s="85" t="s">
        <v>73</v>
      </c>
      <c r="C10" s="116" t="s">
        <v>436</v>
      </c>
      <c r="D10" s="86">
        <v>109630</v>
      </c>
      <c r="E10" s="87"/>
    </row>
    <row r="11" spans="1:5" x14ac:dyDescent="0.3">
      <c r="A11" s="84" t="s">
        <v>438</v>
      </c>
      <c r="B11" s="85" t="s">
        <v>73</v>
      </c>
      <c r="C11" s="116" t="s">
        <v>436</v>
      </c>
      <c r="D11" s="86">
        <v>329700</v>
      </c>
      <c r="E11" s="87"/>
    </row>
    <row r="12" spans="1:5" x14ac:dyDescent="0.3">
      <c r="A12" s="84" t="s">
        <v>439</v>
      </c>
      <c r="B12" s="85" t="s">
        <v>69</v>
      </c>
      <c r="C12" s="116" t="s">
        <v>436</v>
      </c>
      <c r="D12" s="86">
        <v>418390</v>
      </c>
      <c r="E12" s="87"/>
    </row>
    <row r="13" spans="1:5" x14ac:dyDescent="0.3">
      <c r="A13" s="84" t="s">
        <v>440</v>
      </c>
      <c r="B13" s="85" t="s">
        <v>69</v>
      </c>
      <c r="C13" s="116" t="s">
        <v>436</v>
      </c>
      <c r="D13" s="86">
        <v>226900</v>
      </c>
      <c r="E13" s="87"/>
    </row>
    <row r="14" spans="1:5" x14ac:dyDescent="0.3">
      <c r="A14" s="84" t="s">
        <v>441</v>
      </c>
      <c r="B14" s="85" t="s">
        <v>69</v>
      </c>
      <c r="C14" s="116" t="s">
        <v>436</v>
      </c>
      <c r="D14" s="86">
        <v>139800</v>
      </c>
      <c r="E14" s="87"/>
    </row>
    <row r="15" spans="1:5" x14ac:dyDescent="0.3">
      <c r="A15" s="84" t="s">
        <v>442</v>
      </c>
      <c r="B15" s="85" t="s">
        <v>73</v>
      </c>
      <c r="C15" s="116" t="s">
        <v>436</v>
      </c>
      <c r="D15" s="86">
        <v>259600</v>
      </c>
      <c r="E15" s="87"/>
    </row>
    <row r="16" spans="1:5" x14ac:dyDescent="0.3">
      <c r="A16" s="84" t="s">
        <v>443</v>
      </c>
      <c r="B16" s="85" t="s">
        <v>73</v>
      </c>
      <c r="C16" s="116" t="s">
        <v>436</v>
      </c>
      <c r="D16" s="86">
        <v>170460</v>
      </c>
      <c r="E16" s="87"/>
    </row>
    <row r="17" spans="1:5" x14ac:dyDescent="0.3">
      <c r="A17" s="84" t="s">
        <v>444</v>
      </c>
      <c r="B17" s="85" t="s">
        <v>74</v>
      </c>
      <c r="C17" s="116" t="s">
        <v>436</v>
      </c>
      <c r="D17" s="86">
        <v>356800</v>
      </c>
      <c r="E17" s="87"/>
    </row>
    <row r="18" spans="1:5" x14ac:dyDescent="0.3">
      <c r="A18" s="84" t="s">
        <v>445</v>
      </c>
      <c r="B18" s="85" t="s">
        <v>74</v>
      </c>
      <c r="C18" s="116" t="s">
        <v>436</v>
      </c>
      <c r="D18" s="86">
        <v>259550</v>
      </c>
      <c r="E18" s="87"/>
    </row>
    <row r="19" spans="1:5" x14ac:dyDescent="0.3">
      <c r="A19" s="84" t="s">
        <v>446</v>
      </c>
      <c r="B19" s="85" t="s">
        <v>69</v>
      </c>
      <c r="C19" s="116" t="s">
        <v>436</v>
      </c>
      <c r="D19" s="86">
        <v>39440</v>
      </c>
      <c r="E19" s="87"/>
    </row>
    <row r="20" spans="1:5" x14ac:dyDescent="0.3">
      <c r="A20" s="84" t="s">
        <v>447</v>
      </c>
      <c r="B20" s="85" t="s">
        <v>72</v>
      </c>
      <c r="C20" s="116" t="s">
        <v>436</v>
      </c>
      <c r="D20" s="86">
        <v>50880</v>
      </c>
      <c r="E20" s="87"/>
    </row>
    <row r="21" spans="1:5" x14ac:dyDescent="0.3">
      <c r="A21" s="84" t="s">
        <v>448</v>
      </c>
      <c r="B21" s="85" t="s">
        <v>73</v>
      </c>
      <c r="C21" s="116" t="s">
        <v>436</v>
      </c>
      <c r="D21" s="86">
        <v>306600</v>
      </c>
      <c r="E21" s="87"/>
    </row>
    <row r="22" spans="1:5" x14ac:dyDescent="0.3">
      <c r="A22" s="84" t="s">
        <v>449</v>
      </c>
      <c r="B22" s="85" t="s">
        <v>74</v>
      </c>
      <c r="C22" s="116" t="s">
        <v>436</v>
      </c>
      <c r="D22" s="86">
        <v>73890</v>
      </c>
      <c r="E22" s="87"/>
    </row>
    <row r="23" spans="1:5" x14ac:dyDescent="0.3">
      <c r="A23" s="84" t="s">
        <v>450</v>
      </c>
      <c r="B23" s="85" t="s">
        <v>73</v>
      </c>
      <c r="C23" s="116" t="s">
        <v>436</v>
      </c>
      <c r="D23" s="86">
        <v>242000</v>
      </c>
      <c r="E23" s="87"/>
    </row>
    <row r="24" spans="1:5" x14ac:dyDescent="0.3">
      <c r="A24" s="84" t="s">
        <v>451</v>
      </c>
      <c r="B24" s="85" t="s">
        <v>69</v>
      </c>
      <c r="C24" s="116" t="s">
        <v>436</v>
      </c>
      <c r="D24" s="86">
        <v>114050</v>
      </c>
      <c r="E24" s="87"/>
    </row>
    <row r="25" spans="1:5" x14ac:dyDescent="0.3">
      <c r="A25" s="84" t="s">
        <v>452</v>
      </c>
      <c r="B25" s="85" t="s">
        <v>73</v>
      </c>
      <c r="C25" s="116" t="s">
        <v>436</v>
      </c>
      <c r="D25" s="86">
        <v>276400</v>
      </c>
      <c r="E25" s="87"/>
    </row>
    <row r="26" spans="1:5" x14ac:dyDescent="0.3">
      <c r="A26" s="84" t="s">
        <v>453</v>
      </c>
      <c r="B26" s="85" t="s">
        <v>74</v>
      </c>
      <c r="C26" s="116" t="s">
        <v>436</v>
      </c>
      <c r="D26" s="86">
        <v>126700</v>
      </c>
      <c r="E26" s="87"/>
    </row>
    <row r="27" spans="1:5" x14ac:dyDescent="0.3">
      <c r="A27" s="84" t="s">
        <v>454</v>
      </c>
      <c r="B27" s="85" t="s">
        <v>72</v>
      </c>
      <c r="C27" s="116" t="s">
        <v>436</v>
      </c>
      <c r="D27" s="86">
        <v>96000</v>
      </c>
      <c r="E27" s="87"/>
    </row>
    <row r="28" spans="1:5" x14ac:dyDescent="0.3">
      <c r="A28" s="84" t="s">
        <v>455</v>
      </c>
      <c r="B28" s="85" t="s">
        <v>73</v>
      </c>
      <c r="C28" s="116" t="s">
        <v>436</v>
      </c>
      <c r="D28" s="86">
        <v>326600</v>
      </c>
      <c r="E28" s="87"/>
    </row>
    <row r="29" spans="1:5" x14ac:dyDescent="0.3">
      <c r="A29" s="84" t="s">
        <v>456</v>
      </c>
      <c r="B29" s="85" t="s">
        <v>72</v>
      </c>
      <c r="C29" s="116" t="s">
        <v>436</v>
      </c>
      <c r="D29" s="86">
        <v>25000</v>
      </c>
      <c r="E29" s="87"/>
    </row>
    <row r="30" spans="1:5" x14ac:dyDescent="0.3">
      <c r="A30" s="84" t="s">
        <v>457</v>
      </c>
      <c r="B30" s="85" t="s">
        <v>73</v>
      </c>
      <c r="C30" s="116" t="s">
        <v>436</v>
      </c>
      <c r="D30" s="86">
        <v>60020</v>
      </c>
      <c r="E30" s="87"/>
    </row>
    <row r="31" spans="1:5" x14ac:dyDescent="0.3">
      <c r="A31" s="84" t="s">
        <v>458</v>
      </c>
      <c r="B31" s="85" t="s">
        <v>34</v>
      </c>
      <c r="C31" s="116" t="s">
        <v>436</v>
      </c>
      <c r="D31" s="86">
        <v>96000</v>
      </c>
      <c r="E31" s="87"/>
    </row>
    <row r="32" spans="1:5" x14ac:dyDescent="0.3">
      <c r="A32" s="84" t="s">
        <v>459</v>
      </c>
      <c r="B32" s="85" t="s">
        <v>69</v>
      </c>
      <c r="C32" s="116" t="s">
        <v>436</v>
      </c>
      <c r="D32" s="86">
        <v>88000</v>
      </c>
      <c r="E32" s="87"/>
    </row>
    <row r="33" spans="1:5" x14ac:dyDescent="0.3">
      <c r="A33" s="84" t="s">
        <v>460</v>
      </c>
      <c r="B33" s="85" t="s">
        <v>73</v>
      </c>
      <c r="C33" s="116" t="s">
        <v>436</v>
      </c>
      <c r="D33" s="86">
        <v>133700</v>
      </c>
      <c r="E33" s="87"/>
    </row>
    <row r="34" spans="1:5" x14ac:dyDescent="0.3">
      <c r="A34" s="84" t="s">
        <v>461</v>
      </c>
      <c r="B34" s="85" t="s">
        <v>72</v>
      </c>
      <c r="C34" s="116" t="s">
        <v>436</v>
      </c>
      <c r="D34" s="86">
        <v>198900</v>
      </c>
      <c r="E34" s="87"/>
    </row>
    <row r="35" spans="1:5" x14ac:dyDescent="0.3">
      <c r="A35" s="84" t="s">
        <v>462</v>
      </c>
      <c r="B35" s="85" t="s">
        <v>73</v>
      </c>
      <c r="C35" s="116" t="s">
        <v>436</v>
      </c>
      <c r="D35" s="86">
        <v>298420</v>
      </c>
      <c r="E35" s="87"/>
    </row>
    <row r="36" spans="1:5" x14ac:dyDescent="0.3">
      <c r="A36" s="84" t="s">
        <v>463</v>
      </c>
      <c r="B36" s="85" t="s">
        <v>72</v>
      </c>
      <c r="C36" s="116" t="s">
        <v>436</v>
      </c>
      <c r="D36" s="86">
        <v>574400</v>
      </c>
      <c r="E36" s="87"/>
    </row>
    <row r="37" spans="1:5" x14ac:dyDescent="0.3">
      <c r="A37" s="84" t="s">
        <v>431</v>
      </c>
      <c r="B37" s="85" t="s">
        <v>69</v>
      </c>
      <c r="C37" s="116" t="s">
        <v>436</v>
      </c>
      <c r="D37" s="86">
        <v>997100</v>
      </c>
      <c r="E37" s="87"/>
    </row>
    <row r="38" spans="1:5" x14ac:dyDescent="0.3">
      <c r="A38" s="84" t="s">
        <v>464</v>
      </c>
      <c r="B38" s="85" t="s">
        <v>74</v>
      </c>
      <c r="C38" s="116" t="s">
        <v>436</v>
      </c>
      <c r="D38" s="86">
        <v>77120</v>
      </c>
      <c r="E38" s="87"/>
    </row>
    <row r="39" spans="1:5" x14ac:dyDescent="0.3">
      <c r="A39" s="84" t="s">
        <v>465</v>
      </c>
      <c r="B39" s="85" t="s">
        <v>74</v>
      </c>
      <c r="C39" s="116" t="s">
        <v>436</v>
      </c>
      <c r="D39" s="86">
        <v>602350</v>
      </c>
      <c r="E39" s="87"/>
    </row>
    <row r="40" spans="1:5" x14ac:dyDescent="0.3">
      <c r="A40" s="84" t="s">
        <v>466</v>
      </c>
      <c r="B40" s="85" t="s">
        <v>34</v>
      </c>
      <c r="C40" s="116" t="s">
        <v>436</v>
      </c>
      <c r="D40" s="86">
        <v>333600</v>
      </c>
      <c r="E40" s="87"/>
    </row>
    <row r="41" spans="1:5" x14ac:dyDescent="0.3">
      <c r="A41" s="84" t="s">
        <v>467</v>
      </c>
      <c r="B41" s="85" t="s">
        <v>72</v>
      </c>
      <c r="C41" s="116" t="s">
        <v>436</v>
      </c>
      <c r="D41" s="86">
        <v>290600</v>
      </c>
      <c r="E41" s="87"/>
    </row>
    <row r="42" spans="1:5" x14ac:dyDescent="0.3">
      <c r="A42" s="84" t="s">
        <v>468</v>
      </c>
      <c r="B42" s="85" t="s">
        <v>72</v>
      </c>
      <c r="C42" s="116" t="s">
        <v>436</v>
      </c>
      <c r="D42" s="86">
        <v>92350</v>
      </c>
      <c r="E42" s="87"/>
    </row>
    <row r="43" spans="1:5" x14ac:dyDescent="0.3">
      <c r="A43" s="84" t="s">
        <v>469</v>
      </c>
      <c r="B43" s="85" t="s">
        <v>73</v>
      </c>
      <c r="C43" s="116" t="s">
        <v>436</v>
      </c>
      <c r="D43" s="86">
        <v>218020</v>
      </c>
      <c r="E43" s="87"/>
    </row>
    <row r="44" spans="1:5" x14ac:dyDescent="0.3">
      <c r="A44" s="84" t="s">
        <v>470</v>
      </c>
      <c r="B44" s="85" t="s">
        <v>72</v>
      </c>
      <c r="C44" s="116" t="s">
        <v>436</v>
      </c>
      <c r="D44" s="86">
        <v>335800</v>
      </c>
      <c r="E44" s="87"/>
    </row>
    <row r="45" spans="1:5" x14ac:dyDescent="0.3">
      <c r="A45" s="84" t="s">
        <v>471</v>
      </c>
      <c r="B45" s="85" t="s">
        <v>74</v>
      </c>
      <c r="C45" s="116" t="s">
        <v>436</v>
      </c>
      <c r="D45" s="86">
        <v>124900</v>
      </c>
      <c r="E45" s="87"/>
    </row>
    <row r="46" spans="1:5" x14ac:dyDescent="0.3">
      <c r="A46" s="84" t="s">
        <v>472</v>
      </c>
      <c r="B46" s="85" t="s">
        <v>74</v>
      </c>
      <c r="C46" s="116" t="s">
        <v>436</v>
      </c>
      <c r="D46" s="86">
        <v>491130</v>
      </c>
      <c r="E46" s="87"/>
    </row>
    <row r="47" spans="1:5" x14ac:dyDescent="0.3">
      <c r="A47" s="84" t="s">
        <v>434</v>
      </c>
      <c r="B47" s="85" t="s">
        <v>72</v>
      </c>
      <c r="C47" s="116" t="s">
        <v>436</v>
      </c>
      <c r="D47" s="86">
        <v>660300</v>
      </c>
      <c r="E47" s="87"/>
    </row>
    <row r="48" spans="1:5" x14ac:dyDescent="0.3">
      <c r="A48" s="84" t="s">
        <v>473</v>
      </c>
      <c r="B48" s="85" t="s">
        <v>73</v>
      </c>
      <c r="C48" s="116" t="s">
        <v>436</v>
      </c>
      <c r="D48" s="86">
        <v>325100</v>
      </c>
      <c r="E48" s="87"/>
    </row>
    <row r="49" spans="1:5" x14ac:dyDescent="0.3">
      <c r="A49" s="84" t="s">
        <v>474</v>
      </c>
      <c r="B49" s="85" t="s">
        <v>34</v>
      </c>
      <c r="C49" s="116" t="s">
        <v>436</v>
      </c>
      <c r="D49" s="86">
        <v>135000</v>
      </c>
      <c r="E49" s="87"/>
    </row>
    <row r="50" spans="1:5" x14ac:dyDescent="0.3">
      <c r="A50" s="84" t="s">
        <v>475</v>
      </c>
      <c r="B50" s="85" t="s">
        <v>74</v>
      </c>
      <c r="C50" s="116" t="s">
        <v>436</v>
      </c>
      <c r="D50" s="86">
        <v>135800</v>
      </c>
      <c r="E50" s="87"/>
    </row>
    <row r="51" spans="1:5" x14ac:dyDescent="0.3">
      <c r="A51" s="84" t="s">
        <v>476</v>
      </c>
      <c r="B51" s="85" t="s">
        <v>69</v>
      </c>
      <c r="C51" s="116" t="s">
        <v>436</v>
      </c>
      <c r="D51" s="86">
        <v>218000</v>
      </c>
      <c r="E51" s="87"/>
    </row>
    <row r="52" spans="1:5" x14ac:dyDescent="0.3">
      <c r="A52" s="84" t="s">
        <v>477</v>
      </c>
      <c r="B52" s="85" t="s">
        <v>34</v>
      </c>
      <c r="C52" s="116" t="s">
        <v>436</v>
      </c>
      <c r="D52" s="86">
        <v>326600</v>
      </c>
      <c r="E52" s="87"/>
    </row>
    <row r="53" spans="1:5" x14ac:dyDescent="0.3">
      <c r="A53" s="84" t="s">
        <v>478</v>
      </c>
      <c r="B53" s="85" t="s">
        <v>73</v>
      </c>
      <c r="C53" s="116" t="s">
        <v>436</v>
      </c>
      <c r="D53" s="86">
        <v>591900</v>
      </c>
      <c r="E53" s="87"/>
    </row>
    <row r="54" spans="1:5" x14ac:dyDescent="0.3">
      <c r="A54" s="84" t="s">
        <v>479</v>
      </c>
      <c r="B54" s="85" t="s">
        <v>69</v>
      </c>
      <c r="C54" s="116" t="s">
        <v>436</v>
      </c>
      <c r="D54" s="86">
        <v>475250</v>
      </c>
      <c r="E54" s="87"/>
    </row>
    <row r="55" spans="1:5" x14ac:dyDescent="0.3">
      <c r="A55" s="84" t="s">
        <v>480</v>
      </c>
      <c r="B55" s="85" t="s">
        <v>72</v>
      </c>
      <c r="C55" s="116" t="s">
        <v>436</v>
      </c>
      <c r="D55" s="86">
        <v>348980</v>
      </c>
      <c r="E55" s="87"/>
    </row>
    <row r="56" spans="1:5" x14ac:dyDescent="0.3">
      <c r="A56" s="84" t="s">
        <v>481</v>
      </c>
      <c r="B56" s="85" t="s">
        <v>69</v>
      </c>
      <c r="C56" s="116" t="s">
        <v>436</v>
      </c>
      <c r="D56" s="86">
        <v>606850</v>
      </c>
      <c r="E56" s="87"/>
    </row>
    <row r="57" spans="1:5" x14ac:dyDescent="0.3">
      <c r="A57" s="84" t="s">
        <v>482</v>
      </c>
      <c r="B57" s="85" t="s">
        <v>69</v>
      </c>
      <c r="C57" s="116" t="s">
        <v>436</v>
      </c>
      <c r="D57" s="86">
        <v>418390</v>
      </c>
      <c r="E57" s="87"/>
    </row>
    <row r="58" spans="1:5" x14ac:dyDescent="0.3">
      <c r="A58" s="84" t="s">
        <v>483</v>
      </c>
      <c r="B58" s="85" t="s">
        <v>72</v>
      </c>
      <c r="C58" s="116" t="s">
        <v>436</v>
      </c>
      <c r="D58" s="86">
        <v>171600</v>
      </c>
      <c r="E58" s="87"/>
    </row>
    <row r="59" spans="1:5" x14ac:dyDescent="0.3">
      <c r="A59" s="84" t="s">
        <v>484</v>
      </c>
      <c r="B59" s="85" t="s">
        <v>34</v>
      </c>
      <c r="C59" s="116" t="s">
        <v>436</v>
      </c>
      <c r="D59" s="86">
        <v>651230</v>
      </c>
      <c r="E59" s="87"/>
    </row>
    <row r="60" spans="1:5" x14ac:dyDescent="0.3">
      <c r="A60" s="84" t="s">
        <v>485</v>
      </c>
      <c r="B60" s="85" t="s">
        <v>34</v>
      </c>
      <c r="C60" s="116" t="s">
        <v>436</v>
      </c>
      <c r="D60" s="86">
        <v>442000</v>
      </c>
      <c r="E60" s="87"/>
    </row>
    <row r="61" spans="1:5" x14ac:dyDescent="0.3">
      <c r="A61" s="84" t="s">
        <v>486</v>
      </c>
      <c r="B61" s="85" t="s">
        <v>72</v>
      </c>
      <c r="C61" s="116" t="s">
        <v>436</v>
      </c>
      <c r="D61" s="86">
        <v>214800</v>
      </c>
      <c r="E61" s="87"/>
    </row>
    <row r="62" spans="1:5" x14ac:dyDescent="0.3">
      <c r="A62" s="84" t="s">
        <v>487</v>
      </c>
      <c r="B62" s="85" t="s">
        <v>72</v>
      </c>
      <c r="C62" s="116" t="s">
        <v>436</v>
      </c>
      <c r="D62" s="86">
        <v>704100</v>
      </c>
      <c r="E62" s="87"/>
    </row>
    <row r="63" spans="1:5" x14ac:dyDescent="0.3">
      <c r="A63" s="84" t="s">
        <v>488</v>
      </c>
      <c r="B63" s="85" t="s">
        <v>74</v>
      </c>
      <c r="C63" s="116" t="s">
        <v>436</v>
      </c>
      <c r="D63" s="86">
        <v>396450</v>
      </c>
      <c r="E63" s="87"/>
    </row>
    <row r="64" spans="1:5" x14ac:dyDescent="0.3">
      <c r="A64" s="84" t="s">
        <v>489</v>
      </c>
      <c r="B64" s="85" t="s">
        <v>73</v>
      </c>
      <c r="C64" s="116" t="s">
        <v>436</v>
      </c>
      <c r="D64" s="86">
        <v>106400</v>
      </c>
      <c r="E64" s="87"/>
    </row>
    <row r="65" spans="1:5" x14ac:dyDescent="0.3">
      <c r="A65" s="84" t="s">
        <v>490</v>
      </c>
      <c r="B65" s="85" t="s">
        <v>69</v>
      </c>
      <c r="C65" s="116" t="s">
        <v>436</v>
      </c>
      <c r="D65" s="86">
        <v>164820</v>
      </c>
      <c r="E65" s="87"/>
    </row>
    <row r="66" spans="1:5" x14ac:dyDescent="0.3">
      <c r="A66" s="84" t="s">
        <v>491</v>
      </c>
      <c r="B66" s="85" t="s">
        <v>73</v>
      </c>
      <c r="C66" s="116" t="s">
        <v>436</v>
      </c>
      <c r="D66" s="86">
        <v>274800</v>
      </c>
      <c r="E66" s="87"/>
    </row>
    <row r="67" spans="1:5" x14ac:dyDescent="0.3">
      <c r="A67" s="84" t="s">
        <v>492</v>
      </c>
      <c r="B67" s="85" t="s">
        <v>34</v>
      </c>
      <c r="C67" s="116" t="s">
        <v>436</v>
      </c>
      <c r="D67" s="86">
        <v>96000</v>
      </c>
      <c r="E67" s="87"/>
    </row>
    <row r="68" spans="1:5" x14ac:dyDescent="0.3">
      <c r="A68" s="16"/>
      <c r="B68" s="2"/>
      <c r="C68" s="3"/>
      <c r="D68" s="80"/>
      <c r="E68" s="42"/>
    </row>
    <row r="69" spans="1:5" x14ac:dyDescent="0.3">
      <c r="A69" s="168" t="s">
        <v>9</v>
      </c>
      <c r="B69" s="169"/>
      <c r="C69" s="169"/>
      <c r="D69" s="40">
        <f>SUM(D10:D68)</f>
        <v>16425170</v>
      </c>
      <c r="E69" s="43"/>
    </row>
    <row r="70" spans="1:5" x14ac:dyDescent="0.3">
      <c r="A70" s="16"/>
      <c r="B70" s="2"/>
      <c r="C70" s="3"/>
      <c r="D70" s="10"/>
      <c r="E70" s="35"/>
    </row>
    <row r="71" spans="1:5" x14ac:dyDescent="0.3">
      <c r="A71" s="156" t="s">
        <v>19</v>
      </c>
      <c r="B71" s="157"/>
      <c r="C71" s="157"/>
      <c r="D71" s="157"/>
      <c r="E71" s="158"/>
    </row>
    <row r="72" spans="1:5" ht="43.2" x14ac:dyDescent="0.3">
      <c r="A72" s="36" t="s">
        <v>16</v>
      </c>
      <c r="B72" s="77" t="s">
        <v>10</v>
      </c>
      <c r="C72" s="5" t="s">
        <v>7</v>
      </c>
      <c r="D72" s="78" t="s">
        <v>8</v>
      </c>
      <c r="E72" s="27" t="s">
        <v>22</v>
      </c>
    </row>
    <row r="73" spans="1:5" x14ac:dyDescent="0.3">
      <c r="A73" s="16"/>
      <c r="B73" s="2"/>
      <c r="C73" s="3"/>
      <c r="D73" s="80"/>
      <c r="E73" s="42"/>
    </row>
    <row r="74" spans="1:5" x14ac:dyDescent="0.3">
      <c r="A74" s="168" t="s">
        <v>9</v>
      </c>
      <c r="B74" s="169"/>
      <c r="C74" s="169"/>
      <c r="D74" s="40">
        <f>SUM(D73:D73)</f>
        <v>0</v>
      </c>
      <c r="E74" s="43"/>
    </row>
    <row r="75" spans="1:5" x14ac:dyDescent="0.3">
      <c r="A75" s="16"/>
      <c r="B75" s="2"/>
      <c r="C75" s="3"/>
      <c r="D75" s="10"/>
      <c r="E75" s="35"/>
    </row>
    <row r="76" spans="1:5" x14ac:dyDescent="0.3">
      <c r="A76" s="16"/>
      <c r="B76" s="2"/>
      <c r="C76" s="3"/>
      <c r="D76" s="10"/>
      <c r="E76" s="35"/>
    </row>
    <row r="77" spans="1:5" x14ac:dyDescent="0.3">
      <c r="A77" s="163" t="s">
        <v>20</v>
      </c>
      <c r="B77" s="164"/>
      <c r="C77" s="164"/>
      <c r="D77" s="165">
        <v>17000000</v>
      </c>
      <c r="E77" s="166"/>
    </row>
    <row r="78" spans="1:5" x14ac:dyDescent="0.3">
      <c r="A78" s="32"/>
      <c r="B78" s="83"/>
      <c r="C78" s="115"/>
      <c r="D78" s="83"/>
      <c r="E78" s="38"/>
    </row>
    <row r="79" spans="1:5" x14ac:dyDescent="0.3">
      <c r="A79" s="163" t="s">
        <v>21</v>
      </c>
      <c r="B79" s="164"/>
      <c r="C79" s="164"/>
      <c r="D79" s="164" t="s">
        <v>493</v>
      </c>
      <c r="E79" s="167"/>
    </row>
    <row r="80" spans="1:5" ht="15" thickBot="1" x14ac:dyDescent="0.35">
      <c r="A80" s="19"/>
      <c r="B80" s="20"/>
      <c r="C80" s="20"/>
      <c r="D80" s="20"/>
      <c r="E80" s="21"/>
    </row>
  </sheetData>
  <mergeCells count="10">
    <mergeCell ref="A77:C77"/>
    <mergeCell ref="D77:E77"/>
    <mergeCell ref="A79:C79"/>
    <mergeCell ref="D79:E79"/>
    <mergeCell ref="B5:E5"/>
    <mergeCell ref="A6:D6"/>
    <mergeCell ref="A8:E8"/>
    <mergeCell ref="A69:C69"/>
    <mergeCell ref="A71:E71"/>
    <mergeCell ref="A74:C74"/>
  </mergeCells>
  <pageMargins left="0.7" right="0.7" top="0.75" bottom="0.75" header="0.3" footer="0.3"/>
  <pageSetup paperSize="9" scale="7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82E23-8CAB-4DA4-B0D7-3F384DCA92F3}">
  <sheetPr>
    <pageSetUpPr fitToPage="1"/>
  </sheetPr>
  <dimension ref="A1:E25"/>
  <sheetViews>
    <sheetView zoomScaleNormal="100" workbookViewId="0">
      <selection activeCell="D2" sqref="D2"/>
    </sheetView>
  </sheetViews>
  <sheetFormatPr defaultRowHeight="14.4" x14ac:dyDescent="0.3"/>
  <cols>
    <col min="1" max="1" width="33.109375" customWidth="1"/>
    <col min="2" max="2" width="32.44140625" customWidth="1"/>
    <col min="3" max="3" width="63.77734375" style="34" customWidth="1"/>
    <col min="4" max="5" width="21.109375" customWidth="1"/>
  </cols>
  <sheetData>
    <row r="1" spans="1:5" ht="28.8" x14ac:dyDescent="0.3">
      <c r="A1" s="8" t="s">
        <v>1</v>
      </c>
      <c r="B1" s="9" t="s">
        <v>428</v>
      </c>
    </row>
    <row r="2" spans="1:5" ht="28.8" x14ac:dyDescent="0.3">
      <c r="A2" s="12" t="s">
        <v>5</v>
      </c>
      <c r="B2" s="13" t="s">
        <v>136</v>
      </c>
    </row>
    <row r="3" spans="1:5" ht="15" thickBot="1" x14ac:dyDescent="0.35">
      <c r="A3" s="14" t="s">
        <v>6</v>
      </c>
      <c r="B3" s="15" t="s">
        <v>2</v>
      </c>
    </row>
    <row r="4" spans="1:5" ht="15" thickBot="1" x14ac:dyDescent="0.35"/>
    <row r="5" spans="1:5" x14ac:dyDescent="0.3">
      <c r="A5" s="22" t="s">
        <v>17</v>
      </c>
      <c r="B5" s="151" t="s">
        <v>494</v>
      </c>
      <c r="C5" s="151"/>
      <c r="D5" s="151"/>
      <c r="E5" s="152"/>
    </row>
    <row r="6" spans="1:5" x14ac:dyDescent="0.3">
      <c r="A6" s="163" t="s">
        <v>18</v>
      </c>
      <c r="B6" s="164"/>
      <c r="C6" s="164"/>
      <c r="D6" s="164"/>
      <c r="E6" s="106" t="s">
        <v>881</v>
      </c>
    </row>
    <row r="7" spans="1:5" x14ac:dyDescent="0.3">
      <c r="A7" s="16"/>
      <c r="B7" s="2"/>
      <c r="C7" s="3"/>
      <c r="D7" s="10"/>
      <c r="E7" s="110"/>
    </row>
    <row r="8" spans="1:5" x14ac:dyDescent="0.3">
      <c r="A8" s="156" t="s">
        <v>23</v>
      </c>
      <c r="B8" s="157"/>
      <c r="C8" s="157"/>
      <c r="D8" s="157"/>
      <c r="E8" s="158"/>
    </row>
    <row r="9" spans="1:5" x14ac:dyDescent="0.3">
      <c r="A9" s="36" t="s">
        <v>16</v>
      </c>
      <c r="B9" s="77" t="s">
        <v>10</v>
      </c>
      <c r="C9" s="5" t="s">
        <v>7</v>
      </c>
      <c r="D9" s="78" t="s">
        <v>8</v>
      </c>
      <c r="E9" s="35"/>
    </row>
    <row r="10" spans="1:5" ht="28.8" x14ac:dyDescent="0.3">
      <c r="A10" t="s">
        <v>431</v>
      </c>
      <c r="B10" s="85" t="s">
        <v>69</v>
      </c>
      <c r="C10" s="116" t="s">
        <v>495</v>
      </c>
      <c r="D10" s="90">
        <v>94931</v>
      </c>
      <c r="E10" s="87"/>
    </row>
    <row r="11" spans="1:5" x14ac:dyDescent="0.3">
      <c r="A11" s="16"/>
      <c r="B11" s="2"/>
      <c r="C11" s="3"/>
      <c r="D11" s="80"/>
      <c r="E11" s="42"/>
    </row>
    <row r="12" spans="1:5" x14ac:dyDescent="0.3">
      <c r="A12" s="168" t="s">
        <v>9</v>
      </c>
      <c r="B12" s="169"/>
      <c r="C12" s="169"/>
      <c r="D12" s="40">
        <f>SUM(D10:D11)</f>
        <v>94931</v>
      </c>
      <c r="E12" s="43"/>
    </row>
    <row r="13" spans="1:5" x14ac:dyDescent="0.3">
      <c r="A13" s="16"/>
      <c r="B13" s="2"/>
      <c r="C13" s="3"/>
      <c r="D13" s="10"/>
      <c r="E13" s="35"/>
    </row>
    <row r="14" spans="1:5" x14ac:dyDescent="0.3">
      <c r="A14" s="156" t="s">
        <v>19</v>
      </c>
      <c r="B14" s="157"/>
      <c r="C14" s="157"/>
      <c r="D14" s="157"/>
      <c r="E14" s="158"/>
    </row>
    <row r="15" spans="1:5" ht="43.2" x14ac:dyDescent="0.3">
      <c r="A15" s="36" t="s">
        <v>16</v>
      </c>
      <c r="B15" s="77" t="s">
        <v>10</v>
      </c>
      <c r="C15" s="5" t="s">
        <v>7</v>
      </c>
      <c r="D15" s="78" t="s">
        <v>8</v>
      </c>
      <c r="E15" s="27" t="s">
        <v>22</v>
      </c>
    </row>
    <row r="16" spans="1:5" x14ac:dyDescent="0.3">
      <c r="A16" s="16" t="s">
        <v>496</v>
      </c>
      <c r="B16" s="2" t="s">
        <v>72</v>
      </c>
      <c r="C16" s="3" t="s">
        <v>497</v>
      </c>
      <c r="D16" s="80">
        <v>24835</v>
      </c>
      <c r="E16" s="42" t="s">
        <v>493</v>
      </c>
    </row>
    <row r="17" spans="1:5" x14ac:dyDescent="0.3">
      <c r="A17" s="16"/>
      <c r="B17" s="2"/>
      <c r="C17" s="3"/>
      <c r="D17" s="80"/>
      <c r="E17" s="42"/>
    </row>
    <row r="18" spans="1:5" x14ac:dyDescent="0.3">
      <c r="A18" s="168" t="s">
        <v>9</v>
      </c>
      <c r="B18" s="169"/>
      <c r="C18" s="169"/>
      <c r="D18" s="40">
        <f>SUM(D16:D17)</f>
        <v>24835</v>
      </c>
      <c r="E18" s="43"/>
    </row>
    <row r="19" spans="1:5" x14ac:dyDescent="0.3">
      <c r="A19" s="16"/>
      <c r="B19" s="2"/>
      <c r="C19" s="3"/>
      <c r="D19" s="10"/>
      <c r="E19" s="35"/>
    </row>
    <row r="20" spans="1:5" x14ac:dyDescent="0.3">
      <c r="A20" s="16"/>
      <c r="B20" s="2"/>
      <c r="C20" s="3"/>
      <c r="D20" s="10"/>
      <c r="E20" s="35"/>
    </row>
    <row r="21" spans="1:5" x14ac:dyDescent="0.3">
      <c r="A21" s="163" t="s">
        <v>20</v>
      </c>
      <c r="B21" s="164"/>
      <c r="C21" s="164"/>
      <c r="D21" s="165" t="s">
        <v>498</v>
      </c>
      <c r="E21" s="166"/>
    </row>
    <row r="22" spans="1:5" x14ac:dyDescent="0.3">
      <c r="A22" s="32"/>
      <c r="B22" s="83"/>
      <c r="C22" s="115"/>
      <c r="D22" s="83"/>
      <c r="E22" s="38"/>
    </row>
    <row r="23" spans="1:5" x14ac:dyDescent="0.3">
      <c r="A23" s="163" t="s">
        <v>21</v>
      </c>
      <c r="B23" s="164"/>
      <c r="C23" s="164"/>
      <c r="D23" s="164" t="s">
        <v>498</v>
      </c>
      <c r="E23" s="167"/>
    </row>
    <row r="24" spans="1:5" ht="15" thickBot="1" x14ac:dyDescent="0.35">
      <c r="A24" s="19"/>
      <c r="B24" s="20"/>
      <c r="C24" s="20"/>
      <c r="D24" s="20"/>
      <c r="E24" s="21"/>
    </row>
    <row r="25" spans="1:5" x14ac:dyDescent="0.3">
      <c r="A25" t="s">
        <v>882</v>
      </c>
    </row>
  </sheetData>
  <mergeCells count="10">
    <mergeCell ref="A21:C21"/>
    <mergeCell ref="D21:E21"/>
    <mergeCell ref="A23:C23"/>
    <mergeCell ref="D23:E23"/>
    <mergeCell ref="B5:E5"/>
    <mergeCell ref="A6:D6"/>
    <mergeCell ref="A8:E8"/>
    <mergeCell ref="A12:C12"/>
    <mergeCell ref="A14:E14"/>
    <mergeCell ref="A18:C18"/>
  </mergeCells>
  <pageMargins left="0.7" right="0.7" top="0.75" bottom="0.75" header="0.3" footer="0.3"/>
  <pageSetup paperSize="9" scale="76"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49F59-5DF5-48B4-8DDC-D3B1DC93312A}">
  <sheetPr>
    <pageSetUpPr fitToPage="1"/>
  </sheetPr>
  <dimension ref="A1:E30"/>
  <sheetViews>
    <sheetView topLeftCell="A2" zoomScaleNormal="100" workbookViewId="0">
      <selection activeCell="C3" sqref="C3"/>
    </sheetView>
  </sheetViews>
  <sheetFormatPr defaultRowHeight="14.4" x14ac:dyDescent="0.3"/>
  <cols>
    <col min="1" max="1" width="33.109375" customWidth="1"/>
    <col min="2" max="2" width="32.44140625" customWidth="1"/>
    <col min="3" max="3" width="63.77734375" style="34" customWidth="1"/>
    <col min="4" max="5" width="21.109375" customWidth="1"/>
  </cols>
  <sheetData>
    <row r="1" spans="1:5" ht="15" thickBot="1" x14ac:dyDescent="0.35">
      <c r="A1" s="8" t="s">
        <v>1</v>
      </c>
      <c r="B1" s="9" t="s">
        <v>3</v>
      </c>
      <c r="C1" s="3"/>
      <c r="D1" s="10"/>
    </row>
    <row r="2" spans="1:5" ht="28.8" x14ac:dyDescent="0.3">
      <c r="A2" s="8" t="s">
        <v>1</v>
      </c>
      <c r="B2" s="9" t="s">
        <v>428</v>
      </c>
      <c r="C2" s="3"/>
      <c r="D2" s="10"/>
      <c r="E2" s="10"/>
    </row>
    <row r="3" spans="1:5" ht="28.8" x14ac:dyDescent="0.3">
      <c r="A3" s="12" t="s">
        <v>5</v>
      </c>
      <c r="B3" s="13" t="s">
        <v>136</v>
      </c>
      <c r="C3" s="3"/>
      <c r="D3" s="10"/>
      <c r="E3" s="10"/>
    </row>
    <row r="4" spans="1:5" ht="15" thickBot="1" x14ac:dyDescent="0.35">
      <c r="A4" s="14" t="s">
        <v>6</v>
      </c>
      <c r="B4" s="15" t="s">
        <v>2</v>
      </c>
      <c r="C4" s="3"/>
      <c r="D4" s="10"/>
      <c r="E4" s="10"/>
    </row>
    <row r="5" spans="1:5" ht="15" thickBot="1" x14ac:dyDescent="0.35">
      <c r="A5" s="2"/>
      <c r="B5" s="2"/>
      <c r="C5" s="3"/>
      <c r="D5" s="10"/>
      <c r="E5" s="10"/>
    </row>
    <row r="6" spans="1:5" x14ac:dyDescent="0.3">
      <c r="A6" s="22" t="s">
        <v>17</v>
      </c>
      <c r="B6" s="151" t="s">
        <v>499</v>
      </c>
      <c r="C6" s="151"/>
      <c r="D6" s="151"/>
      <c r="E6" s="152"/>
    </row>
    <row r="7" spans="1:5" x14ac:dyDescent="0.3">
      <c r="A7" s="163" t="s">
        <v>18</v>
      </c>
      <c r="B7" s="164"/>
      <c r="C7" s="164"/>
      <c r="D7" s="164"/>
      <c r="E7" s="75">
        <v>6</v>
      </c>
    </row>
    <row r="8" spans="1:5" x14ac:dyDescent="0.3">
      <c r="A8" s="16"/>
      <c r="B8" s="2"/>
      <c r="C8" s="3"/>
      <c r="D8" s="10"/>
      <c r="E8" s="35"/>
    </row>
    <row r="9" spans="1:5" x14ac:dyDescent="0.3">
      <c r="A9" s="156" t="s">
        <v>23</v>
      </c>
      <c r="B9" s="157"/>
      <c r="C9" s="157"/>
      <c r="D9" s="157"/>
      <c r="E9" s="158"/>
    </row>
    <row r="10" spans="1:5" x14ac:dyDescent="0.3">
      <c r="A10" s="36" t="s">
        <v>16</v>
      </c>
      <c r="B10" s="77" t="s">
        <v>10</v>
      </c>
      <c r="C10" s="5" t="s">
        <v>7</v>
      </c>
      <c r="D10" s="78" t="s">
        <v>8</v>
      </c>
      <c r="E10" s="35"/>
    </row>
    <row r="11" spans="1:5" x14ac:dyDescent="0.3">
      <c r="A11" s="79" t="s">
        <v>484</v>
      </c>
      <c r="B11" s="10" t="s">
        <v>34</v>
      </c>
      <c r="C11" s="10" t="s">
        <v>500</v>
      </c>
      <c r="D11" s="80">
        <v>5845</v>
      </c>
      <c r="E11" s="81"/>
    </row>
    <row r="12" spans="1:5" x14ac:dyDescent="0.3">
      <c r="A12" s="79" t="s">
        <v>501</v>
      </c>
      <c r="B12" s="10" t="s">
        <v>34</v>
      </c>
      <c r="C12" s="10" t="s">
        <v>502</v>
      </c>
      <c r="D12" s="80">
        <v>13435</v>
      </c>
      <c r="E12" s="81"/>
    </row>
    <row r="13" spans="1:5" x14ac:dyDescent="0.3">
      <c r="A13" s="16" t="s">
        <v>503</v>
      </c>
      <c r="B13" s="10" t="s">
        <v>69</v>
      </c>
      <c r="C13" s="10" t="s">
        <v>504</v>
      </c>
      <c r="D13" s="80">
        <v>8781</v>
      </c>
      <c r="E13" s="81"/>
    </row>
    <row r="14" spans="1:5" x14ac:dyDescent="0.3">
      <c r="A14" s="16" t="s">
        <v>505</v>
      </c>
      <c r="B14" s="2" t="s">
        <v>69</v>
      </c>
      <c r="C14" s="3" t="s">
        <v>506</v>
      </c>
      <c r="D14" s="80">
        <v>13922</v>
      </c>
      <c r="E14" s="81"/>
    </row>
    <row r="15" spans="1:5" x14ac:dyDescent="0.3">
      <c r="A15" s="16" t="s">
        <v>477</v>
      </c>
      <c r="B15" s="2" t="s">
        <v>34</v>
      </c>
      <c r="C15" s="3" t="s">
        <v>507</v>
      </c>
      <c r="D15" s="80">
        <v>37226</v>
      </c>
      <c r="E15" s="81"/>
    </row>
    <row r="16" spans="1:5" x14ac:dyDescent="0.3">
      <c r="A16" s="16" t="s">
        <v>477</v>
      </c>
      <c r="B16" s="2" t="s">
        <v>34</v>
      </c>
      <c r="C16" s="3" t="s">
        <v>508</v>
      </c>
      <c r="D16" s="80">
        <v>10214</v>
      </c>
      <c r="E16" s="81"/>
    </row>
    <row r="17" spans="1:5" x14ac:dyDescent="0.3">
      <c r="A17" s="168" t="s">
        <v>9</v>
      </c>
      <c r="B17" s="169"/>
      <c r="C17" s="169"/>
      <c r="D17" s="40">
        <f>SUM(D11:D16)</f>
        <v>89423</v>
      </c>
      <c r="E17" s="41"/>
    </row>
    <row r="18" spans="1:5" x14ac:dyDescent="0.3">
      <c r="A18" s="16"/>
      <c r="B18" s="2"/>
      <c r="C18" s="3"/>
      <c r="D18" s="10"/>
      <c r="E18" s="35"/>
    </row>
    <row r="19" spans="1:5" x14ac:dyDescent="0.3">
      <c r="A19" s="16"/>
      <c r="B19" s="2"/>
      <c r="C19" s="3"/>
      <c r="D19" s="10"/>
      <c r="E19" s="35"/>
    </row>
    <row r="20" spans="1:5" x14ac:dyDescent="0.3">
      <c r="A20" s="156" t="s">
        <v>19</v>
      </c>
      <c r="B20" s="157"/>
      <c r="C20" s="157"/>
      <c r="D20" s="157"/>
      <c r="E20" s="158"/>
    </row>
    <row r="21" spans="1:5" ht="43.2" x14ac:dyDescent="0.3">
      <c r="A21" s="36" t="s">
        <v>16</v>
      </c>
      <c r="B21" s="77" t="s">
        <v>10</v>
      </c>
      <c r="C21" s="5" t="s">
        <v>7</v>
      </c>
      <c r="D21" s="78" t="s">
        <v>8</v>
      </c>
      <c r="E21" s="27" t="s">
        <v>22</v>
      </c>
    </row>
    <row r="22" spans="1:5" x14ac:dyDescent="0.3">
      <c r="A22" s="16"/>
      <c r="B22" s="2"/>
      <c r="C22" s="3"/>
      <c r="D22" s="80"/>
      <c r="E22" s="42"/>
    </row>
    <row r="23" spans="1:5" x14ac:dyDescent="0.3">
      <c r="A23" s="168" t="s">
        <v>9</v>
      </c>
      <c r="B23" s="169"/>
      <c r="C23" s="169"/>
      <c r="D23" s="40">
        <f>SUM(D22:D22)</f>
        <v>0</v>
      </c>
      <c r="E23" s="43"/>
    </row>
    <row r="24" spans="1:5" x14ac:dyDescent="0.3">
      <c r="A24" s="16"/>
      <c r="B24" s="2"/>
      <c r="C24" s="3"/>
      <c r="D24" s="10"/>
      <c r="E24" s="35"/>
    </row>
    <row r="25" spans="1:5" x14ac:dyDescent="0.3">
      <c r="A25" s="16"/>
      <c r="B25" s="2"/>
      <c r="C25" s="3"/>
      <c r="D25" s="10"/>
      <c r="E25" s="35"/>
    </row>
    <row r="26" spans="1:5" x14ac:dyDescent="0.3">
      <c r="A26" s="16"/>
      <c r="B26" s="2"/>
      <c r="C26" s="3"/>
      <c r="D26" s="10"/>
      <c r="E26" s="35"/>
    </row>
    <row r="27" spans="1:5" x14ac:dyDescent="0.3">
      <c r="A27" s="163" t="s">
        <v>20</v>
      </c>
      <c r="B27" s="164"/>
      <c r="C27" s="164"/>
      <c r="D27" s="165">
        <v>250000</v>
      </c>
      <c r="E27" s="166"/>
    </row>
    <row r="28" spans="1:5" x14ac:dyDescent="0.3">
      <c r="A28" s="32"/>
      <c r="B28" s="83"/>
      <c r="C28" s="115"/>
      <c r="D28" s="83"/>
      <c r="E28" s="38"/>
    </row>
    <row r="29" spans="1:5" x14ac:dyDescent="0.3">
      <c r="A29" s="163" t="s">
        <v>21</v>
      </c>
      <c r="B29" s="164"/>
      <c r="C29" s="164"/>
      <c r="D29" s="164" t="s">
        <v>493</v>
      </c>
      <c r="E29" s="167"/>
    </row>
    <row r="30" spans="1:5" ht="15" thickBot="1" x14ac:dyDescent="0.35">
      <c r="A30" s="19"/>
      <c r="B30" s="20"/>
      <c r="C30" s="20"/>
      <c r="D30" s="20"/>
      <c r="E30" s="21"/>
    </row>
  </sheetData>
  <mergeCells count="10">
    <mergeCell ref="A27:C27"/>
    <mergeCell ref="D27:E27"/>
    <mergeCell ref="A29:C29"/>
    <mergeCell ref="D29:E29"/>
    <mergeCell ref="B6:E6"/>
    <mergeCell ref="A7:D7"/>
    <mergeCell ref="A9:E9"/>
    <mergeCell ref="A17:C17"/>
    <mergeCell ref="A20:E20"/>
    <mergeCell ref="A23:C23"/>
  </mergeCells>
  <pageMargins left="0.7" right="0.7" top="0.75" bottom="0.75" header="0.3" footer="0.3"/>
  <pageSetup paperSize="9" scale="7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43671-028A-4C4D-BE1B-C5AA6002DFA6}">
  <sheetPr>
    <pageSetUpPr fitToPage="1"/>
  </sheetPr>
  <dimension ref="A1:E35"/>
  <sheetViews>
    <sheetView tabSelected="1" zoomScaleNormal="100" workbookViewId="0">
      <selection activeCell="C2" sqref="C2"/>
    </sheetView>
  </sheetViews>
  <sheetFormatPr defaultRowHeight="14.4" x14ac:dyDescent="0.3"/>
  <cols>
    <col min="1" max="1" width="33.109375" customWidth="1"/>
    <col min="2" max="2" width="32.44140625" customWidth="1"/>
    <col min="3" max="3" width="63.77734375" style="34" customWidth="1"/>
    <col min="4" max="5" width="21.109375" customWidth="1"/>
  </cols>
  <sheetData>
    <row r="1" spans="1:5" ht="28.8" x14ac:dyDescent="0.3">
      <c r="A1" s="8" t="s">
        <v>1</v>
      </c>
      <c r="B1" s="9" t="s">
        <v>428</v>
      </c>
    </row>
    <row r="2" spans="1:5" ht="28.8" x14ac:dyDescent="0.3">
      <c r="A2" s="12" t="s">
        <v>5</v>
      </c>
      <c r="B2" s="13" t="s">
        <v>136</v>
      </c>
    </row>
    <row r="3" spans="1:5" ht="15" thickBot="1" x14ac:dyDescent="0.35">
      <c r="A3" s="14" t="s">
        <v>6</v>
      </c>
      <c r="B3" s="15" t="s">
        <v>2</v>
      </c>
    </row>
    <row r="4" spans="1:5" ht="15" thickBot="1" x14ac:dyDescent="0.35"/>
    <row r="5" spans="1:5" x14ac:dyDescent="0.3">
      <c r="A5" s="22" t="s">
        <v>17</v>
      </c>
      <c r="B5" s="151" t="s">
        <v>509</v>
      </c>
      <c r="C5" s="151"/>
      <c r="D5" s="151"/>
      <c r="E5" s="152"/>
    </row>
    <row r="6" spans="1:5" x14ac:dyDescent="0.3">
      <c r="A6" s="163" t="s">
        <v>18</v>
      </c>
      <c r="B6" s="164"/>
      <c r="C6" s="164"/>
      <c r="D6" s="164"/>
      <c r="E6" s="75">
        <v>12</v>
      </c>
    </row>
    <row r="7" spans="1:5" x14ac:dyDescent="0.3">
      <c r="A7" s="16"/>
      <c r="B7" s="2"/>
      <c r="C7" s="3"/>
      <c r="D7" s="10"/>
      <c r="E7" s="35"/>
    </row>
    <row r="8" spans="1:5" x14ac:dyDescent="0.3">
      <c r="A8" s="156" t="s">
        <v>23</v>
      </c>
      <c r="B8" s="157"/>
      <c r="C8" s="157"/>
      <c r="D8" s="157"/>
      <c r="E8" s="158"/>
    </row>
    <row r="9" spans="1:5" x14ac:dyDescent="0.3">
      <c r="A9" s="36" t="s">
        <v>16</v>
      </c>
      <c r="B9" s="77" t="s">
        <v>10</v>
      </c>
      <c r="C9" s="5" t="s">
        <v>7</v>
      </c>
      <c r="D9" s="78" t="s">
        <v>8</v>
      </c>
      <c r="E9" s="35"/>
    </row>
    <row r="10" spans="1:5" x14ac:dyDescent="0.3">
      <c r="A10" s="79" t="s">
        <v>510</v>
      </c>
      <c r="B10" s="10" t="s">
        <v>34</v>
      </c>
      <c r="C10" s="10" t="s">
        <v>511</v>
      </c>
      <c r="D10" s="80">
        <v>60000</v>
      </c>
      <c r="E10" s="81"/>
    </row>
    <row r="11" spans="1:5" ht="28.8" x14ac:dyDescent="0.3">
      <c r="A11" s="79" t="s">
        <v>463</v>
      </c>
      <c r="B11" s="10" t="s">
        <v>72</v>
      </c>
      <c r="C11" s="10" t="s">
        <v>512</v>
      </c>
      <c r="D11" s="80">
        <v>60000</v>
      </c>
      <c r="E11" s="81"/>
    </row>
    <row r="12" spans="1:5" x14ac:dyDescent="0.3">
      <c r="A12" s="16" t="s">
        <v>481</v>
      </c>
      <c r="B12" s="10" t="s">
        <v>69</v>
      </c>
      <c r="C12" s="10" t="s">
        <v>513</v>
      </c>
      <c r="D12" s="80">
        <v>60000</v>
      </c>
      <c r="E12" s="81"/>
    </row>
    <row r="13" spans="1:5" ht="28.8" x14ac:dyDescent="0.3">
      <c r="A13" s="16" t="s">
        <v>434</v>
      </c>
      <c r="B13" s="2" t="s">
        <v>72</v>
      </c>
      <c r="C13" s="3" t="s">
        <v>514</v>
      </c>
      <c r="D13" s="80">
        <v>60000</v>
      </c>
      <c r="E13" s="81"/>
    </row>
    <row r="14" spans="1:5" x14ac:dyDescent="0.3">
      <c r="A14" s="16" t="s">
        <v>478</v>
      </c>
      <c r="B14" s="2" t="s">
        <v>73</v>
      </c>
      <c r="C14" s="3" t="s">
        <v>515</v>
      </c>
      <c r="D14" s="80">
        <v>60000</v>
      </c>
      <c r="E14" s="81"/>
    </row>
    <row r="15" spans="1:5" x14ac:dyDescent="0.3">
      <c r="A15" s="16" t="s">
        <v>464</v>
      </c>
      <c r="B15" s="2" t="s">
        <v>74</v>
      </c>
      <c r="C15" s="3" t="s">
        <v>516</v>
      </c>
      <c r="D15" s="80">
        <v>53847</v>
      </c>
      <c r="E15" s="81"/>
    </row>
    <row r="16" spans="1:5" x14ac:dyDescent="0.3">
      <c r="A16" s="16" t="s">
        <v>484</v>
      </c>
      <c r="B16" s="2" t="s">
        <v>34</v>
      </c>
      <c r="C16" s="3" t="s">
        <v>517</v>
      </c>
      <c r="D16" s="80">
        <v>60000</v>
      </c>
      <c r="E16" s="81"/>
    </row>
    <row r="17" spans="1:5" ht="28.8" x14ac:dyDescent="0.3">
      <c r="A17" s="16" t="s">
        <v>487</v>
      </c>
      <c r="B17" s="2" t="s">
        <v>72</v>
      </c>
      <c r="C17" s="3" t="s">
        <v>518</v>
      </c>
      <c r="D17" s="80">
        <v>59355</v>
      </c>
      <c r="E17" s="81"/>
    </row>
    <row r="18" spans="1:5" ht="28.8" x14ac:dyDescent="0.3">
      <c r="A18" s="16" t="s">
        <v>431</v>
      </c>
      <c r="B18" s="2" t="s">
        <v>69</v>
      </c>
      <c r="C18" s="3" t="s">
        <v>519</v>
      </c>
      <c r="D18" s="80">
        <v>60000</v>
      </c>
      <c r="E18" s="81"/>
    </row>
    <row r="19" spans="1:5" x14ac:dyDescent="0.3">
      <c r="A19" s="16" t="s">
        <v>472</v>
      </c>
      <c r="B19" s="2" t="s">
        <v>74</v>
      </c>
      <c r="C19" s="3" t="s">
        <v>520</v>
      </c>
      <c r="D19" s="80">
        <v>60000</v>
      </c>
      <c r="E19" s="81"/>
    </row>
    <row r="20" spans="1:5" x14ac:dyDescent="0.3">
      <c r="A20" s="16" t="s">
        <v>491</v>
      </c>
      <c r="B20" s="2" t="s">
        <v>73</v>
      </c>
      <c r="C20" s="3" t="s">
        <v>521</v>
      </c>
      <c r="D20" s="80">
        <v>60000</v>
      </c>
      <c r="E20" s="81"/>
    </row>
    <row r="21" spans="1:5" x14ac:dyDescent="0.3">
      <c r="A21" s="16" t="s">
        <v>485</v>
      </c>
      <c r="B21" s="2" t="s">
        <v>34</v>
      </c>
      <c r="C21" s="3" t="s">
        <v>522</v>
      </c>
      <c r="D21" s="80">
        <v>60000</v>
      </c>
      <c r="E21" s="81"/>
    </row>
    <row r="22" spans="1:5" x14ac:dyDescent="0.3">
      <c r="A22" s="16"/>
      <c r="B22" s="2"/>
      <c r="C22" s="3"/>
      <c r="D22" s="80"/>
      <c r="E22" s="81"/>
    </row>
    <row r="23" spans="1:5" x14ac:dyDescent="0.3">
      <c r="A23" s="16"/>
      <c r="B23" s="2"/>
      <c r="C23" s="3"/>
      <c r="D23" s="80"/>
      <c r="E23" s="82"/>
    </row>
    <row r="24" spans="1:5" x14ac:dyDescent="0.3">
      <c r="A24" s="168" t="s">
        <v>9</v>
      </c>
      <c r="B24" s="169"/>
      <c r="C24" s="169"/>
      <c r="D24" s="40">
        <f>SUM(D10:D23)</f>
        <v>713202</v>
      </c>
      <c r="E24" s="41"/>
    </row>
    <row r="25" spans="1:5" x14ac:dyDescent="0.3">
      <c r="A25" s="16"/>
      <c r="B25" s="2"/>
      <c r="C25" s="3"/>
      <c r="D25" s="10"/>
      <c r="E25" s="35"/>
    </row>
    <row r="26" spans="1:5" x14ac:dyDescent="0.3">
      <c r="A26" s="16"/>
      <c r="B26" s="2"/>
      <c r="C26" s="3"/>
      <c r="D26" s="10"/>
      <c r="E26" s="35"/>
    </row>
    <row r="27" spans="1:5" x14ac:dyDescent="0.3">
      <c r="A27" s="156" t="s">
        <v>19</v>
      </c>
      <c r="B27" s="157"/>
      <c r="C27" s="157"/>
      <c r="D27" s="157"/>
      <c r="E27" s="158"/>
    </row>
    <row r="28" spans="1:5" ht="43.2" x14ac:dyDescent="0.3">
      <c r="A28" s="36" t="s">
        <v>16</v>
      </c>
      <c r="B28" s="77" t="s">
        <v>10</v>
      </c>
      <c r="C28" s="5" t="s">
        <v>7</v>
      </c>
      <c r="D28" s="78" t="s">
        <v>8</v>
      </c>
      <c r="E28" s="27" t="s">
        <v>22</v>
      </c>
    </row>
    <row r="29" spans="1:5" x14ac:dyDescent="0.3">
      <c r="A29" s="16"/>
      <c r="B29" s="2"/>
      <c r="C29" s="3"/>
      <c r="D29" s="80"/>
      <c r="E29" s="42"/>
    </row>
    <row r="30" spans="1:5" x14ac:dyDescent="0.3">
      <c r="A30" s="168" t="s">
        <v>9</v>
      </c>
      <c r="B30" s="169"/>
      <c r="C30" s="169"/>
      <c r="D30" s="40">
        <f>SUM(D29:D29)</f>
        <v>0</v>
      </c>
      <c r="E30" s="43"/>
    </row>
    <row r="31" spans="1:5" x14ac:dyDescent="0.3">
      <c r="A31" s="16"/>
      <c r="B31" s="2"/>
      <c r="C31" s="3"/>
      <c r="D31" s="10"/>
      <c r="E31" s="35"/>
    </row>
    <row r="32" spans="1:5" x14ac:dyDescent="0.3">
      <c r="A32" s="163" t="s">
        <v>20</v>
      </c>
      <c r="B32" s="164"/>
      <c r="C32" s="164"/>
      <c r="D32" s="165">
        <v>720000</v>
      </c>
      <c r="E32" s="166"/>
    </row>
    <row r="33" spans="1:5" x14ac:dyDescent="0.3">
      <c r="A33" s="32"/>
      <c r="B33" s="83"/>
      <c r="C33" s="115"/>
      <c r="D33" s="83"/>
      <c r="E33" s="38"/>
    </row>
    <row r="34" spans="1:5" x14ac:dyDescent="0.3">
      <c r="A34" s="163" t="s">
        <v>21</v>
      </c>
      <c r="B34" s="164"/>
      <c r="C34" s="164"/>
      <c r="D34" s="164" t="s">
        <v>426</v>
      </c>
      <c r="E34" s="167"/>
    </row>
    <row r="35" spans="1:5" ht="15" thickBot="1" x14ac:dyDescent="0.35">
      <c r="A35" s="19"/>
      <c r="B35" s="20"/>
      <c r="C35" s="20"/>
      <c r="D35" s="20"/>
      <c r="E35" s="21"/>
    </row>
  </sheetData>
  <mergeCells count="10">
    <mergeCell ref="A32:C32"/>
    <mergeCell ref="D32:E32"/>
    <mergeCell ref="A34:C34"/>
    <mergeCell ref="D34:E34"/>
    <mergeCell ref="B5:E5"/>
    <mergeCell ref="A6:D6"/>
    <mergeCell ref="A8:E8"/>
    <mergeCell ref="A24:C24"/>
    <mergeCell ref="A27:E27"/>
    <mergeCell ref="A30:C30"/>
  </mergeCells>
  <pageMargins left="0.7" right="0.7"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9E4EC-474F-4E78-9906-6CEC9B6CE74A}">
  <sheetPr>
    <pageSetUpPr fitToPage="1"/>
  </sheetPr>
  <dimension ref="A1:F28"/>
  <sheetViews>
    <sheetView topLeftCell="A16" zoomScaleNormal="100" workbookViewId="0">
      <selection activeCell="E27" sqref="A5:E27"/>
    </sheetView>
  </sheetViews>
  <sheetFormatPr defaultColWidth="8.77734375" defaultRowHeight="14.4" x14ac:dyDescent="0.3"/>
  <cols>
    <col min="1" max="1" width="33.109375" style="2" customWidth="1"/>
    <col min="2" max="2" width="32.44140625" style="2" customWidth="1"/>
    <col min="3" max="3" width="63.77734375" style="3" customWidth="1"/>
    <col min="4" max="5" width="21.109375" style="10" customWidth="1"/>
    <col min="6" max="6" width="50.44140625" style="2" customWidth="1"/>
    <col min="7" max="16384" width="8.77734375" style="2"/>
  </cols>
  <sheetData>
    <row r="1" spans="1:6" x14ac:dyDescent="0.3">
      <c r="A1" s="8" t="s">
        <v>1</v>
      </c>
      <c r="B1" s="9" t="s">
        <v>135</v>
      </c>
      <c r="C1" s="24"/>
      <c r="E1" s="11" t="s">
        <v>4</v>
      </c>
      <c r="F1" s="11"/>
    </row>
    <row r="2" spans="1:6" ht="28.8" x14ac:dyDescent="0.3">
      <c r="A2" s="12" t="s">
        <v>5</v>
      </c>
      <c r="B2" s="13" t="s">
        <v>136</v>
      </c>
      <c r="C2" s="24"/>
    </row>
    <row r="3" spans="1:6" ht="15" thickBot="1" x14ac:dyDescent="0.35">
      <c r="A3" s="14" t="s">
        <v>6</v>
      </c>
      <c r="B3" s="15" t="s">
        <v>416</v>
      </c>
      <c r="C3" s="24"/>
    </row>
    <row r="4" spans="1:6" ht="15" thickBot="1" x14ac:dyDescent="0.35"/>
    <row r="5" spans="1:6" s="4" customFormat="1" ht="15" thickBot="1" x14ac:dyDescent="0.35">
      <c r="A5" s="22" t="s">
        <v>11</v>
      </c>
      <c r="B5" s="151"/>
      <c r="C5" s="151"/>
      <c r="D5" s="151"/>
      <c r="E5" s="152"/>
    </row>
    <row r="6" spans="1:6" x14ac:dyDescent="0.3">
      <c r="A6" s="153" t="s">
        <v>25</v>
      </c>
      <c r="B6" s="154"/>
      <c r="C6" s="154"/>
      <c r="D6" s="154"/>
      <c r="E6" s="155"/>
    </row>
    <row r="7" spans="1:6" x14ac:dyDescent="0.3">
      <c r="A7" s="36" t="s">
        <v>16</v>
      </c>
      <c r="B7" s="25" t="s">
        <v>10</v>
      </c>
      <c r="C7" s="26" t="s">
        <v>7</v>
      </c>
      <c r="D7" s="26" t="s">
        <v>8</v>
      </c>
      <c r="E7" s="35"/>
    </row>
    <row r="8" spans="1:6" ht="28.8" x14ac:dyDescent="0.3">
      <c r="A8" s="127" t="s">
        <v>236</v>
      </c>
      <c r="B8" s="29" t="s">
        <v>34</v>
      </c>
      <c r="C8" s="24" t="s">
        <v>417</v>
      </c>
      <c r="D8" s="28">
        <v>6631.15</v>
      </c>
      <c r="E8" s="35"/>
    </row>
    <row r="9" spans="1:6" ht="28.8" x14ac:dyDescent="0.3">
      <c r="A9" s="127" t="s">
        <v>39</v>
      </c>
      <c r="B9" s="29" t="s">
        <v>34</v>
      </c>
      <c r="C9" s="24" t="s">
        <v>418</v>
      </c>
      <c r="D9" s="28">
        <v>250000</v>
      </c>
      <c r="E9" s="35"/>
    </row>
    <row r="10" spans="1:6" ht="28.8" x14ac:dyDescent="0.3">
      <c r="A10" s="127" t="s">
        <v>59</v>
      </c>
      <c r="B10" s="29" t="s">
        <v>72</v>
      </c>
      <c r="C10" s="24" t="s">
        <v>419</v>
      </c>
      <c r="D10" s="28">
        <v>206653.1</v>
      </c>
      <c r="E10" s="35"/>
    </row>
    <row r="11" spans="1:6" ht="28.8" x14ac:dyDescent="0.3">
      <c r="A11" s="127" t="s">
        <v>267</v>
      </c>
      <c r="B11" s="29" t="s">
        <v>69</v>
      </c>
      <c r="C11" s="24" t="s">
        <v>420</v>
      </c>
      <c r="D11" s="28">
        <v>78299</v>
      </c>
      <c r="E11" s="35"/>
    </row>
    <row r="12" spans="1:6" ht="28.8" x14ac:dyDescent="0.3">
      <c r="A12" s="127" t="s">
        <v>425</v>
      </c>
      <c r="B12" s="29" t="s">
        <v>73</v>
      </c>
      <c r="C12" s="24" t="s">
        <v>421</v>
      </c>
      <c r="D12" s="28">
        <v>250000</v>
      </c>
      <c r="E12" s="35"/>
    </row>
    <row r="13" spans="1:6" x14ac:dyDescent="0.3">
      <c r="A13" s="127" t="s">
        <v>237</v>
      </c>
      <c r="B13" s="29" t="s">
        <v>34</v>
      </c>
      <c r="C13" s="24" t="s">
        <v>422</v>
      </c>
      <c r="D13" s="28">
        <v>250000</v>
      </c>
      <c r="E13" s="35"/>
    </row>
    <row r="14" spans="1:6" ht="28.8" x14ac:dyDescent="0.3">
      <c r="A14" s="127" t="s">
        <v>333</v>
      </c>
      <c r="B14" s="29" t="s">
        <v>69</v>
      </c>
      <c r="C14" s="24" t="s">
        <v>423</v>
      </c>
      <c r="D14" s="28">
        <v>250000</v>
      </c>
      <c r="E14" s="35"/>
    </row>
    <row r="15" spans="1:6" x14ac:dyDescent="0.3">
      <c r="A15" s="127" t="s">
        <v>127</v>
      </c>
      <c r="B15" s="29" t="s">
        <v>69</v>
      </c>
      <c r="C15" s="24" t="s">
        <v>424</v>
      </c>
      <c r="D15" s="28">
        <v>282009.5</v>
      </c>
      <c r="E15" s="35"/>
    </row>
    <row r="16" spans="1:6" x14ac:dyDescent="0.3">
      <c r="A16" s="36"/>
      <c r="B16" s="25"/>
      <c r="C16" s="26"/>
      <c r="D16" s="26"/>
      <c r="E16" s="35"/>
    </row>
    <row r="17" spans="1:6" x14ac:dyDescent="0.3">
      <c r="A17" s="159" t="s">
        <v>9</v>
      </c>
      <c r="B17" s="160"/>
      <c r="C17" s="160"/>
      <c r="D17" s="124">
        <f>SUM(D8:D16)</f>
        <v>1573592.75</v>
      </c>
      <c r="E17" s="125"/>
    </row>
    <row r="18" spans="1:6" x14ac:dyDescent="0.3">
      <c r="A18" s="16"/>
      <c r="B18" s="29"/>
      <c r="C18" s="24"/>
      <c r="D18" s="29"/>
      <c r="E18" s="17"/>
    </row>
    <row r="19" spans="1:6" x14ac:dyDescent="0.3">
      <c r="A19" s="156" t="s">
        <v>26</v>
      </c>
      <c r="B19" s="157"/>
      <c r="C19" s="157"/>
      <c r="D19" s="157"/>
      <c r="E19" s="158"/>
    </row>
    <row r="20" spans="1:6" ht="43.2" x14ac:dyDescent="0.3">
      <c r="A20" s="16" t="s">
        <v>16</v>
      </c>
      <c r="B20" s="62" t="s">
        <v>10</v>
      </c>
      <c r="C20" s="26" t="s">
        <v>7</v>
      </c>
      <c r="D20" s="62" t="s">
        <v>8</v>
      </c>
      <c r="E20" s="27" t="s">
        <v>22</v>
      </c>
      <c r="F20" s="29"/>
    </row>
    <row r="21" spans="1:6" x14ac:dyDescent="0.3">
      <c r="A21" s="16"/>
      <c r="B21" s="29"/>
      <c r="C21" s="24"/>
      <c r="D21" s="29"/>
      <c r="E21" s="17"/>
      <c r="F21" s="29"/>
    </row>
    <row r="22" spans="1:6" x14ac:dyDescent="0.3">
      <c r="A22" s="16"/>
      <c r="B22" s="29"/>
      <c r="C22" s="28"/>
      <c r="D22" s="28"/>
      <c r="E22" s="17"/>
    </row>
    <row r="23" spans="1:6" x14ac:dyDescent="0.3">
      <c r="A23" s="16"/>
      <c r="B23" s="29"/>
      <c r="C23" s="28"/>
      <c r="D23" s="28"/>
      <c r="E23" s="17"/>
    </row>
    <row r="24" spans="1:6" x14ac:dyDescent="0.3">
      <c r="A24" s="16"/>
      <c r="B24" s="29"/>
      <c r="C24" s="28"/>
      <c r="D24" s="28"/>
      <c r="E24" s="17"/>
    </row>
    <row r="25" spans="1:6" x14ac:dyDescent="0.3">
      <c r="A25" s="16"/>
      <c r="B25" s="29"/>
      <c r="C25" s="28"/>
      <c r="D25" s="28"/>
      <c r="E25" s="17"/>
    </row>
    <row r="26" spans="1:6" x14ac:dyDescent="0.3">
      <c r="A26" s="161" t="s">
        <v>9</v>
      </c>
      <c r="B26" s="162"/>
      <c r="C26" s="162"/>
      <c r="D26" s="28">
        <f>SUM(D21:D25)</f>
        <v>0</v>
      </c>
      <c r="E26" s="17"/>
    </row>
    <row r="27" spans="1:6" ht="15" thickBot="1" x14ac:dyDescent="0.35">
      <c r="A27" s="19"/>
      <c r="B27" s="20"/>
      <c r="C27" s="20"/>
      <c r="D27" s="20"/>
      <c r="E27" s="21"/>
    </row>
    <row r="28" spans="1:6" x14ac:dyDescent="0.3">
      <c r="A28"/>
      <c r="B28" s="5"/>
      <c r="C28" s="5"/>
      <c r="D28" s="5"/>
      <c r="E28" s="5"/>
    </row>
  </sheetData>
  <mergeCells count="5">
    <mergeCell ref="B5:E5"/>
    <mergeCell ref="A6:E6"/>
    <mergeCell ref="A19:E19"/>
    <mergeCell ref="A17:C17"/>
    <mergeCell ref="A26:C26"/>
  </mergeCells>
  <hyperlinks>
    <hyperlink ref="E1" location="Inhoud!A1" display="terug naar inhoud" xr:uid="{CC03EB18-55FB-4B51-B9D2-A366A4BD45AF}"/>
  </hyperlinks>
  <pageMargins left="0.7" right="0.7" top="0.75" bottom="0.75" header="0.3" footer="0.3"/>
  <pageSetup paperSize="9" scale="7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34A38-3E18-4E4E-A0DF-6C4E9FDCAD86}">
  <sheetPr>
    <pageSetUpPr fitToPage="1"/>
  </sheetPr>
  <dimension ref="A1:Y94"/>
  <sheetViews>
    <sheetView zoomScaleNormal="100" workbookViewId="0">
      <selection activeCell="A5" sqref="A5:E92"/>
    </sheetView>
  </sheetViews>
  <sheetFormatPr defaultColWidth="8.77734375" defaultRowHeight="14.4" x14ac:dyDescent="0.3"/>
  <cols>
    <col min="1" max="1" width="33.109375" style="2" customWidth="1"/>
    <col min="2" max="2" width="32.44140625" style="2" customWidth="1"/>
    <col min="3" max="3" width="63.77734375" style="3" customWidth="1"/>
    <col min="4" max="5" width="21.109375" style="10" customWidth="1"/>
    <col min="6" max="6" width="50.44140625" style="60" customWidth="1"/>
    <col min="7" max="7" width="31" style="59" customWidth="1"/>
    <col min="8" max="8" width="38.77734375" style="59" customWidth="1"/>
    <col min="9" max="25" width="8.77734375" style="59"/>
    <col min="26" max="16384" width="8.77734375" style="2"/>
  </cols>
  <sheetData>
    <row r="1" spans="1:25" x14ac:dyDescent="0.3">
      <c r="A1" s="8" t="s">
        <v>1</v>
      </c>
      <c r="B1" s="9" t="s">
        <v>135</v>
      </c>
      <c r="E1" s="58"/>
      <c r="F1" s="58"/>
    </row>
    <row r="2" spans="1:25" ht="28.8" x14ac:dyDescent="0.3">
      <c r="A2" s="12" t="s">
        <v>5</v>
      </c>
      <c r="B2" s="13" t="s">
        <v>136</v>
      </c>
    </row>
    <row r="3" spans="1:25" ht="15" thickBot="1" x14ac:dyDescent="0.35">
      <c r="A3" s="14" t="s">
        <v>6</v>
      </c>
      <c r="B3" s="15" t="s">
        <v>2</v>
      </c>
    </row>
    <row r="4" spans="1:25" ht="15" thickBot="1" x14ac:dyDescent="0.35"/>
    <row r="5" spans="1:25" s="4" customFormat="1" ht="15" x14ac:dyDescent="0.3">
      <c r="A5" s="22" t="s">
        <v>17</v>
      </c>
      <c r="B5" s="151" t="s">
        <v>137</v>
      </c>
      <c r="C5" s="151"/>
      <c r="D5" s="151"/>
      <c r="E5" s="152"/>
      <c r="F5" s="56"/>
      <c r="G5" s="57"/>
      <c r="H5" s="57"/>
      <c r="I5" s="57"/>
      <c r="J5" s="57"/>
      <c r="K5" s="57"/>
      <c r="L5" s="57"/>
      <c r="M5" s="57"/>
      <c r="N5" s="57"/>
      <c r="O5" s="57"/>
      <c r="P5" s="57"/>
      <c r="Q5" s="57"/>
      <c r="R5" s="57"/>
      <c r="S5" s="57"/>
      <c r="T5" s="57"/>
      <c r="U5" s="57"/>
      <c r="V5" s="57"/>
      <c r="W5" s="57"/>
      <c r="X5" s="57"/>
      <c r="Y5" s="57"/>
    </row>
    <row r="6" spans="1:25" s="4" customFormat="1" ht="15" x14ac:dyDescent="0.3">
      <c r="A6" s="163" t="s">
        <v>125</v>
      </c>
      <c r="B6" s="164"/>
      <c r="C6" s="164"/>
      <c r="D6" s="164"/>
      <c r="E6" s="113">
        <v>105</v>
      </c>
      <c r="F6" s="56"/>
      <c r="G6" s="57"/>
      <c r="H6" s="57"/>
      <c r="I6" s="57"/>
      <c r="J6" s="57"/>
      <c r="K6" s="57"/>
      <c r="L6" s="57"/>
      <c r="M6" s="57"/>
      <c r="N6" s="57"/>
      <c r="O6" s="57"/>
      <c r="P6" s="57"/>
      <c r="Q6" s="57"/>
      <c r="R6" s="57"/>
      <c r="S6" s="57"/>
      <c r="T6" s="57"/>
      <c r="U6" s="57"/>
      <c r="V6" s="57"/>
      <c r="W6" s="57"/>
      <c r="X6" s="57"/>
      <c r="Y6" s="57"/>
    </row>
    <row r="7" spans="1:25" x14ac:dyDescent="0.3">
      <c r="A7" s="16"/>
      <c r="B7" s="29"/>
      <c r="C7" s="24"/>
      <c r="D7" s="28"/>
      <c r="E7" s="35"/>
    </row>
    <row r="8" spans="1:25" ht="15" x14ac:dyDescent="0.3">
      <c r="A8" s="156" t="s">
        <v>126</v>
      </c>
      <c r="B8" s="157"/>
      <c r="C8" s="157"/>
      <c r="D8" s="157"/>
      <c r="E8" s="158"/>
    </row>
    <row r="9" spans="1:25" x14ac:dyDescent="0.3">
      <c r="A9" s="36" t="s">
        <v>16</v>
      </c>
      <c r="B9" s="25" t="s">
        <v>10</v>
      </c>
      <c r="C9" s="26" t="s">
        <v>7</v>
      </c>
      <c r="D9" s="33" t="s">
        <v>8</v>
      </c>
      <c r="E9" s="35"/>
    </row>
    <row r="10" spans="1:25" x14ac:dyDescent="0.3">
      <c r="A10" s="127" t="s">
        <v>282</v>
      </c>
      <c r="B10" s="49" t="s">
        <v>73</v>
      </c>
      <c r="C10" s="47" t="s">
        <v>405</v>
      </c>
      <c r="D10" s="48">
        <v>86968.575534816424</v>
      </c>
      <c r="E10" s="35"/>
    </row>
    <row r="11" spans="1:25" x14ac:dyDescent="0.3">
      <c r="A11" s="127" t="s">
        <v>141</v>
      </c>
      <c r="B11" s="49" t="s">
        <v>74</v>
      </c>
      <c r="C11" s="47" t="s">
        <v>414</v>
      </c>
      <c r="D11" s="48">
        <v>3176.6273820566671</v>
      </c>
      <c r="E11" s="35"/>
    </row>
    <row r="12" spans="1:25" x14ac:dyDescent="0.3">
      <c r="A12" s="127" t="s">
        <v>39</v>
      </c>
      <c r="B12" s="49" t="s">
        <v>34</v>
      </c>
      <c r="C12" s="47" t="s">
        <v>406</v>
      </c>
      <c r="D12" s="48">
        <v>54674.955133333337</v>
      </c>
      <c r="E12" s="35"/>
    </row>
    <row r="13" spans="1:25" ht="32.25" customHeight="1" x14ac:dyDescent="0.3">
      <c r="A13" s="127" t="s">
        <v>316</v>
      </c>
      <c r="B13" s="49" t="s">
        <v>415</v>
      </c>
      <c r="C13" s="47" t="s">
        <v>407</v>
      </c>
      <c r="D13" s="48">
        <v>129486.58075839998</v>
      </c>
      <c r="E13" s="35"/>
    </row>
    <row r="14" spans="1:25" x14ac:dyDescent="0.3">
      <c r="A14" s="127" t="s">
        <v>50</v>
      </c>
      <c r="B14" s="49" t="s">
        <v>34</v>
      </c>
      <c r="C14" s="47" t="s">
        <v>408</v>
      </c>
      <c r="D14" s="48">
        <v>17721.216922199997</v>
      </c>
      <c r="E14" s="35"/>
    </row>
    <row r="15" spans="1:25" x14ac:dyDescent="0.3">
      <c r="A15" s="127" t="s">
        <v>44</v>
      </c>
      <c r="B15" s="49" t="s">
        <v>34</v>
      </c>
      <c r="C15" s="47" t="s">
        <v>409</v>
      </c>
      <c r="D15" s="48">
        <v>15512.643666666665</v>
      </c>
      <c r="E15" s="35"/>
    </row>
    <row r="16" spans="1:25" x14ac:dyDescent="0.3">
      <c r="A16" s="127" t="s">
        <v>44</v>
      </c>
      <c r="B16" s="49" t="s">
        <v>34</v>
      </c>
      <c r="C16" s="47" t="s">
        <v>410</v>
      </c>
      <c r="D16" s="48">
        <v>111292.40899438648</v>
      </c>
      <c r="E16" s="35"/>
    </row>
    <row r="17" spans="1:8" x14ac:dyDescent="0.3">
      <c r="A17" s="127" t="s">
        <v>267</v>
      </c>
      <c r="B17" s="49" t="s">
        <v>69</v>
      </c>
      <c r="C17" s="47" t="s">
        <v>411</v>
      </c>
      <c r="D17" s="48">
        <v>15247.246435508021</v>
      </c>
      <c r="E17" s="35"/>
    </row>
    <row r="18" spans="1:8" x14ac:dyDescent="0.3">
      <c r="A18" s="127" t="s">
        <v>382</v>
      </c>
      <c r="B18" s="49" t="s">
        <v>69</v>
      </c>
      <c r="C18" s="47" t="s">
        <v>412</v>
      </c>
      <c r="D18" s="48">
        <v>6230.600566666667</v>
      </c>
      <c r="E18" s="35"/>
    </row>
    <row r="19" spans="1:8" x14ac:dyDescent="0.3">
      <c r="A19" s="127" t="s">
        <v>124</v>
      </c>
      <c r="B19" s="49" t="s">
        <v>73</v>
      </c>
      <c r="C19" s="48" t="s">
        <v>413</v>
      </c>
      <c r="D19" s="48">
        <v>11847.202766666667</v>
      </c>
      <c r="E19" s="35"/>
    </row>
    <row r="20" spans="1:8" x14ac:dyDescent="0.3">
      <c r="A20" s="127" t="s">
        <v>38</v>
      </c>
      <c r="B20" s="49" t="s">
        <v>72</v>
      </c>
      <c r="C20" s="47" t="s">
        <v>404</v>
      </c>
      <c r="D20" s="48">
        <v>13974.438823495308</v>
      </c>
      <c r="E20" s="35"/>
      <c r="H20" s="61"/>
    </row>
    <row r="21" spans="1:8" x14ac:dyDescent="0.3">
      <c r="A21" s="127" t="s">
        <v>127</v>
      </c>
      <c r="B21" s="49" t="s">
        <v>69</v>
      </c>
      <c r="C21" s="47" t="s">
        <v>128</v>
      </c>
      <c r="D21" s="48">
        <v>136436.12436666666</v>
      </c>
      <c r="E21" s="35"/>
      <c r="H21" s="61"/>
    </row>
    <row r="22" spans="1:8" x14ac:dyDescent="0.3">
      <c r="A22" s="127" t="s">
        <v>38</v>
      </c>
      <c r="B22" s="49" t="s">
        <v>72</v>
      </c>
      <c r="C22" s="47" t="s">
        <v>75</v>
      </c>
      <c r="D22" s="48">
        <v>62951.020460821332</v>
      </c>
      <c r="E22" s="35"/>
      <c r="H22" s="61"/>
    </row>
    <row r="23" spans="1:8" x14ac:dyDescent="0.3">
      <c r="A23" s="127" t="s">
        <v>38</v>
      </c>
      <c r="B23" s="49" t="s">
        <v>72</v>
      </c>
      <c r="C23" s="47" t="s">
        <v>76</v>
      </c>
      <c r="D23" s="48">
        <v>21117.7525864495</v>
      </c>
      <c r="E23" s="35"/>
      <c r="H23" s="61"/>
    </row>
    <row r="24" spans="1:8" x14ac:dyDescent="0.3">
      <c r="A24" s="127" t="s">
        <v>39</v>
      </c>
      <c r="B24" s="49" t="s">
        <v>34</v>
      </c>
      <c r="C24" s="47" t="s">
        <v>122</v>
      </c>
      <c r="D24" s="48">
        <v>16950.769000000037</v>
      </c>
      <c r="E24" s="35"/>
      <c r="H24" s="61"/>
    </row>
    <row r="25" spans="1:8" x14ac:dyDescent="0.3">
      <c r="A25" s="127" t="s">
        <v>39</v>
      </c>
      <c r="B25" s="49" t="s">
        <v>34</v>
      </c>
      <c r="C25" s="47" t="s">
        <v>77</v>
      </c>
      <c r="D25" s="48">
        <v>17401.765333333333</v>
      </c>
      <c r="E25" s="35"/>
      <c r="H25" s="61"/>
    </row>
    <row r="26" spans="1:8" x14ac:dyDescent="0.3">
      <c r="A26" s="127" t="s">
        <v>40</v>
      </c>
      <c r="B26" s="49" t="s">
        <v>73</v>
      </c>
      <c r="C26" s="47" t="s">
        <v>78</v>
      </c>
      <c r="D26" s="48">
        <v>171580.44383673981</v>
      </c>
      <c r="E26" s="35"/>
      <c r="H26" s="61"/>
    </row>
    <row r="27" spans="1:8" x14ac:dyDescent="0.3">
      <c r="A27" s="127" t="s">
        <v>38</v>
      </c>
      <c r="B27" s="49" t="s">
        <v>72</v>
      </c>
      <c r="C27" s="47" t="s">
        <v>79</v>
      </c>
      <c r="D27" s="48">
        <v>113134.55327999999</v>
      </c>
      <c r="E27" s="35"/>
      <c r="H27" s="61"/>
    </row>
    <row r="28" spans="1:8" x14ac:dyDescent="0.3">
      <c r="A28" s="127" t="s">
        <v>38</v>
      </c>
      <c r="B28" s="49" t="s">
        <v>72</v>
      </c>
      <c r="C28" s="47" t="s">
        <v>80</v>
      </c>
      <c r="D28" s="48">
        <v>105425.17506666671</v>
      </c>
      <c r="E28" s="35"/>
      <c r="H28" s="61"/>
    </row>
    <row r="29" spans="1:8" x14ac:dyDescent="0.3">
      <c r="A29" s="127" t="s">
        <v>41</v>
      </c>
      <c r="B29" s="49" t="s">
        <v>69</v>
      </c>
      <c r="C29" s="47" t="s">
        <v>81</v>
      </c>
      <c r="D29" s="48">
        <v>86057.355614999993</v>
      </c>
      <c r="E29" s="35"/>
      <c r="H29" s="61"/>
    </row>
    <row r="30" spans="1:8" x14ac:dyDescent="0.3">
      <c r="A30" s="127" t="s">
        <v>42</v>
      </c>
      <c r="B30" s="49" t="s">
        <v>74</v>
      </c>
      <c r="C30" s="47" t="s">
        <v>82</v>
      </c>
      <c r="D30" s="48">
        <v>22194.275169691799</v>
      </c>
      <c r="E30" s="35"/>
      <c r="H30" s="61"/>
    </row>
    <row r="31" spans="1:8" x14ac:dyDescent="0.3">
      <c r="A31" s="127" t="s">
        <v>43</v>
      </c>
      <c r="B31" s="49" t="s">
        <v>72</v>
      </c>
      <c r="C31" s="47" t="s">
        <v>83</v>
      </c>
      <c r="D31" s="48">
        <v>44194.04</v>
      </c>
      <c r="E31" s="35"/>
      <c r="H31" s="61"/>
    </row>
    <row r="32" spans="1:8" x14ac:dyDescent="0.3">
      <c r="A32" s="127" t="s">
        <v>129</v>
      </c>
      <c r="B32" s="49" t="s">
        <v>73</v>
      </c>
      <c r="C32" s="47" t="s">
        <v>130</v>
      </c>
      <c r="D32" s="48">
        <v>89887.560000000012</v>
      </c>
      <c r="E32" s="35"/>
      <c r="H32" s="61"/>
    </row>
    <row r="33" spans="1:8" x14ac:dyDescent="0.3">
      <c r="A33" s="127" t="s">
        <v>44</v>
      </c>
      <c r="B33" s="49" t="s">
        <v>34</v>
      </c>
      <c r="C33" s="47" t="s">
        <v>84</v>
      </c>
      <c r="D33" s="48">
        <v>211321.0596188062</v>
      </c>
      <c r="E33" s="35"/>
      <c r="H33" s="61"/>
    </row>
    <row r="34" spans="1:8" x14ac:dyDescent="0.3">
      <c r="A34" s="127" t="s">
        <v>45</v>
      </c>
      <c r="B34" s="49" t="s">
        <v>34</v>
      </c>
      <c r="C34" s="47" t="s">
        <v>85</v>
      </c>
      <c r="D34" s="48">
        <v>22190.67466666667</v>
      </c>
      <c r="E34" s="35"/>
      <c r="H34" s="61"/>
    </row>
    <row r="35" spans="1:8" x14ac:dyDescent="0.3">
      <c r="A35" s="127" t="s">
        <v>46</v>
      </c>
      <c r="B35" s="49" t="s">
        <v>34</v>
      </c>
      <c r="C35" s="47" t="s">
        <v>86</v>
      </c>
      <c r="D35" s="48">
        <v>5749.4666666666672</v>
      </c>
      <c r="E35" s="35"/>
      <c r="H35" s="61"/>
    </row>
    <row r="36" spans="1:8" x14ac:dyDescent="0.3">
      <c r="A36" s="127" t="s">
        <v>46</v>
      </c>
      <c r="B36" s="49" t="s">
        <v>34</v>
      </c>
      <c r="C36" s="47" t="s">
        <v>87</v>
      </c>
      <c r="D36" s="48">
        <v>51947.697600000007</v>
      </c>
      <c r="E36" s="35"/>
      <c r="H36" s="61"/>
    </row>
    <row r="37" spans="1:8" x14ac:dyDescent="0.3">
      <c r="A37" s="127" t="s">
        <v>47</v>
      </c>
      <c r="B37" s="49" t="s">
        <v>69</v>
      </c>
      <c r="C37" s="47" t="s">
        <v>88</v>
      </c>
      <c r="D37" s="48">
        <v>131405.99817333333</v>
      </c>
      <c r="E37" s="35"/>
      <c r="H37" s="61"/>
    </row>
    <row r="38" spans="1:8" x14ac:dyDescent="0.3">
      <c r="A38" s="127" t="s">
        <v>48</v>
      </c>
      <c r="B38" s="49" t="s">
        <v>73</v>
      </c>
      <c r="C38" s="47" t="s">
        <v>89</v>
      </c>
      <c r="D38" s="48">
        <v>131509.78533333342</v>
      </c>
      <c r="E38" s="35"/>
      <c r="H38" s="61"/>
    </row>
    <row r="39" spans="1:8" x14ac:dyDescent="0.3">
      <c r="A39" s="127" t="s">
        <v>124</v>
      </c>
      <c r="B39" s="49" t="s">
        <v>73</v>
      </c>
      <c r="C39" s="47" t="s">
        <v>131</v>
      </c>
      <c r="D39" s="48">
        <v>7157.666666666667</v>
      </c>
      <c r="E39" s="35"/>
      <c r="H39" s="61"/>
    </row>
    <row r="40" spans="1:8" x14ac:dyDescent="0.3">
      <c r="A40" s="127" t="s">
        <v>124</v>
      </c>
      <c r="B40" s="49" t="s">
        <v>73</v>
      </c>
      <c r="C40" s="47" t="s">
        <v>132</v>
      </c>
      <c r="D40" s="48">
        <v>10113.353333333334</v>
      </c>
      <c r="E40" s="35"/>
      <c r="H40" s="61"/>
    </row>
    <row r="41" spans="1:8" x14ac:dyDescent="0.3">
      <c r="A41" s="127" t="s">
        <v>124</v>
      </c>
      <c r="B41" s="49" t="s">
        <v>73</v>
      </c>
      <c r="C41" s="47" t="s">
        <v>133</v>
      </c>
      <c r="D41" s="48">
        <v>5361.6066666666666</v>
      </c>
      <c r="E41" s="35"/>
      <c r="H41" s="61"/>
    </row>
    <row r="42" spans="1:8" x14ac:dyDescent="0.3">
      <c r="A42" s="127" t="s">
        <v>49</v>
      </c>
      <c r="B42" s="49" t="s">
        <v>73</v>
      </c>
      <c r="C42" s="47" t="s">
        <v>90</v>
      </c>
      <c r="D42" s="48">
        <v>72459.171845086705</v>
      </c>
      <c r="E42" s="35"/>
      <c r="H42" s="61"/>
    </row>
    <row r="43" spans="1:8" x14ac:dyDescent="0.3">
      <c r="A43" s="127" t="s">
        <v>49</v>
      </c>
      <c r="B43" s="49" t="s">
        <v>73</v>
      </c>
      <c r="C43" s="47" t="s">
        <v>91</v>
      </c>
      <c r="D43" s="48">
        <v>243676.48291873318</v>
      </c>
      <c r="E43" s="35"/>
      <c r="H43" s="61"/>
    </row>
    <row r="44" spans="1:8" x14ac:dyDescent="0.3">
      <c r="A44" s="127" t="s">
        <v>46</v>
      </c>
      <c r="B44" s="49" t="s">
        <v>34</v>
      </c>
      <c r="C44" s="47" t="s">
        <v>92</v>
      </c>
      <c r="D44" s="48">
        <v>65205.431866666666</v>
      </c>
      <c r="E44" s="35"/>
      <c r="H44" s="61"/>
    </row>
    <row r="45" spans="1:8" x14ac:dyDescent="0.3">
      <c r="A45" s="127" t="s">
        <v>50</v>
      </c>
      <c r="B45" s="49" t="s">
        <v>34</v>
      </c>
      <c r="C45" s="47" t="s">
        <v>93</v>
      </c>
      <c r="D45" s="48">
        <v>61600.974966666661</v>
      </c>
      <c r="E45" s="35"/>
      <c r="H45" s="61"/>
    </row>
    <row r="46" spans="1:8" x14ac:dyDescent="0.3">
      <c r="A46" s="127" t="s">
        <v>44</v>
      </c>
      <c r="B46" s="49" t="s">
        <v>34</v>
      </c>
      <c r="C46" s="47" t="s">
        <v>134</v>
      </c>
      <c r="D46" s="48">
        <v>7351.1180416666657</v>
      </c>
      <c r="E46" s="35"/>
      <c r="H46" s="61"/>
    </row>
    <row r="47" spans="1:8" x14ac:dyDescent="0.3">
      <c r="A47" s="127" t="s">
        <v>44</v>
      </c>
      <c r="B47" s="49" t="s">
        <v>34</v>
      </c>
      <c r="C47" s="47" t="s">
        <v>94</v>
      </c>
      <c r="D47" s="48">
        <v>111962.8724231111</v>
      </c>
      <c r="E47" s="35"/>
      <c r="H47" s="61"/>
    </row>
    <row r="48" spans="1:8" x14ac:dyDescent="0.3">
      <c r="A48" s="127" t="s">
        <v>51</v>
      </c>
      <c r="B48" s="49" t="s">
        <v>72</v>
      </c>
      <c r="C48" s="47" t="s">
        <v>95</v>
      </c>
      <c r="D48" s="48">
        <v>127993.31599999999</v>
      </c>
      <c r="E48" s="35"/>
      <c r="H48" s="61"/>
    </row>
    <row r="49" spans="1:8" x14ac:dyDescent="0.3">
      <c r="A49" s="127" t="s">
        <v>52</v>
      </c>
      <c r="B49" s="49" t="s">
        <v>72</v>
      </c>
      <c r="C49" s="47" t="s">
        <v>96</v>
      </c>
      <c r="D49" s="48">
        <v>116332.26400000002</v>
      </c>
      <c r="E49" s="35"/>
      <c r="H49" s="61"/>
    </row>
    <row r="50" spans="1:8" x14ac:dyDescent="0.3">
      <c r="A50" s="127" t="s">
        <v>52</v>
      </c>
      <c r="B50" s="49" t="s">
        <v>72</v>
      </c>
      <c r="C50" s="47" t="s">
        <v>97</v>
      </c>
      <c r="D50" s="48">
        <v>241754.94933333338</v>
      </c>
      <c r="E50" s="35"/>
      <c r="H50" s="61"/>
    </row>
    <row r="51" spans="1:8" x14ac:dyDescent="0.3">
      <c r="A51" s="127" t="s">
        <v>53</v>
      </c>
      <c r="B51" s="49" t="s">
        <v>72</v>
      </c>
      <c r="C51" s="47" t="s">
        <v>98</v>
      </c>
      <c r="D51" s="48">
        <v>103920.33469333334</v>
      </c>
      <c r="E51" s="35"/>
      <c r="H51" s="61"/>
    </row>
    <row r="52" spans="1:8" x14ac:dyDescent="0.3">
      <c r="A52" s="127" t="s">
        <v>54</v>
      </c>
      <c r="B52" s="49" t="s">
        <v>69</v>
      </c>
      <c r="C52" s="47" t="s">
        <v>99</v>
      </c>
      <c r="D52" s="48">
        <v>7801.5960000000014</v>
      </c>
      <c r="E52" s="35"/>
      <c r="H52" s="61"/>
    </row>
    <row r="53" spans="1:8" x14ac:dyDescent="0.3">
      <c r="A53" s="127" t="s">
        <v>55</v>
      </c>
      <c r="B53" s="49" t="s">
        <v>72</v>
      </c>
      <c r="C53" s="47" t="s">
        <v>100</v>
      </c>
      <c r="D53" s="48">
        <v>99965.311600000001</v>
      </c>
      <c r="E53" s="35"/>
      <c r="H53" s="61"/>
    </row>
    <row r="54" spans="1:8" x14ac:dyDescent="0.3">
      <c r="A54" s="127" t="s">
        <v>56</v>
      </c>
      <c r="B54" s="49" t="s">
        <v>72</v>
      </c>
      <c r="C54" s="47" t="s">
        <v>101</v>
      </c>
      <c r="D54" s="48">
        <v>68622.306666666598</v>
      </c>
      <c r="E54" s="35"/>
      <c r="H54" s="61"/>
    </row>
    <row r="55" spans="1:8" x14ac:dyDescent="0.3">
      <c r="A55" s="127" t="s">
        <v>57</v>
      </c>
      <c r="B55" s="49" t="s">
        <v>34</v>
      </c>
      <c r="C55" s="47" t="s">
        <v>102</v>
      </c>
      <c r="D55" s="48">
        <v>170009.88517333334</v>
      </c>
      <c r="E55" s="35"/>
      <c r="H55" s="61"/>
    </row>
    <row r="56" spans="1:8" x14ac:dyDescent="0.3">
      <c r="A56" s="127" t="s">
        <v>54</v>
      </c>
      <c r="B56" s="49" t="s">
        <v>69</v>
      </c>
      <c r="C56" s="47" t="s">
        <v>103</v>
      </c>
      <c r="D56" s="48">
        <v>32557.400810666681</v>
      </c>
      <c r="E56" s="35"/>
      <c r="H56" s="61"/>
    </row>
    <row r="57" spans="1:8" x14ac:dyDescent="0.3">
      <c r="A57" s="127" t="s">
        <v>58</v>
      </c>
      <c r="B57" s="49" t="s">
        <v>69</v>
      </c>
      <c r="C57" s="47" t="s">
        <v>104</v>
      </c>
      <c r="D57" s="48">
        <v>141504.73098666666</v>
      </c>
      <c r="E57" s="35"/>
      <c r="H57" s="61"/>
    </row>
    <row r="58" spans="1:8" x14ac:dyDescent="0.3">
      <c r="A58" s="127" t="s">
        <v>59</v>
      </c>
      <c r="B58" s="49" t="s">
        <v>72</v>
      </c>
      <c r="C58" s="47" t="s">
        <v>105</v>
      </c>
      <c r="D58" s="48">
        <v>7115.6065066666697</v>
      </c>
      <c r="E58" s="35"/>
      <c r="H58" s="61"/>
    </row>
    <row r="59" spans="1:8" x14ac:dyDescent="0.3">
      <c r="A59" s="127" t="s">
        <v>60</v>
      </c>
      <c r="B59" s="49" t="s">
        <v>72</v>
      </c>
      <c r="C59" s="47" t="s">
        <v>106</v>
      </c>
      <c r="D59" s="48">
        <v>36137.537333333334</v>
      </c>
      <c r="E59" s="35"/>
      <c r="H59" s="61"/>
    </row>
    <row r="60" spans="1:8" x14ac:dyDescent="0.3">
      <c r="A60" s="127" t="s">
        <v>60</v>
      </c>
      <c r="B60" s="49" t="s">
        <v>72</v>
      </c>
      <c r="C60" s="47" t="s">
        <v>107</v>
      </c>
      <c r="D60" s="48">
        <v>84803.920285333326</v>
      </c>
      <c r="E60" s="35"/>
      <c r="H60" s="61"/>
    </row>
    <row r="61" spans="1:8" ht="38.25" customHeight="1" x14ac:dyDescent="0.3">
      <c r="A61" s="127" t="s">
        <v>61</v>
      </c>
      <c r="B61" s="49" t="s">
        <v>34</v>
      </c>
      <c r="C61" s="47" t="s">
        <v>108</v>
      </c>
      <c r="D61" s="48">
        <v>10060.262666666667</v>
      </c>
      <c r="E61" s="35"/>
      <c r="H61" s="61"/>
    </row>
    <row r="62" spans="1:8" x14ac:dyDescent="0.3">
      <c r="A62" s="127" t="s">
        <v>62</v>
      </c>
      <c r="B62" s="49" t="s">
        <v>69</v>
      </c>
      <c r="C62" s="47" t="s">
        <v>109</v>
      </c>
      <c r="D62" s="48">
        <v>26471.134444444448</v>
      </c>
      <c r="E62" s="35"/>
      <c r="H62" s="61"/>
    </row>
    <row r="63" spans="1:8" x14ac:dyDescent="0.3">
      <c r="A63" s="127" t="s">
        <v>63</v>
      </c>
      <c r="B63" s="49" t="s">
        <v>73</v>
      </c>
      <c r="C63" s="47" t="s">
        <v>110</v>
      </c>
      <c r="D63" s="48">
        <v>167202.65243168615</v>
      </c>
      <c r="E63" s="35"/>
      <c r="H63" s="61"/>
    </row>
    <row r="64" spans="1:8" x14ac:dyDescent="0.3">
      <c r="A64" s="127" t="s">
        <v>64</v>
      </c>
      <c r="B64" s="49" t="s">
        <v>73</v>
      </c>
      <c r="C64" s="47" t="s">
        <v>111</v>
      </c>
      <c r="D64" s="48">
        <v>45350.996891200004</v>
      </c>
      <c r="E64" s="35"/>
      <c r="H64" s="61"/>
    </row>
    <row r="65" spans="1:8" x14ac:dyDescent="0.3">
      <c r="A65" s="127" t="s">
        <v>65</v>
      </c>
      <c r="B65" s="49" t="s">
        <v>69</v>
      </c>
      <c r="C65" s="47" t="s">
        <v>112</v>
      </c>
      <c r="D65" s="48">
        <v>171415.97293333337</v>
      </c>
      <c r="E65" s="35"/>
      <c r="H65" s="61"/>
    </row>
    <row r="66" spans="1:8" x14ac:dyDescent="0.3">
      <c r="A66" s="127" t="s">
        <v>66</v>
      </c>
      <c r="B66" s="49" t="s">
        <v>72</v>
      </c>
      <c r="C66" s="47" t="s">
        <v>113</v>
      </c>
      <c r="D66" s="48">
        <v>122833.26115667749</v>
      </c>
      <c r="E66" s="35"/>
      <c r="H66" s="61"/>
    </row>
    <row r="67" spans="1:8" x14ac:dyDescent="0.3">
      <c r="A67" s="127" t="s">
        <v>67</v>
      </c>
      <c r="B67" s="49" t="s">
        <v>69</v>
      </c>
      <c r="C67" s="47" t="s">
        <v>114</v>
      </c>
      <c r="D67" s="48">
        <v>74022.960000000006</v>
      </c>
      <c r="E67" s="35"/>
      <c r="H67" s="61"/>
    </row>
    <row r="68" spans="1:8" x14ac:dyDescent="0.3">
      <c r="A68" s="127" t="s">
        <v>52</v>
      </c>
      <c r="B68" s="49" t="s">
        <v>72</v>
      </c>
      <c r="C68" s="47" t="s">
        <v>115</v>
      </c>
      <c r="D68" s="48">
        <v>37715.85482523797</v>
      </c>
      <c r="E68" s="35"/>
      <c r="H68" s="61"/>
    </row>
    <row r="69" spans="1:8" x14ac:dyDescent="0.3">
      <c r="A69" s="127" t="s">
        <v>68</v>
      </c>
      <c r="B69" s="49" t="s">
        <v>34</v>
      </c>
      <c r="C69" s="47" t="s">
        <v>116</v>
      </c>
      <c r="D69" s="48">
        <v>9324.5826666666671</v>
      </c>
      <c r="E69" s="35"/>
      <c r="H69" s="61"/>
    </row>
    <row r="70" spans="1:8" x14ac:dyDescent="0.3">
      <c r="A70" s="127" t="s">
        <v>67</v>
      </c>
      <c r="B70" s="49" t="s">
        <v>69</v>
      </c>
      <c r="C70" s="47" t="s">
        <v>117</v>
      </c>
      <c r="D70" s="48">
        <v>71093.789999999994</v>
      </c>
      <c r="E70" s="35"/>
      <c r="H70" s="61"/>
    </row>
    <row r="71" spans="1:8" x14ac:dyDescent="0.3">
      <c r="A71" s="127" t="s">
        <v>61</v>
      </c>
      <c r="B71" s="49" t="s">
        <v>34</v>
      </c>
      <c r="C71" s="47" t="s">
        <v>118</v>
      </c>
      <c r="D71" s="48">
        <v>13033.087466666668</v>
      </c>
      <c r="E71" s="35"/>
      <c r="H71" s="61"/>
    </row>
    <row r="72" spans="1:8" x14ac:dyDescent="0.3">
      <c r="A72" s="127" t="s">
        <v>69</v>
      </c>
      <c r="B72" s="49" t="s">
        <v>69</v>
      </c>
      <c r="C72" s="47" t="s">
        <v>119</v>
      </c>
      <c r="D72" s="48">
        <v>125308.14853333331</v>
      </c>
      <c r="E72" s="35"/>
      <c r="H72" s="61"/>
    </row>
    <row r="73" spans="1:8" x14ac:dyDescent="0.3">
      <c r="A73" s="127" t="s">
        <v>70</v>
      </c>
      <c r="B73" s="49" t="s">
        <v>69</v>
      </c>
      <c r="C73" s="47" t="s">
        <v>120</v>
      </c>
      <c r="D73" s="48">
        <v>33402.453333333331</v>
      </c>
      <c r="E73" s="35"/>
      <c r="H73" s="61"/>
    </row>
    <row r="74" spans="1:8" ht="14.1" customHeight="1" x14ac:dyDescent="0.3">
      <c r="A74" s="127" t="s">
        <v>71</v>
      </c>
      <c r="B74" s="49" t="s">
        <v>73</v>
      </c>
      <c r="C74" s="47" t="s">
        <v>121</v>
      </c>
      <c r="D74" s="48">
        <v>114621.15005333333</v>
      </c>
      <c r="E74" s="35"/>
      <c r="H74" s="61"/>
    </row>
    <row r="75" spans="1:8" ht="14.1" customHeight="1" x14ac:dyDescent="0.3">
      <c r="A75" s="168" t="s">
        <v>9</v>
      </c>
      <c r="B75" s="169"/>
      <c r="C75" s="169"/>
      <c r="D75" s="45">
        <f>SUM(D10:D74)</f>
        <v>4752852.1592788817</v>
      </c>
      <c r="E75" s="41"/>
      <c r="H75" s="61"/>
    </row>
    <row r="76" spans="1:8" ht="42" customHeight="1" x14ac:dyDescent="0.3">
      <c r="A76" s="16" t="s">
        <v>123</v>
      </c>
      <c r="B76" s="29"/>
      <c r="C76" s="24"/>
      <c r="D76" s="28"/>
      <c r="E76" s="35"/>
      <c r="F76" s="61"/>
      <c r="H76" s="61"/>
    </row>
    <row r="77" spans="1:8" ht="63.15" customHeight="1" x14ac:dyDescent="0.3">
      <c r="A77" s="170" t="s">
        <v>427</v>
      </c>
      <c r="B77" s="171"/>
      <c r="C77" s="171"/>
      <c r="D77" s="171"/>
      <c r="E77" s="172"/>
      <c r="F77" s="61"/>
      <c r="H77" s="61"/>
    </row>
    <row r="78" spans="1:8" ht="14.1" customHeight="1" x14ac:dyDescent="0.3">
      <c r="A78" s="156" t="s">
        <v>19</v>
      </c>
      <c r="B78" s="157"/>
      <c r="C78" s="157"/>
      <c r="D78" s="157"/>
      <c r="E78" s="158"/>
      <c r="H78" s="61"/>
    </row>
    <row r="79" spans="1:8" ht="14.1" customHeight="1" x14ac:dyDescent="0.3">
      <c r="A79" s="36" t="s">
        <v>16</v>
      </c>
      <c r="B79" s="25" t="s">
        <v>10</v>
      </c>
      <c r="C79" s="26" t="s">
        <v>7</v>
      </c>
      <c r="D79" s="33" t="s">
        <v>8</v>
      </c>
      <c r="E79" s="27" t="s">
        <v>22</v>
      </c>
      <c r="H79" s="61"/>
    </row>
    <row r="80" spans="1:8" ht="52.5" customHeight="1" x14ac:dyDescent="0.3">
      <c r="A80" s="128" t="s">
        <v>33</v>
      </c>
      <c r="B80" s="24" t="s">
        <v>34</v>
      </c>
      <c r="C80" s="24" t="s">
        <v>35</v>
      </c>
      <c r="D80" s="111" t="s">
        <v>885</v>
      </c>
      <c r="E80" s="44" t="s">
        <v>36</v>
      </c>
      <c r="H80" s="61"/>
    </row>
    <row r="81" spans="1:8" x14ac:dyDescent="0.3">
      <c r="A81" s="16"/>
      <c r="B81" s="29"/>
      <c r="C81" s="24"/>
      <c r="D81" s="39"/>
      <c r="E81" s="42"/>
      <c r="H81" s="61"/>
    </row>
    <row r="82" spans="1:8" x14ac:dyDescent="0.3">
      <c r="A82" s="16"/>
      <c r="B82" s="29"/>
      <c r="C82" s="24"/>
      <c r="D82" s="39"/>
      <c r="E82" s="42"/>
      <c r="H82" s="61"/>
    </row>
    <row r="83" spans="1:8" x14ac:dyDescent="0.3">
      <c r="A83" s="16"/>
      <c r="B83" s="29"/>
      <c r="C83" s="24"/>
      <c r="D83" s="39"/>
      <c r="E83" s="42"/>
      <c r="H83" s="61"/>
    </row>
    <row r="84" spans="1:8" x14ac:dyDescent="0.3">
      <c r="A84" s="16"/>
      <c r="B84" s="29"/>
      <c r="C84" s="24"/>
      <c r="D84" s="39"/>
      <c r="E84" s="42"/>
      <c r="H84" s="61"/>
    </row>
    <row r="85" spans="1:8" x14ac:dyDescent="0.3">
      <c r="A85" s="168" t="s">
        <v>9</v>
      </c>
      <c r="B85" s="169"/>
      <c r="C85" s="169"/>
      <c r="D85" s="40">
        <f>SUM(D80:D84)</f>
        <v>0</v>
      </c>
      <c r="E85" s="43"/>
    </row>
    <row r="86" spans="1:8" x14ac:dyDescent="0.3">
      <c r="A86" s="16"/>
      <c r="B86" s="29"/>
      <c r="C86" s="24"/>
      <c r="D86" s="28"/>
      <c r="E86" s="35"/>
    </row>
    <row r="87" spans="1:8" x14ac:dyDescent="0.3">
      <c r="A87" s="16"/>
      <c r="B87" s="29"/>
      <c r="C87" s="24"/>
      <c r="D87" s="28"/>
      <c r="E87" s="35"/>
    </row>
    <row r="88" spans="1:8" x14ac:dyDescent="0.3">
      <c r="A88" s="16"/>
      <c r="B88" s="29"/>
      <c r="C88" s="24"/>
      <c r="D88" s="28"/>
      <c r="E88" s="35"/>
    </row>
    <row r="89" spans="1:8" x14ac:dyDescent="0.3">
      <c r="A89" s="163" t="s">
        <v>20</v>
      </c>
      <c r="B89" s="164"/>
      <c r="C89" s="164"/>
      <c r="D89" s="165">
        <v>157278000</v>
      </c>
      <c r="E89" s="166"/>
    </row>
    <row r="90" spans="1:8" x14ac:dyDescent="0.3">
      <c r="A90" s="32"/>
      <c r="B90" s="37"/>
      <c r="C90" s="120"/>
      <c r="D90" s="37"/>
      <c r="E90" s="38"/>
    </row>
    <row r="91" spans="1:8" x14ac:dyDescent="0.3">
      <c r="A91" s="163" t="s">
        <v>21</v>
      </c>
      <c r="B91" s="164"/>
      <c r="C91" s="164"/>
      <c r="D91" s="164" t="s">
        <v>426</v>
      </c>
      <c r="E91" s="167"/>
    </row>
    <row r="92" spans="1:8" ht="15" thickBot="1" x14ac:dyDescent="0.35">
      <c r="A92" s="19"/>
      <c r="B92" s="20"/>
      <c r="C92" s="20"/>
      <c r="D92" s="20"/>
      <c r="E92" s="21"/>
    </row>
    <row r="93" spans="1:8" x14ac:dyDescent="0.3">
      <c r="A93" t="s">
        <v>37</v>
      </c>
      <c r="B93" s="5"/>
      <c r="C93" s="5"/>
      <c r="D93" s="5"/>
      <c r="E93" s="5"/>
    </row>
    <row r="94" spans="1:8" x14ac:dyDescent="0.3">
      <c r="A94" s="18"/>
      <c r="B94" s="5"/>
      <c r="C94" s="5"/>
      <c r="D94" s="5"/>
      <c r="E94" s="5"/>
    </row>
  </sheetData>
  <autoFilter ref="A9:E80" xr:uid="{63D34A38-3E18-4E4E-A0DF-6C4E9FDCAD86}"/>
  <mergeCells count="11">
    <mergeCell ref="A89:C89"/>
    <mergeCell ref="A91:C91"/>
    <mergeCell ref="D89:E89"/>
    <mergeCell ref="D91:E91"/>
    <mergeCell ref="B5:E5"/>
    <mergeCell ref="A6:D6"/>
    <mergeCell ref="A8:E8"/>
    <mergeCell ref="A78:E78"/>
    <mergeCell ref="A85:C85"/>
    <mergeCell ref="A75:C75"/>
    <mergeCell ref="A77:E77"/>
  </mergeCells>
  <pageMargins left="0.7" right="0.7" top="0.75" bottom="0.75" header="0.3" footer="0.3"/>
  <pageSetup paperSize="9" scale="7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00DC4-9E05-4779-8F71-D28E5DB6B83B}">
  <sheetPr>
    <pageSetUpPr fitToPage="1"/>
  </sheetPr>
  <dimension ref="A1:F105"/>
  <sheetViews>
    <sheetView zoomScaleNormal="100" workbookViewId="0">
      <selection activeCell="A5" sqref="A5:E103"/>
    </sheetView>
  </sheetViews>
  <sheetFormatPr defaultColWidth="8.77734375" defaultRowHeight="14.4" x14ac:dyDescent="0.3"/>
  <cols>
    <col min="1" max="1" width="33.109375" style="2" customWidth="1"/>
    <col min="2" max="2" width="32.44140625" style="2" customWidth="1"/>
    <col min="3" max="3" width="63.77734375" style="3" customWidth="1"/>
    <col min="4" max="5" width="21.109375" style="10" customWidth="1"/>
    <col min="6" max="6" width="50.44140625" style="2" customWidth="1"/>
    <col min="7" max="16384" width="8.77734375" style="2"/>
  </cols>
  <sheetData>
    <row r="1" spans="1:6" x14ac:dyDescent="0.3">
      <c r="A1" s="8" t="s">
        <v>1</v>
      </c>
      <c r="B1" s="9" t="s">
        <v>135</v>
      </c>
      <c r="E1" s="11" t="s">
        <v>4</v>
      </c>
      <c r="F1" s="11"/>
    </row>
    <row r="2" spans="1:6" ht="28.8" x14ac:dyDescent="0.3">
      <c r="A2" s="12" t="s">
        <v>5</v>
      </c>
      <c r="B2" s="13" t="s">
        <v>136</v>
      </c>
    </row>
    <row r="3" spans="1:6" ht="15" thickBot="1" x14ac:dyDescent="0.35">
      <c r="A3" s="14" t="s">
        <v>6</v>
      </c>
      <c r="B3" s="15" t="s">
        <v>2</v>
      </c>
    </row>
    <row r="4" spans="1:6" ht="15" thickBot="1" x14ac:dyDescent="0.35"/>
    <row r="5" spans="1:6" s="4" customFormat="1" x14ac:dyDescent="0.3">
      <c r="A5" s="22" t="s">
        <v>17</v>
      </c>
      <c r="B5" s="151" t="s">
        <v>138</v>
      </c>
      <c r="C5" s="151"/>
      <c r="D5" s="151"/>
      <c r="E5" s="152"/>
    </row>
    <row r="6" spans="1:6" s="4" customFormat="1" x14ac:dyDescent="0.3">
      <c r="A6" s="163" t="s">
        <v>18</v>
      </c>
      <c r="B6" s="164"/>
      <c r="C6" s="164"/>
      <c r="D6" s="164"/>
      <c r="E6" s="114">
        <v>76</v>
      </c>
    </row>
    <row r="7" spans="1:6" x14ac:dyDescent="0.3">
      <c r="A7" s="16"/>
      <c r="B7" s="29"/>
      <c r="C7" s="24"/>
      <c r="D7" s="28"/>
      <c r="E7" s="35"/>
    </row>
    <row r="8" spans="1:6" x14ac:dyDescent="0.3">
      <c r="A8" s="156" t="s">
        <v>23</v>
      </c>
      <c r="B8" s="157"/>
      <c r="C8" s="157"/>
      <c r="D8" s="157"/>
      <c r="E8" s="158"/>
    </row>
    <row r="9" spans="1:6" x14ac:dyDescent="0.3">
      <c r="A9" s="36" t="s">
        <v>16</v>
      </c>
      <c r="B9" s="25" t="s">
        <v>10</v>
      </c>
      <c r="C9" s="26" t="s">
        <v>7</v>
      </c>
      <c r="D9" s="33" t="s">
        <v>883</v>
      </c>
      <c r="E9" s="35"/>
    </row>
    <row r="10" spans="1:6" x14ac:dyDescent="0.3">
      <c r="A10" s="100" t="s">
        <v>139</v>
      </c>
      <c r="B10" s="49" t="s">
        <v>72</v>
      </c>
      <c r="C10" s="47" t="s">
        <v>884</v>
      </c>
      <c r="D10" s="126">
        <v>88360</v>
      </c>
      <c r="E10" s="35"/>
      <c r="F10" s="46"/>
    </row>
    <row r="11" spans="1:6" x14ac:dyDescent="0.3">
      <c r="A11" s="100" t="s">
        <v>69</v>
      </c>
      <c r="B11" s="49" t="s">
        <v>69</v>
      </c>
      <c r="C11" s="47" t="s">
        <v>884</v>
      </c>
      <c r="D11" s="126">
        <v>598780</v>
      </c>
      <c r="E11" s="35"/>
      <c r="F11" s="46"/>
    </row>
    <row r="12" spans="1:6" x14ac:dyDescent="0.3">
      <c r="A12" s="100" t="s">
        <v>140</v>
      </c>
      <c r="B12" s="49" t="s">
        <v>69</v>
      </c>
      <c r="C12" s="47" t="s">
        <v>884</v>
      </c>
      <c r="D12" s="126">
        <v>19726.29</v>
      </c>
      <c r="E12" s="35"/>
      <c r="F12" s="46"/>
    </row>
    <row r="13" spans="1:6" x14ac:dyDescent="0.3">
      <c r="A13" s="100" t="s">
        <v>60</v>
      </c>
      <c r="B13" s="49" t="s">
        <v>72</v>
      </c>
      <c r="C13" s="47" t="s">
        <v>884</v>
      </c>
      <c r="D13" s="126">
        <v>72850</v>
      </c>
      <c r="E13" s="35"/>
      <c r="F13" s="46"/>
    </row>
    <row r="14" spans="1:6" x14ac:dyDescent="0.3">
      <c r="A14" s="100" t="s">
        <v>141</v>
      </c>
      <c r="B14" s="49" t="s">
        <v>74</v>
      </c>
      <c r="C14" s="47" t="s">
        <v>884</v>
      </c>
      <c r="D14" s="126">
        <v>42352.63</v>
      </c>
      <c r="E14" s="35"/>
      <c r="F14" s="46"/>
    </row>
    <row r="15" spans="1:6" x14ac:dyDescent="0.3">
      <c r="A15" s="100" t="s">
        <v>142</v>
      </c>
      <c r="B15" s="49" t="s">
        <v>34</v>
      </c>
      <c r="C15" s="47" t="s">
        <v>884</v>
      </c>
      <c r="D15" s="126">
        <v>19755.599999999999</v>
      </c>
      <c r="E15" s="35"/>
      <c r="F15" s="46"/>
    </row>
    <row r="16" spans="1:6" x14ac:dyDescent="0.3">
      <c r="A16" s="100" t="s">
        <v>143</v>
      </c>
      <c r="B16" s="49" t="s">
        <v>69</v>
      </c>
      <c r="C16" s="47" t="s">
        <v>884</v>
      </c>
      <c r="D16" s="126">
        <v>41246.839999999997</v>
      </c>
      <c r="E16" s="35"/>
      <c r="F16" s="46"/>
    </row>
    <row r="17" spans="1:6" x14ac:dyDescent="0.3">
      <c r="A17" s="100" t="s">
        <v>144</v>
      </c>
      <c r="B17" s="49" t="s">
        <v>69</v>
      </c>
      <c r="C17" s="47" t="s">
        <v>884</v>
      </c>
      <c r="D17" s="126">
        <v>14847.33</v>
      </c>
      <c r="E17" s="35"/>
      <c r="F17" s="46"/>
    </row>
    <row r="18" spans="1:6" x14ac:dyDescent="0.3">
      <c r="A18" s="100" t="s">
        <v>145</v>
      </c>
      <c r="B18" s="49" t="s">
        <v>72</v>
      </c>
      <c r="C18" s="47" t="s">
        <v>884</v>
      </c>
      <c r="D18" s="126">
        <v>38437.129999999997</v>
      </c>
      <c r="E18" s="35"/>
      <c r="F18" s="46"/>
    </row>
    <row r="19" spans="1:6" x14ac:dyDescent="0.3">
      <c r="A19" s="100" t="s">
        <v>146</v>
      </c>
      <c r="B19" s="49" t="s">
        <v>72</v>
      </c>
      <c r="C19" s="47" t="s">
        <v>884</v>
      </c>
      <c r="D19" s="126">
        <v>17650</v>
      </c>
      <c r="E19" s="35"/>
      <c r="F19" s="46"/>
    </row>
    <row r="20" spans="1:6" x14ac:dyDescent="0.3">
      <c r="A20" s="100" t="s">
        <v>147</v>
      </c>
      <c r="B20" s="49" t="s">
        <v>72</v>
      </c>
      <c r="C20" s="47" t="s">
        <v>884</v>
      </c>
      <c r="D20" s="126">
        <v>39480</v>
      </c>
      <c r="E20" s="35"/>
      <c r="F20" s="46"/>
    </row>
    <row r="21" spans="1:6" x14ac:dyDescent="0.3">
      <c r="A21" s="100" t="s">
        <v>148</v>
      </c>
      <c r="B21" s="49" t="s">
        <v>74</v>
      </c>
      <c r="C21" s="47" t="s">
        <v>884</v>
      </c>
      <c r="D21" s="126">
        <v>12500.2</v>
      </c>
      <c r="E21" s="35"/>
      <c r="F21" s="46"/>
    </row>
    <row r="22" spans="1:6" x14ac:dyDescent="0.3">
      <c r="A22" s="100" t="s">
        <v>41</v>
      </c>
      <c r="B22" s="49" t="s">
        <v>69</v>
      </c>
      <c r="C22" s="47" t="s">
        <v>884</v>
      </c>
      <c r="D22" s="126">
        <v>12122.55</v>
      </c>
      <c r="E22" s="35"/>
      <c r="F22" s="46"/>
    </row>
    <row r="23" spans="1:6" x14ac:dyDescent="0.3">
      <c r="A23" s="100" t="s">
        <v>149</v>
      </c>
      <c r="B23" s="49" t="s">
        <v>69</v>
      </c>
      <c r="C23" s="47" t="s">
        <v>884</v>
      </c>
      <c r="D23" s="126">
        <v>19270</v>
      </c>
      <c r="E23" s="35"/>
      <c r="F23" s="46"/>
    </row>
    <row r="24" spans="1:6" x14ac:dyDescent="0.3">
      <c r="A24" s="100" t="s">
        <v>47</v>
      </c>
      <c r="B24" s="49" t="s">
        <v>69</v>
      </c>
      <c r="C24" s="47" t="s">
        <v>884</v>
      </c>
      <c r="D24" s="126">
        <v>22188.26</v>
      </c>
      <c r="E24" s="35"/>
      <c r="F24" s="46"/>
    </row>
    <row r="25" spans="1:6" x14ac:dyDescent="0.3">
      <c r="A25" s="100" t="s">
        <v>150</v>
      </c>
      <c r="B25" s="49" t="s">
        <v>74</v>
      </c>
      <c r="C25" s="47" t="s">
        <v>884</v>
      </c>
      <c r="D25" s="126">
        <v>70500</v>
      </c>
      <c r="E25" s="35"/>
      <c r="F25" s="46"/>
    </row>
    <row r="26" spans="1:6" x14ac:dyDescent="0.3">
      <c r="A26" s="100" t="s">
        <v>38</v>
      </c>
      <c r="B26" s="49" t="s">
        <v>72</v>
      </c>
      <c r="C26" s="47" t="s">
        <v>884</v>
      </c>
      <c r="D26" s="126">
        <v>199215</v>
      </c>
      <c r="E26" s="35"/>
      <c r="F26" s="46"/>
    </row>
    <row r="27" spans="1:6" x14ac:dyDescent="0.3">
      <c r="A27" s="100" t="s">
        <v>151</v>
      </c>
      <c r="B27" s="49" t="s">
        <v>69</v>
      </c>
      <c r="C27" s="47" t="s">
        <v>884</v>
      </c>
      <c r="D27" s="126">
        <v>62040</v>
      </c>
      <c r="E27" s="35"/>
      <c r="F27" s="46"/>
    </row>
    <row r="28" spans="1:6" x14ac:dyDescent="0.3">
      <c r="A28" s="100" t="s">
        <v>152</v>
      </c>
      <c r="B28" s="49" t="s">
        <v>72</v>
      </c>
      <c r="C28" s="47" t="s">
        <v>884</v>
      </c>
      <c r="D28" s="126">
        <v>22649.59</v>
      </c>
      <c r="E28" s="35"/>
      <c r="F28" s="46"/>
    </row>
    <row r="29" spans="1:6" x14ac:dyDescent="0.3">
      <c r="A29" s="100" t="s">
        <v>153</v>
      </c>
      <c r="B29" s="49" t="s">
        <v>74</v>
      </c>
      <c r="C29" s="47" t="s">
        <v>884</v>
      </c>
      <c r="D29" s="126">
        <v>11751.98</v>
      </c>
      <c r="E29" s="35"/>
      <c r="F29" s="46"/>
    </row>
    <row r="30" spans="1:6" x14ac:dyDescent="0.3">
      <c r="A30" s="100" t="s">
        <v>154</v>
      </c>
      <c r="B30" s="49" t="s">
        <v>74</v>
      </c>
      <c r="C30" s="47" t="s">
        <v>884</v>
      </c>
      <c r="D30" s="126">
        <v>35557</v>
      </c>
      <c r="E30" s="35"/>
      <c r="F30" s="46"/>
    </row>
    <row r="31" spans="1:6" x14ac:dyDescent="0.3">
      <c r="A31" s="100" t="s">
        <v>155</v>
      </c>
      <c r="B31" s="49" t="s">
        <v>69</v>
      </c>
      <c r="C31" s="47" t="s">
        <v>884</v>
      </c>
      <c r="D31" s="126">
        <v>26420.63</v>
      </c>
      <c r="E31" s="35"/>
      <c r="F31" s="46"/>
    </row>
    <row r="32" spans="1:6" x14ac:dyDescent="0.3">
      <c r="A32" s="100" t="s">
        <v>156</v>
      </c>
      <c r="B32" s="49" t="s">
        <v>74</v>
      </c>
      <c r="C32" s="47" t="s">
        <v>884</v>
      </c>
      <c r="D32" s="126">
        <v>15980</v>
      </c>
      <c r="E32" s="35"/>
      <c r="F32" s="46"/>
    </row>
    <row r="33" spans="1:6" x14ac:dyDescent="0.3">
      <c r="A33" s="100" t="s">
        <v>157</v>
      </c>
      <c r="B33" s="49" t="s">
        <v>73</v>
      </c>
      <c r="C33" s="47" t="s">
        <v>884</v>
      </c>
      <c r="D33" s="126">
        <v>16032.21</v>
      </c>
      <c r="E33" s="35"/>
      <c r="F33" s="46"/>
    </row>
    <row r="34" spans="1:6" x14ac:dyDescent="0.3">
      <c r="A34" s="100" t="s">
        <v>158</v>
      </c>
      <c r="B34" s="49" t="s">
        <v>74</v>
      </c>
      <c r="C34" s="47" t="s">
        <v>884</v>
      </c>
      <c r="D34" s="126">
        <v>23979.45</v>
      </c>
      <c r="E34" s="35"/>
      <c r="F34" s="46"/>
    </row>
    <row r="35" spans="1:6" x14ac:dyDescent="0.3">
      <c r="A35" s="100" t="s">
        <v>159</v>
      </c>
      <c r="B35" s="49" t="s">
        <v>69</v>
      </c>
      <c r="C35" s="47" t="s">
        <v>884</v>
      </c>
      <c r="D35" s="126">
        <v>15796.59</v>
      </c>
      <c r="E35" s="35"/>
      <c r="F35" s="46"/>
    </row>
    <row r="36" spans="1:6" x14ac:dyDescent="0.3">
      <c r="A36" s="100" t="s">
        <v>160</v>
      </c>
      <c r="B36" s="49" t="s">
        <v>34</v>
      </c>
      <c r="C36" s="47" t="s">
        <v>884</v>
      </c>
      <c r="D36" s="126">
        <v>21319.93</v>
      </c>
      <c r="E36" s="35"/>
      <c r="F36" s="46"/>
    </row>
    <row r="37" spans="1:6" x14ac:dyDescent="0.3">
      <c r="A37" s="100" t="s">
        <v>161</v>
      </c>
      <c r="B37" s="49" t="s">
        <v>34</v>
      </c>
      <c r="C37" s="47" t="s">
        <v>884</v>
      </c>
      <c r="D37" s="126">
        <v>15626.45</v>
      </c>
      <c r="E37" s="35"/>
      <c r="F37" s="46"/>
    </row>
    <row r="38" spans="1:6" x14ac:dyDescent="0.3">
      <c r="A38" s="100" t="s">
        <v>162</v>
      </c>
      <c r="B38" s="49" t="s">
        <v>73</v>
      </c>
      <c r="C38" s="47" t="s">
        <v>884</v>
      </c>
      <c r="D38" s="126">
        <v>7518.15</v>
      </c>
      <c r="E38" s="35"/>
      <c r="F38" s="46"/>
    </row>
    <row r="39" spans="1:6" x14ac:dyDescent="0.3">
      <c r="A39" s="100" t="s">
        <v>163</v>
      </c>
      <c r="B39" s="49" t="s">
        <v>74</v>
      </c>
      <c r="C39" s="47" t="s">
        <v>884</v>
      </c>
      <c r="D39" s="126">
        <v>9870</v>
      </c>
      <c r="E39" s="35"/>
      <c r="F39" s="46"/>
    </row>
    <row r="40" spans="1:6" x14ac:dyDescent="0.3">
      <c r="A40" s="100" t="s">
        <v>164</v>
      </c>
      <c r="B40" s="49" t="s">
        <v>34</v>
      </c>
      <c r="C40" s="47" t="s">
        <v>884</v>
      </c>
      <c r="D40" s="126">
        <v>56925</v>
      </c>
      <c r="E40" s="35"/>
      <c r="F40" s="46"/>
    </row>
    <row r="41" spans="1:6" x14ac:dyDescent="0.3">
      <c r="A41" s="100" t="s">
        <v>57</v>
      </c>
      <c r="B41" s="49" t="s">
        <v>34</v>
      </c>
      <c r="C41" s="47" t="s">
        <v>884</v>
      </c>
      <c r="D41" s="126">
        <v>12220</v>
      </c>
      <c r="E41" s="35"/>
      <c r="F41" s="46"/>
    </row>
    <row r="42" spans="1:6" x14ac:dyDescent="0.3">
      <c r="A42" s="100" t="s">
        <v>65</v>
      </c>
      <c r="B42" s="49" t="s">
        <v>69</v>
      </c>
      <c r="C42" s="47" t="s">
        <v>884</v>
      </c>
      <c r="D42" s="126">
        <v>26790</v>
      </c>
      <c r="E42" s="35"/>
      <c r="F42" s="46"/>
    </row>
    <row r="43" spans="1:6" x14ac:dyDescent="0.3">
      <c r="A43" s="100" t="s">
        <v>165</v>
      </c>
      <c r="B43" s="49" t="s">
        <v>72</v>
      </c>
      <c r="C43" s="47" t="s">
        <v>884</v>
      </c>
      <c r="D43" s="126">
        <v>16096.81</v>
      </c>
      <c r="E43" s="35"/>
      <c r="F43" s="46"/>
    </row>
    <row r="44" spans="1:6" x14ac:dyDescent="0.3">
      <c r="A44" s="100" t="s">
        <v>166</v>
      </c>
      <c r="B44" s="49" t="s">
        <v>74</v>
      </c>
      <c r="C44" s="47" t="s">
        <v>884</v>
      </c>
      <c r="D44" s="126">
        <v>29610</v>
      </c>
      <c r="E44" s="35"/>
      <c r="F44" s="46"/>
    </row>
    <row r="45" spans="1:6" x14ac:dyDescent="0.3">
      <c r="A45" s="100" t="s">
        <v>167</v>
      </c>
      <c r="B45" s="49" t="s">
        <v>73</v>
      </c>
      <c r="C45" s="47" t="s">
        <v>884</v>
      </c>
      <c r="D45" s="126">
        <v>16832.009999999998</v>
      </c>
      <c r="E45" s="35"/>
      <c r="F45" s="46"/>
    </row>
    <row r="46" spans="1:6" x14ac:dyDescent="0.3">
      <c r="A46" s="100" t="s">
        <v>63</v>
      </c>
      <c r="B46" s="49" t="s">
        <v>73</v>
      </c>
      <c r="C46" s="47" t="s">
        <v>884</v>
      </c>
      <c r="D46" s="126">
        <v>75200</v>
      </c>
      <c r="E46" s="35"/>
      <c r="F46" s="46"/>
    </row>
    <row r="47" spans="1:6" x14ac:dyDescent="0.3">
      <c r="A47" s="100" t="s">
        <v>168</v>
      </c>
      <c r="B47" s="49" t="s">
        <v>34</v>
      </c>
      <c r="C47" s="47" t="s">
        <v>884</v>
      </c>
      <c r="D47" s="126">
        <v>1880</v>
      </c>
      <c r="E47" s="35"/>
      <c r="F47" s="46"/>
    </row>
    <row r="48" spans="1:6" x14ac:dyDescent="0.3">
      <c r="A48" s="100" t="s">
        <v>169</v>
      </c>
      <c r="B48" s="49" t="s">
        <v>69</v>
      </c>
      <c r="C48" s="47" t="s">
        <v>884</v>
      </c>
      <c r="D48" s="126">
        <v>104340</v>
      </c>
      <c r="E48" s="35"/>
      <c r="F48" s="46"/>
    </row>
    <row r="49" spans="1:6" x14ac:dyDescent="0.3">
      <c r="A49" s="100" t="s">
        <v>170</v>
      </c>
      <c r="B49" s="49" t="s">
        <v>69</v>
      </c>
      <c r="C49" s="47" t="s">
        <v>884</v>
      </c>
      <c r="D49" s="126">
        <v>7716.84</v>
      </c>
      <c r="E49" s="35"/>
      <c r="F49" s="46"/>
    </row>
    <row r="50" spans="1:6" x14ac:dyDescent="0.3">
      <c r="A50" s="100" t="s">
        <v>171</v>
      </c>
      <c r="B50" s="49" t="s">
        <v>73</v>
      </c>
      <c r="C50" s="47" t="s">
        <v>884</v>
      </c>
      <c r="D50" s="126">
        <v>16450</v>
      </c>
      <c r="E50" s="35"/>
      <c r="F50" s="46"/>
    </row>
    <row r="51" spans="1:6" x14ac:dyDescent="0.3">
      <c r="A51" s="100" t="s">
        <v>172</v>
      </c>
      <c r="B51" s="49" t="s">
        <v>74</v>
      </c>
      <c r="C51" s="47" t="s">
        <v>884</v>
      </c>
      <c r="D51" s="126">
        <v>15283.91</v>
      </c>
      <c r="E51" s="35"/>
      <c r="F51" s="46"/>
    </row>
    <row r="52" spans="1:6" x14ac:dyDescent="0.3">
      <c r="A52" s="100" t="s">
        <v>173</v>
      </c>
      <c r="B52" s="49" t="s">
        <v>72</v>
      </c>
      <c r="C52" s="47" t="s">
        <v>884</v>
      </c>
      <c r="D52" s="126">
        <v>29140</v>
      </c>
      <c r="E52" s="35"/>
      <c r="F52" s="46"/>
    </row>
    <row r="53" spans="1:6" x14ac:dyDescent="0.3">
      <c r="A53" s="100" t="s">
        <v>174</v>
      </c>
      <c r="B53" s="49" t="s">
        <v>69</v>
      </c>
      <c r="C53" s="47" t="s">
        <v>884</v>
      </c>
      <c r="D53" s="126">
        <v>19826.27</v>
      </c>
      <c r="E53" s="35"/>
      <c r="F53" s="46"/>
    </row>
    <row r="54" spans="1:6" x14ac:dyDescent="0.3">
      <c r="A54" s="100" t="s">
        <v>127</v>
      </c>
      <c r="B54" s="49" t="s">
        <v>69</v>
      </c>
      <c r="C54" s="47" t="s">
        <v>884</v>
      </c>
      <c r="D54" s="126">
        <v>123950</v>
      </c>
      <c r="E54" s="35"/>
      <c r="F54" s="46"/>
    </row>
    <row r="55" spans="1:6" x14ac:dyDescent="0.3">
      <c r="A55" s="100" t="s">
        <v>175</v>
      </c>
      <c r="B55" s="49" t="s">
        <v>72</v>
      </c>
      <c r="C55" s="47" t="s">
        <v>884</v>
      </c>
      <c r="D55" s="126">
        <v>12690</v>
      </c>
      <c r="E55" s="35"/>
      <c r="F55" s="46"/>
    </row>
    <row r="56" spans="1:6" x14ac:dyDescent="0.3">
      <c r="A56" s="100" t="s">
        <v>176</v>
      </c>
      <c r="B56" s="49" t="s">
        <v>69</v>
      </c>
      <c r="C56" s="47" t="s">
        <v>884</v>
      </c>
      <c r="D56" s="126">
        <v>20554.98</v>
      </c>
      <c r="E56" s="35"/>
      <c r="F56" s="46"/>
    </row>
    <row r="57" spans="1:6" x14ac:dyDescent="0.3">
      <c r="A57" s="100" t="s">
        <v>177</v>
      </c>
      <c r="B57" s="49" t="s">
        <v>34</v>
      </c>
      <c r="C57" s="47" t="s">
        <v>884</v>
      </c>
      <c r="D57" s="126">
        <v>12690</v>
      </c>
      <c r="E57" s="35"/>
      <c r="F57" s="46"/>
    </row>
    <row r="58" spans="1:6" x14ac:dyDescent="0.3">
      <c r="A58" s="100" t="s">
        <v>178</v>
      </c>
      <c r="B58" s="49" t="s">
        <v>69</v>
      </c>
      <c r="C58" s="47" t="s">
        <v>884</v>
      </c>
      <c r="D58" s="126">
        <v>52581.14</v>
      </c>
      <c r="E58" s="35"/>
      <c r="F58" s="46"/>
    </row>
    <row r="59" spans="1:6" x14ac:dyDescent="0.3">
      <c r="A59" s="100" t="s">
        <v>179</v>
      </c>
      <c r="B59" s="49" t="s">
        <v>34</v>
      </c>
      <c r="C59" s="47" t="s">
        <v>884</v>
      </c>
      <c r="D59" s="126">
        <v>9675</v>
      </c>
      <c r="E59" s="35"/>
      <c r="F59" s="46"/>
    </row>
    <row r="60" spans="1:6" x14ac:dyDescent="0.3">
      <c r="A60" s="100" t="s">
        <v>62</v>
      </c>
      <c r="B60" s="49" t="s">
        <v>69</v>
      </c>
      <c r="C60" s="47" t="s">
        <v>884</v>
      </c>
      <c r="D60" s="126">
        <v>13676.86</v>
      </c>
      <c r="E60" s="35"/>
      <c r="F60" s="46"/>
    </row>
    <row r="61" spans="1:6" x14ac:dyDescent="0.3">
      <c r="A61" s="100" t="s">
        <v>180</v>
      </c>
      <c r="B61" s="49" t="s">
        <v>72</v>
      </c>
      <c r="C61" s="47" t="s">
        <v>884</v>
      </c>
      <c r="D61" s="126">
        <v>31223.72</v>
      </c>
      <c r="E61" s="35"/>
      <c r="F61" s="46"/>
    </row>
    <row r="62" spans="1:6" x14ac:dyDescent="0.3">
      <c r="A62" s="100" t="s">
        <v>70</v>
      </c>
      <c r="B62" s="49" t="s">
        <v>69</v>
      </c>
      <c r="C62" s="47" t="s">
        <v>884</v>
      </c>
      <c r="D62" s="126">
        <v>25464.959999999999</v>
      </c>
      <c r="E62" s="35"/>
      <c r="F62" s="46"/>
    </row>
    <row r="63" spans="1:6" x14ac:dyDescent="0.3">
      <c r="A63" s="100" t="s">
        <v>181</v>
      </c>
      <c r="B63" s="49" t="s">
        <v>34</v>
      </c>
      <c r="C63" s="47" t="s">
        <v>884</v>
      </c>
      <c r="D63" s="126">
        <v>49500</v>
      </c>
      <c r="E63" s="35"/>
      <c r="F63" s="46"/>
    </row>
    <row r="64" spans="1:6" x14ac:dyDescent="0.3">
      <c r="A64" s="100" t="s">
        <v>183</v>
      </c>
      <c r="B64" s="49" t="s">
        <v>34</v>
      </c>
      <c r="C64" s="47" t="s">
        <v>884</v>
      </c>
      <c r="D64" s="126">
        <v>11501.369999999999</v>
      </c>
      <c r="E64" s="35"/>
      <c r="F64" s="46"/>
    </row>
    <row r="65" spans="1:6" x14ac:dyDescent="0.3">
      <c r="A65" s="100" t="s">
        <v>184</v>
      </c>
      <c r="B65" s="49" t="s">
        <v>69</v>
      </c>
      <c r="C65" s="47" t="s">
        <v>884</v>
      </c>
      <c r="D65" s="126">
        <v>7716.22</v>
      </c>
      <c r="E65" s="35"/>
      <c r="F65" s="46"/>
    </row>
    <row r="66" spans="1:6" x14ac:dyDescent="0.3">
      <c r="A66" s="100" t="s">
        <v>185</v>
      </c>
      <c r="B66" s="49" t="s">
        <v>74</v>
      </c>
      <c r="C66" s="47" t="s">
        <v>884</v>
      </c>
      <c r="D66" s="126">
        <v>3760</v>
      </c>
      <c r="E66" s="35"/>
      <c r="F66" s="46"/>
    </row>
    <row r="67" spans="1:6" x14ac:dyDescent="0.3">
      <c r="A67" s="100" t="s">
        <v>186</v>
      </c>
      <c r="B67" s="49" t="s">
        <v>34</v>
      </c>
      <c r="C67" s="47" t="s">
        <v>884</v>
      </c>
      <c r="D67" s="126">
        <v>47700</v>
      </c>
      <c r="E67" s="35"/>
      <c r="F67" s="46"/>
    </row>
    <row r="68" spans="1:6" x14ac:dyDescent="0.3">
      <c r="A68" s="100" t="s">
        <v>187</v>
      </c>
      <c r="B68" s="49" t="s">
        <v>72</v>
      </c>
      <c r="C68" s="47" t="s">
        <v>884</v>
      </c>
      <c r="D68" s="126">
        <v>9287.65</v>
      </c>
      <c r="E68" s="35"/>
      <c r="F68" s="46"/>
    </row>
    <row r="69" spans="1:6" x14ac:dyDescent="0.3">
      <c r="A69" s="100" t="s">
        <v>188</v>
      </c>
      <c r="B69" s="49" t="s">
        <v>69</v>
      </c>
      <c r="C69" s="47" t="s">
        <v>884</v>
      </c>
      <c r="D69" s="126">
        <v>6110</v>
      </c>
      <c r="E69" s="35"/>
      <c r="F69" s="46"/>
    </row>
    <row r="70" spans="1:6" x14ac:dyDescent="0.3">
      <c r="A70" s="100" t="s">
        <v>58</v>
      </c>
      <c r="B70" s="49" t="s">
        <v>69</v>
      </c>
      <c r="C70" s="47" t="s">
        <v>884</v>
      </c>
      <c r="D70" s="126">
        <v>17378.759999999998</v>
      </c>
      <c r="E70" s="35"/>
      <c r="F70" s="46"/>
    </row>
    <row r="71" spans="1:6" x14ac:dyDescent="0.3">
      <c r="A71" s="100" t="s">
        <v>189</v>
      </c>
      <c r="B71" s="49" t="s">
        <v>72</v>
      </c>
      <c r="C71" s="47" t="s">
        <v>884</v>
      </c>
      <c r="D71" s="126">
        <v>10260.029999999999</v>
      </c>
      <c r="E71" s="35"/>
      <c r="F71" s="46"/>
    </row>
    <row r="72" spans="1:6" x14ac:dyDescent="0.3">
      <c r="A72" s="100" t="s">
        <v>67</v>
      </c>
      <c r="B72" s="49" t="s">
        <v>69</v>
      </c>
      <c r="C72" s="47" t="s">
        <v>884</v>
      </c>
      <c r="D72" s="126">
        <v>17860</v>
      </c>
      <c r="E72" s="35"/>
      <c r="F72" s="46"/>
    </row>
    <row r="73" spans="1:6" x14ac:dyDescent="0.3">
      <c r="A73" s="100" t="s">
        <v>52</v>
      </c>
      <c r="B73" s="49" t="s">
        <v>72</v>
      </c>
      <c r="C73" s="47" t="s">
        <v>884</v>
      </c>
      <c r="D73" s="126">
        <v>52883.85</v>
      </c>
      <c r="E73" s="35"/>
      <c r="F73" s="46"/>
    </row>
    <row r="74" spans="1:6" x14ac:dyDescent="0.3">
      <c r="A74" s="100" t="s">
        <v>190</v>
      </c>
      <c r="B74" s="49" t="s">
        <v>73</v>
      </c>
      <c r="C74" s="47" t="s">
        <v>884</v>
      </c>
      <c r="D74" s="126">
        <v>50253.05</v>
      </c>
      <c r="E74" s="35"/>
      <c r="F74" s="46"/>
    </row>
    <row r="75" spans="1:6" x14ac:dyDescent="0.3">
      <c r="A75" s="100" t="s">
        <v>191</v>
      </c>
      <c r="B75" s="49" t="s">
        <v>74</v>
      </c>
      <c r="C75" s="47" t="s">
        <v>884</v>
      </c>
      <c r="D75" s="126">
        <v>13785.32</v>
      </c>
      <c r="E75" s="35"/>
      <c r="F75" s="46"/>
    </row>
    <row r="76" spans="1:6" x14ac:dyDescent="0.3">
      <c r="A76" s="100" t="s">
        <v>192</v>
      </c>
      <c r="B76" s="49" t="s">
        <v>73</v>
      </c>
      <c r="C76" s="47" t="s">
        <v>884</v>
      </c>
      <c r="D76" s="126">
        <v>33796.76</v>
      </c>
      <c r="E76" s="35"/>
      <c r="F76" s="46"/>
    </row>
    <row r="77" spans="1:6" x14ac:dyDescent="0.3">
      <c r="A77" s="100" t="s">
        <v>193</v>
      </c>
      <c r="B77" s="49" t="s">
        <v>69</v>
      </c>
      <c r="C77" s="47" t="s">
        <v>884</v>
      </c>
      <c r="D77" s="126">
        <v>33840</v>
      </c>
      <c r="E77" s="35"/>
      <c r="F77" s="46"/>
    </row>
    <row r="78" spans="1:6" x14ac:dyDescent="0.3">
      <c r="A78" s="100" t="s">
        <v>194</v>
      </c>
      <c r="B78" s="49" t="s">
        <v>73</v>
      </c>
      <c r="C78" s="47" t="s">
        <v>884</v>
      </c>
      <c r="D78" s="126">
        <v>43898.79</v>
      </c>
      <c r="E78" s="35"/>
      <c r="F78" s="46"/>
    </row>
    <row r="79" spans="1:6" x14ac:dyDescent="0.3">
      <c r="A79" s="100" t="s">
        <v>195</v>
      </c>
      <c r="B79" s="49" t="s">
        <v>34</v>
      </c>
      <c r="C79" s="47" t="s">
        <v>884</v>
      </c>
      <c r="D79" s="126">
        <v>18125</v>
      </c>
      <c r="E79" s="35"/>
      <c r="F79" s="46"/>
    </row>
    <row r="80" spans="1:6" x14ac:dyDescent="0.3">
      <c r="A80" s="100" t="s">
        <v>196</v>
      </c>
      <c r="B80" s="49" t="s">
        <v>72</v>
      </c>
      <c r="C80" s="47" t="s">
        <v>884</v>
      </c>
      <c r="D80" s="126">
        <v>21277.129999999997</v>
      </c>
      <c r="E80" s="35"/>
      <c r="F80" s="46"/>
    </row>
    <row r="81" spans="1:6" x14ac:dyDescent="0.3">
      <c r="A81" s="100" t="s">
        <v>46</v>
      </c>
      <c r="B81" s="49" t="s">
        <v>34</v>
      </c>
      <c r="C81" s="47" t="s">
        <v>884</v>
      </c>
      <c r="D81" s="126">
        <v>22193.99</v>
      </c>
      <c r="E81" s="35"/>
      <c r="F81" s="46"/>
    </row>
    <row r="82" spans="1:6" x14ac:dyDescent="0.3">
      <c r="A82" s="100" t="s">
        <v>197</v>
      </c>
      <c r="B82" s="49" t="s">
        <v>69</v>
      </c>
      <c r="C82" s="47" t="s">
        <v>884</v>
      </c>
      <c r="D82" s="126">
        <v>16450</v>
      </c>
      <c r="E82" s="35"/>
      <c r="F82" s="46"/>
    </row>
    <row r="83" spans="1:6" x14ac:dyDescent="0.3">
      <c r="A83" s="100" t="s">
        <v>198</v>
      </c>
      <c r="B83" s="49" t="s">
        <v>73</v>
      </c>
      <c r="C83" s="47" t="s">
        <v>884</v>
      </c>
      <c r="D83" s="126">
        <v>7936.66</v>
      </c>
      <c r="E83" s="35"/>
      <c r="F83" s="46"/>
    </row>
    <row r="84" spans="1:6" x14ac:dyDescent="0.3">
      <c r="A84" s="100" t="s">
        <v>56</v>
      </c>
      <c r="B84" s="49" t="s">
        <v>72</v>
      </c>
      <c r="C84" s="47" t="s">
        <v>884</v>
      </c>
      <c r="D84" s="126">
        <v>3915.4</v>
      </c>
      <c r="E84" s="35"/>
      <c r="F84" s="46"/>
    </row>
    <row r="85" spans="1:6" x14ac:dyDescent="0.3">
      <c r="A85" s="100" t="s">
        <v>199</v>
      </c>
      <c r="B85" s="49" t="s">
        <v>73</v>
      </c>
      <c r="C85" s="47" t="s">
        <v>884</v>
      </c>
      <c r="D85" s="126">
        <v>18259.75</v>
      </c>
      <c r="E85" s="35"/>
      <c r="F85" s="46"/>
    </row>
    <row r="86" spans="1:6" x14ac:dyDescent="0.3">
      <c r="A86" s="168" t="s">
        <v>9</v>
      </c>
      <c r="B86" s="169"/>
      <c r="C86" s="169"/>
      <c r="D86" s="50">
        <f>SUM(D10:D85)</f>
        <v>2862331.0399999991</v>
      </c>
      <c r="E86" s="41"/>
    </row>
    <row r="87" spans="1:6" x14ac:dyDescent="0.3">
      <c r="A87" s="16"/>
      <c r="B87" s="29"/>
      <c r="C87" s="24"/>
      <c r="D87" s="28"/>
      <c r="E87" s="35"/>
    </row>
    <row r="88" spans="1:6" x14ac:dyDescent="0.3">
      <c r="A88" s="16"/>
      <c r="B88" s="29"/>
      <c r="C88" s="24"/>
      <c r="D88" s="28"/>
      <c r="E88" s="35"/>
    </row>
    <row r="89" spans="1:6" x14ac:dyDescent="0.3">
      <c r="A89" s="178" t="s">
        <v>19</v>
      </c>
      <c r="B89" s="179"/>
      <c r="C89" s="179"/>
      <c r="D89" s="179"/>
      <c r="E89" s="180"/>
    </row>
    <row r="90" spans="1:6" ht="43.2" x14ac:dyDescent="0.3">
      <c r="A90" s="51" t="s">
        <v>16</v>
      </c>
      <c r="B90" s="52" t="s">
        <v>10</v>
      </c>
      <c r="C90" s="53" t="s">
        <v>7</v>
      </c>
      <c r="D90" s="54" t="s">
        <v>8</v>
      </c>
      <c r="E90" s="55" t="s">
        <v>22</v>
      </c>
    </row>
    <row r="91" spans="1:6" x14ac:dyDescent="0.3">
      <c r="A91" s="16"/>
      <c r="B91" s="29"/>
      <c r="C91" s="24"/>
      <c r="D91" s="39"/>
      <c r="E91" s="42"/>
    </row>
    <row r="92" spans="1:6" x14ac:dyDescent="0.3">
      <c r="A92" s="16"/>
      <c r="B92" s="29"/>
      <c r="C92" s="24"/>
      <c r="D92" s="39"/>
      <c r="E92" s="42"/>
    </row>
    <row r="93" spans="1:6" x14ac:dyDescent="0.3">
      <c r="A93" s="16"/>
      <c r="B93" s="29"/>
      <c r="C93" s="24"/>
      <c r="D93" s="39"/>
      <c r="E93" s="42"/>
    </row>
    <row r="94" spans="1:6" x14ac:dyDescent="0.3">
      <c r="A94" s="16"/>
      <c r="B94" s="29"/>
      <c r="C94" s="24"/>
      <c r="D94" s="39"/>
      <c r="E94" s="42"/>
    </row>
    <row r="95" spans="1:6" x14ac:dyDescent="0.3">
      <c r="A95" s="16"/>
      <c r="B95" s="29"/>
      <c r="C95" s="24"/>
      <c r="D95" s="39"/>
      <c r="E95" s="42"/>
    </row>
    <row r="96" spans="1:6" x14ac:dyDescent="0.3">
      <c r="A96" s="168" t="s">
        <v>9</v>
      </c>
      <c r="B96" s="169"/>
      <c r="C96" s="169"/>
      <c r="D96" s="40">
        <f>SUM(D91:D95)</f>
        <v>0</v>
      </c>
      <c r="E96" s="43"/>
    </row>
    <row r="97" spans="1:5" x14ac:dyDescent="0.3">
      <c r="A97" s="16"/>
      <c r="B97" s="29"/>
      <c r="C97" s="24"/>
      <c r="D97" s="28"/>
      <c r="E97" s="35"/>
    </row>
    <row r="98" spans="1:5" x14ac:dyDescent="0.3">
      <c r="A98" s="16"/>
      <c r="B98" s="29"/>
      <c r="C98" s="24"/>
      <c r="D98" s="28"/>
      <c r="E98" s="35"/>
    </row>
    <row r="99" spans="1:5" x14ac:dyDescent="0.3">
      <c r="A99" s="16"/>
      <c r="B99" s="29"/>
      <c r="C99" s="24"/>
      <c r="D99" s="28"/>
      <c r="E99" s="35"/>
    </row>
    <row r="100" spans="1:5" x14ac:dyDescent="0.3">
      <c r="A100" s="173" t="s">
        <v>20</v>
      </c>
      <c r="B100" s="174"/>
      <c r="C100" s="174"/>
      <c r="D100" s="175">
        <v>5000000</v>
      </c>
      <c r="E100" s="176"/>
    </row>
    <row r="101" spans="1:5" x14ac:dyDescent="0.3">
      <c r="A101" s="76"/>
      <c r="B101" s="69"/>
      <c r="C101" s="118"/>
      <c r="D101" s="69"/>
      <c r="E101" s="70"/>
    </row>
    <row r="102" spans="1:5" x14ac:dyDescent="0.3">
      <c r="A102" s="173" t="s">
        <v>21</v>
      </c>
      <c r="B102" s="174"/>
      <c r="C102" s="174"/>
      <c r="D102" s="174" t="s">
        <v>426</v>
      </c>
      <c r="E102" s="177"/>
    </row>
    <row r="103" spans="1:5" ht="15" thickBot="1" x14ac:dyDescent="0.35">
      <c r="A103" s="19"/>
      <c r="B103" s="20"/>
      <c r="C103" s="20"/>
      <c r="D103" s="20"/>
      <c r="E103" s="21"/>
    </row>
    <row r="104" spans="1:5" x14ac:dyDescent="0.3">
      <c r="A104" s="18"/>
      <c r="B104" s="5"/>
      <c r="C104" s="5"/>
      <c r="D104" s="5"/>
      <c r="E104" s="5"/>
    </row>
    <row r="105" spans="1:5" x14ac:dyDescent="0.3">
      <c r="A105" s="18"/>
      <c r="B105" s="5"/>
      <c r="C105" s="5"/>
      <c r="D105" s="5"/>
      <c r="E105" s="5"/>
    </row>
  </sheetData>
  <mergeCells count="10">
    <mergeCell ref="A100:C100"/>
    <mergeCell ref="D100:E100"/>
    <mergeCell ref="A102:C102"/>
    <mergeCell ref="D102:E102"/>
    <mergeCell ref="B5:E5"/>
    <mergeCell ref="A6:D6"/>
    <mergeCell ref="A8:E8"/>
    <mergeCell ref="A86:C86"/>
    <mergeCell ref="A89:E89"/>
    <mergeCell ref="A96:C96"/>
  </mergeCells>
  <hyperlinks>
    <hyperlink ref="E1" location="Inhoud!A1" display="terug naar inhoud" xr:uid="{9F0614FB-CDF2-4F14-8ED3-D434A344C704}"/>
  </hyperlinks>
  <pageMargins left="0.7" right="0.7" top="0.75" bottom="0.75" header="0.3" footer="0.3"/>
  <pageSetup paperSize="9" scale="7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A9EEB-74DC-4445-B032-97FF7A410FF6}">
  <sheetPr>
    <pageSetUpPr fitToPage="1"/>
  </sheetPr>
  <dimension ref="A1:F331"/>
  <sheetViews>
    <sheetView zoomScaleNormal="100" workbookViewId="0">
      <selection activeCell="A5" sqref="A5"/>
    </sheetView>
  </sheetViews>
  <sheetFormatPr defaultColWidth="8.77734375" defaultRowHeight="14.4" x14ac:dyDescent="0.3"/>
  <cols>
    <col min="1" max="1" width="33.109375" style="2" customWidth="1"/>
    <col min="2" max="2" width="32.44140625" style="2" customWidth="1"/>
    <col min="3" max="3" width="63.77734375" style="3" customWidth="1"/>
    <col min="4" max="5" width="21.109375" style="10" customWidth="1"/>
    <col min="6" max="6" width="50.44140625" style="2" customWidth="1"/>
    <col min="7" max="16384" width="8.77734375" style="2"/>
  </cols>
  <sheetData>
    <row r="1" spans="1:6" x14ac:dyDescent="0.3">
      <c r="A1" s="8" t="s">
        <v>1</v>
      </c>
      <c r="B1" s="9" t="s">
        <v>135</v>
      </c>
      <c r="E1" s="11" t="s">
        <v>4</v>
      </c>
      <c r="F1" s="11"/>
    </row>
    <row r="2" spans="1:6" ht="28.8" x14ac:dyDescent="0.3">
      <c r="A2" s="12" t="s">
        <v>5</v>
      </c>
      <c r="B2" s="13" t="s">
        <v>136</v>
      </c>
    </row>
    <row r="3" spans="1:6" ht="15" thickBot="1" x14ac:dyDescent="0.35">
      <c r="A3" s="14" t="s">
        <v>6</v>
      </c>
      <c r="B3" s="15" t="s">
        <v>2</v>
      </c>
    </row>
    <row r="4" spans="1:6" ht="15" thickBot="1" x14ac:dyDescent="0.35"/>
    <row r="5" spans="1:6" s="4" customFormat="1" x14ac:dyDescent="0.3">
      <c r="A5" s="22" t="s">
        <v>17</v>
      </c>
      <c r="B5" s="151" t="s">
        <v>402</v>
      </c>
      <c r="C5" s="151"/>
      <c r="D5" s="151"/>
      <c r="E5" s="152"/>
    </row>
    <row r="6" spans="1:6" s="57" customFormat="1" x14ac:dyDescent="0.3">
      <c r="A6" s="173" t="s">
        <v>18</v>
      </c>
      <c r="B6" s="174"/>
      <c r="C6" s="174"/>
      <c r="D6" s="174"/>
      <c r="E6" s="114">
        <v>299</v>
      </c>
    </row>
    <row r="7" spans="1:6" s="67" customFormat="1" x14ac:dyDescent="0.3">
      <c r="A7" s="63"/>
      <c r="B7" s="64"/>
      <c r="C7" s="119"/>
      <c r="D7" s="65"/>
      <c r="E7" s="66"/>
    </row>
    <row r="8" spans="1:6" x14ac:dyDescent="0.3">
      <c r="A8" s="156" t="s">
        <v>23</v>
      </c>
      <c r="B8" s="157"/>
      <c r="C8" s="157"/>
      <c r="D8" s="157"/>
      <c r="E8" s="158"/>
    </row>
    <row r="9" spans="1:6" x14ac:dyDescent="0.3">
      <c r="A9" s="36" t="s">
        <v>16</v>
      </c>
      <c r="B9" s="25" t="s">
        <v>10</v>
      </c>
      <c r="C9" s="26" t="s">
        <v>7</v>
      </c>
      <c r="D9" s="33" t="s">
        <v>886</v>
      </c>
      <c r="E9" s="35"/>
    </row>
    <row r="10" spans="1:6" ht="30" customHeight="1" x14ac:dyDescent="0.3">
      <c r="A10" s="100" t="s">
        <v>139</v>
      </c>
      <c r="B10" s="49" t="s">
        <v>72</v>
      </c>
      <c r="C10" s="47" t="str">
        <f>"subsidie aan de Vlaamse gemeenten voor de opbouw van opvangcapaciteit voor tijdelijk ontheemden uit Oekraïne 2023"</f>
        <v>subsidie aan de Vlaamse gemeenten voor de opbouw van opvangcapaciteit voor tijdelijk ontheemden uit Oekraïne 2023</v>
      </c>
      <c r="D10" s="126">
        <v>274675</v>
      </c>
      <c r="E10" s="35"/>
      <c r="F10" s="46"/>
    </row>
    <row r="11" spans="1:6" ht="28.8" x14ac:dyDescent="0.3">
      <c r="A11" s="100" t="s">
        <v>401</v>
      </c>
      <c r="B11" s="49" t="s">
        <v>72</v>
      </c>
      <c r="C11" s="47" t="str">
        <f t="shared" ref="C11:C74" si="0">"subsidie aan de Vlaamse gemeenten voor de opbouw van opvangcapaciteit voor tijdelijk ontheemden uit Oekraïne 2023"</f>
        <v>subsidie aan de Vlaamse gemeenten voor de opbouw van opvangcapaciteit voor tijdelijk ontheemden uit Oekraïne 2023</v>
      </c>
      <c r="D11" s="126">
        <v>34080</v>
      </c>
      <c r="E11" s="35"/>
      <c r="F11" s="46"/>
    </row>
    <row r="12" spans="1:6" ht="28.8" x14ac:dyDescent="0.3">
      <c r="A12" s="100" t="s">
        <v>201</v>
      </c>
      <c r="B12" s="49" t="s">
        <v>73</v>
      </c>
      <c r="C12" s="47" t="str">
        <f t="shared" si="0"/>
        <v>subsidie aan de Vlaamse gemeenten voor de opbouw van opvangcapaciteit voor tijdelijk ontheemden uit Oekraïne 2023</v>
      </c>
      <c r="D12" s="126">
        <v>85535</v>
      </c>
      <c r="E12" s="35"/>
      <c r="F12" s="46"/>
    </row>
    <row r="13" spans="1:6" ht="28.8" x14ac:dyDescent="0.3">
      <c r="A13" s="100" t="s">
        <v>202</v>
      </c>
      <c r="B13" s="49" t="s">
        <v>69</v>
      </c>
      <c r="C13" s="47" t="str">
        <f t="shared" si="0"/>
        <v>subsidie aan de Vlaamse gemeenten voor de opbouw van opvangcapaciteit voor tijdelijk ontheemden uit Oekraïne 2023</v>
      </c>
      <c r="D13" s="126">
        <v>34783.279999999999</v>
      </c>
      <c r="E13" s="35"/>
      <c r="F13" s="46"/>
    </row>
    <row r="14" spans="1:6" ht="28.8" x14ac:dyDescent="0.3">
      <c r="A14" s="100" t="s">
        <v>203</v>
      </c>
      <c r="B14" s="49" t="s">
        <v>73</v>
      </c>
      <c r="C14" s="47" t="str">
        <f t="shared" si="0"/>
        <v>subsidie aan de Vlaamse gemeenten voor de opbouw van opvangcapaciteit voor tijdelijk ontheemden uit Oekraïne 2023</v>
      </c>
      <c r="D14" s="126">
        <v>33420</v>
      </c>
      <c r="E14" s="35"/>
      <c r="F14" s="46"/>
    </row>
    <row r="15" spans="1:6" ht="28.8" x14ac:dyDescent="0.3">
      <c r="A15" s="100" t="s">
        <v>204</v>
      </c>
      <c r="B15" s="49" t="s">
        <v>74</v>
      </c>
      <c r="C15" s="47" t="str">
        <f t="shared" si="0"/>
        <v>subsidie aan de Vlaamse gemeenten voor de opbouw van opvangcapaciteit voor tijdelijk ontheemden uit Oekraïne 2023</v>
      </c>
      <c r="D15" s="126">
        <v>174000</v>
      </c>
      <c r="E15" s="35"/>
      <c r="F15" s="46"/>
    </row>
    <row r="16" spans="1:6" ht="28.8" x14ac:dyDescent="0.3">
      <c r="A16" s="100" t="s">
        <v>205</v>
      </c>
      <c r="B16" s="49" t="s">
        <v>34</v>
      </c>
      <c r="C16" s="47" t="str">
        <f t="shared" si="0"/>
        <v>subsidie aan de Vlaamse gemeenten voor de opbouw van opvangcapaciteit voor tijdelijk ontheemden uit Oekraïne 2023</v>
      </c>
      <c r="D16" s="126">
        <v>3240</v>
      </c>
      <c r="E16" s="35"/>
      <c r="F16" s="46"/>
    </row>
    <row r="17" spans="1:6" ht="28.8" x14ac:dyDescent="0.3">
      <c r="A17" s="100" t="s">
        <v>69</v>
      </c>
      <c r="B17" s="49" t="s">
        <v>69</v>
      </c>
      <c r="C17" s="47" t="str">
        <f t="shared" si="0"/>
        <v>subsidie aan de Vlaamse gemeenten voor de opbouw van opvangcapaciteit voor tijdelijk ontheemden uit Oekraïne 2023</v>
      </c>
      <c r="D17" s="126">
        <v>4088767.1</v>
      </c>
      <c r="E17" s="35"/>
      <c r="F17" s="46"/>
    </row>
    <row r="18" spans="1:6" ht="28.8" x14ac:dyDescent="0.3">
      <c r="A18" s="100" t="s">
        <v>206</v>
      </c>
      <c r="B18" s="49" t="s">
        <v>34</v>
      </c>
      <c r="C18" s="47" t="str">
        <f t="shared" si="0"/>
        <v>subsidie aan de Vlaamse gemeenten voor de opbouw van opvangcapaciteit voor tijdelijk ontheemden uit Oekraïne 2023</v>
      </c>
      <c r="D18" s="126">
        <v>78715</v>
      </c>
      <c r="E18" s="35"/>
      <c r="F18" s="46"/>
    </row>
    <row r="19" spans="1:6" ht="28.8" x14ac:dyDescent="0.3">
      <c r="A19" s="100" t="s">
        <v>207</v>
      </c>
      <c r="B19" s="49" t="s">
        <v>34</v>
      </c>
      <c r="C19" s="47" t="str">
        <f t="shared" si="0"/>
        <v>subsidie aan de Vlaamse gemeenten voor de opbouw van opvangcapaciteit voor tijdelijk ontheemden uit Oekraïne 2023</v>
      </c>
      <c r="D19" s="126">
        <v>28370.799999999999</v>
      </c>
      <c r="E19" s="35"/>
      <c r="F19" s="46"/>
    </row>
    <row r="20" spans="1:6" ht="28.8" x14ac:dyDescent="0.3">
      <c r="A20" s="100" t="s">
        <v>140</v>
      </c>
      <c r="B20" s="49" t="s">
        <v>69</v>
      </c>
      <c r="C20" s="47" t="str">
        <f t="shared" si="0"/>
        <v>subsidie aan de Vlaamse gemeenten voor de opbouw van opvangcapaciteit voor tijdelijk ontheemden uit Oekraïne 2023</v>
      </c>
      <c r="D20" s="126">
        <v>68230</v>
      </c>
      <c r="E20" s="35"/>
      <c r="F20" s="46"/>
    </row>
    <row r="21" spans="1:6" ht="28.8" x14ac:dyDescent="0.3">
      <c r="A21" s="100" t="s">
        <v>208</v>
      </c>
      <c r="B21" s="49" t="s">
        <v>74</v>
      </c>
      <c r="C21" s="47" t="str">
        <f t="shared" si="0"/>
        <v>subsidie aan de Vlaamse gemeenten voor de opbouw van opvangcapaciteit voor tijdelijk ontheemden uit Oekraïne 2023</v>
      </c>
      <c r="D21" s="126">
        <v>18060</v>
      </c>
      <c r="E21" s="35"/>
      <c r="F21" s="46"/>
    </row>
    <row r="22" spans="1:6" ht="28.8" x14ac:dyDescent="0.3">
      <c r="A22" s="100" t="s">
        <v>49</v>
      </c>
      <c r="B22" s="49" t="s">
        <v>73</v>
      </c>
      <c r="C22" s="47" t="str">
        <f t="shared" si="0"/>
        <v>subsidie aan de Vlaamse gemeenten voor de opbouw van opvangcapaciteit voor tijdelijk ontheemden uit Oekraïne 2023</v>
      </c>
      <c r="D22" s="126">
        <v>155430</v>
      </c>
      <c r="E22" s="35"/>
      <c r="F22" s="46"/>
    </row>
    <row r="23" spans="1:6" ht="28.8" x14ac:dyDescent="0.3">
      <c r="A23" s="100" t="s">
        <v>59</v>
      </c>
      <c r="B23" s="49" t="s">
        <v>72</v>
      </c>
      <c r="C23" s="47" t="str">
        <f t="shared" si="0"/>
        <v>subsidie aan de Vlaamse gemeenten voor de opbouw van opvangcapaciteit voor tijdelijk ontheemden uit Oekraïne 2023</v>
      </c>
      <c r="D23" s="126">
        <v>56974.2</v>
      </c>
      <c r="E23" s="35"/>
      <c r="F23" s="46"/>
    </row>
    <row r="24" spans="1:6" ht="28.8" x14ac:dyDescent="0.3">
      <c r="A24" s="100" t="s">
        <v>209</v>
      </c>
      <c r="B24" s="49" t="s">
        <v>34</v>
      </c>
      <c r="C24" s="47" t="str">
        <f t="shared" si="0"/>
        <v>subsidie aan de Vlaamse gemeenten voor de opbouw van opvangcapaciteit voor tijdelijk ontheemden uit Oekraïne 2023</v>
      </c>
      <c r="D24" s="126">
        <v>47665</v>
      </c>
      <c r="E24" s="35"/>
      <c r="F24" s="46"/>
    </row>
    <row r="25" spans="1:6" ht="28.8" x14ac:dyDescent="0.3">
      <c r="A25" s="100" t="s">
        <v>210</v>
      </c>
      <c r="B25" s="49" t="s">
        <v>69</v>
      </c>
      <c r="C25" s="47" t="str">
        <f t="shared" si="0"/>
        <v>subsidie aan de Vlaamse gemeenten voor de opbouw van opvangcapaciteit voor tijdelijk ontheemden uit Oekraïne 2023</v>
      </c>
      <c r="D25" s="126">
        <v>12570</v>
      </c>
      <c r="E25" s="35"/>
      <c r="F25" s="46"/>
    </row>
    <row r="26" spans="1:6" ht="28.8" x14ac:dyDescent="0.3">
      <c r="A26" s="100" t="s">
        <v>211</v>
      </c>
      <c r="B26" s="49" t="s">
        <v>69</v>
      </c>
      <c r="C26" s="47" t="str">
        <f t="shared" si="0"/>
        <v>subsidie aan de Vlaamse gemeenten voor de opbouw van opvangcapaciteit voor tijdelijk ontheemden uit Oekraïne 2023</v>
      </c>
      <c r="D26" s="126">
        <v>137973.4</v>
      </c>
      <c r="E26" s="35"/>
      <c r="F26" s="46"/>
    </row>
    <row r="27" spans="1:6" ht="28.8" x14ac:dyDescent="0.3">
      <c r="A27" s="100" t="s">
        <v>212</v>
      </c>
      <c r="B27" s="49" t="s">
        <v>34</v>
      </c>
      <c r="C27" s="47" t="str">
        <f t="shared" si="0"/>
        <v>subsidie aan de Vlaamse gemeenten voor de opbouw van opvangcapaciteit voor tijdelijk ontheemden uit Oekraïne 2023</v>
      </c>
      <c r="D27" s="126">
        <v>43885</v>
      </c>
      <c r="E27" s="35"/>
      <c r="F27" s="46"/>
    </row>
    <row r="28" spans="1:6" ht="28.8" x14ac:dyDescent="0.3">
      <c r="A28" s="100" t="s">
        <v>213</v>
      </c>
      <c r="B28" s="49" t="s">
        <v>69</v>
      </c>
      <c r="C28" s="47" t="str">
        <f t="shared" si="0"/>
        <v>subsidie aan de Vlaamse gemeenten voor de opbouw van opvangcapaciteit voor tijdelijk ontheemden uit Oekraïne 2023</v>
      </c>
      <c r="D28" s="126">
        <v>65257.3</v>
      </c>
      <c r="E28" s="35"/>
      <c r="F28" s="46"/>
    </row>
    <row r="29" spans="1:6" ht="28.8" x14ac:dyDescent="0.3">
      <c r="A29" s="100" t="s">
        <v>214</v>
      </c>
      <c r="B29" s="49" t="s">
        <v>73</v>
      </c>
      <c r="C29" s="47" t="str">
        <f t="shared" si="0"/>
        <v>subsidie aan de Vlaamse gemeenten voor de opbouw van opvangcapaciteit voor tijdelijk ontheemden uit Oekraïne 2023</v>
      </c>
      <c r="D29" s="126">
        <v>77485</v>
      </c>
      <c r="E29" s="35"/>
      <c r="F29" s="46"/>
    </row>
    <row r="30" spans="1:6" ht="28.8" x14ac:dyDescent="0.3">
      <c r="A30" s="100" t="s">
        <v>215</v>
      </c>
      <c r="B30" s="49" t="s">
        <v>73</v>
      </c>
      <c r="C30" s="47" t="str">
        <f t="shared" si="0"/>
        <v>subsidie aan de Vlaamse gemeenten voor de opbouw van opvangcapaciteit voor tijdelijk ontheemden uit Oekraïne 2023</v>
      </c>
      <c r="D30" s="126">
        <v>1440</v>
      </c>
      <c r="E30" s="35"/>
      <c r="F30" s="46"/>
    </row>
    <row r="31" spans="1:6" ht="28.8" x14ac:dyDescent="0.3">
      <c r="A31" s="100" t="s">
        <v>71</v>
      </c>
      <c r="B31" s="49" t="s">
        <v>73</v>
      </c>
      <c r="C31" s="47" t="str">
        <f t="shared" si="0"/>
        <v>subsidie aan de Vlaamse gemeenten voor de opbouw van opvangcapaciteit voor tijdelijk ontheemden uit Oekraïne 2023</v>
      </c>
      <c r="D31" s="126">
        <v>96060</v>
      </c>
      <c r="E31" s="35"/>
      <c r="F31" s="46"/>
    </row>
    <row r="32" spans="1:6" ht="28.8" x14ac:dyDescent="0.3">
      <c r="A32" s="100" t="s">
        <v>216</v>
      </c>
      <c r="B32" s="49" t="s">
        <v>74</v>
      </c>
      <c r="C32" s="47" t="str">
        <f t="shared" si="0"/>
        <v>subsidie aan de Vlaamse gemeenten voor de opbouw van opvangcapaciteit voor tijdelijk ontheemden uit Oekraïne 2023</v>
      </c>
      <c r="D32" s="126">
        <v>29900</v>
      </c>
      <c r="E32" s="35"/>
      <c r="F32" s="46"/>
    </row>
    <row r="33" spans="1:6" ht="28.8" x14ac:dyDescent="0.3">
      <c r="A33" s="100" t="s">
        <v>217</v>
      </c>
      <c r="B33" s="49" t="s">
        <v>69</v>
      </c>
      <c r="C33" s="47" t="str">
        <f t="shared" si="0"/>
        <v>subsidie aan de Vlaamse gemeenten voor de opbouw van opvangcapaciteit voor tijdelijk ontheemden uit Oekraïne 2023</v>
      </c>
      <c r="D33" s="126">
        <v>32040</v>
      </c>
      <c r="E33" s="35"/>
      <c r="F33" s="46"/>
    </row>
    <row r="34" spans="1:6" ht="28.8" x14ac:dyDescent="0.3">
      <c r="A34" s="100" t="s">
        <v>218</v>
      </c>
      <c r="B34" s="49" t="s">
        <v>72</v>
      </c>
      <c r="C34" s="47" t="str">
        <f t="shared" si="0"/>
        <v>subsidie aan de Vlaamse gemeenten voor de opbouw van opvangcapaciteit voor tijdelijk ontheemden uit Oekraïne 2023</v>
      </c>
      <c r="D34" s="126">
        <v>39614.79</v>
      </c>
      <c r="E34" s="35"/>
      <c r="F34" s="46"/>
    </row>
    <row r="35" spans="1:6" ht="28.8" x14ac:dyDescent="0.3">
      <c r="A35" s="100" t="s">
        <v>219</v>
      </c>
      <c r="B35" s="49" t="s">
        <v>73</v>
      </c>
      <c r="C35" s="47" t="str">
        <f t="shared" si="0"/>
        <v>subsidie aan de Vlaamse gemeenten voor de opbouw van opvangcapaciteit voor tijdelijk ontheemden uit Oekraïne 2023</v>
      </c>
      <c r="D35" s="126">
        <v>22775</v>
      </c>
      <c r="E35" s="35"/>
      <c r="F35" s="46"/>
    </row>
    <row r="36" spans="1:6" ht="28.8" x14ac:dyDescent="0.3">
      <c r="A36" s="100" t="s">
        <v>220</v>
      </c>
      <c r="B36" s="49" t="s">
        <v>73</v>
      </c>
      <c r="C36" s="47" t="str">
        <f t="shared" si="0"/>
        <v>subsidie aan de Vlaamse gemeenten voor de opbouw van opvangcapaciteit voor tijdelijk ontheemden uit Oekraïne 2023</v>
      </c>
      <c r="D36" s="126">
        <v>-14445.2</v>
      </c>
      <c r="E36" s="35"/>
      <c r="F36" s="46"/>
    </row>
    <row r="37" spans="1:6" ht="28.8" x14ac:dyDescent="0.3">
      <c r="A37" s="100" t="s">
        <v>60</v>
      </c>
      <c r="B37" s="49" t="s">
        <v>72</v>
      </c>
      <c r="C37" s="47" t="str">
        <f t="shared" si="0"/>
        <v>subsidie aan de Vlaamse gemeenten voor de opbouw van opvangcapaciteit voor tijdelijk ontheemden uit Oekraïne 2023</v>
      </c>
      <c r="D37" s="126">
        <v>113956.8</v>
      </c>
      <c r="E37" s="35"/>
      <c r="F37" s="46"/>
    </row>
    <row r="38" spans="1:6" ht="28.8" x14ac:dyDescent="0.3">
      <c r="A38" s="100" t="s">
        <v>221</v>
      </c>
      <c r="B38" s="49" t="s">
        <v>73</v>
      </c>
      <c r="C38" s="47" t="str">
        <f t="shared" si="0"/>
        <v>subsidie aan de Vlaamse gemeenten voor de opbouw van opvangcapaciteit voor tijdelijk ontheemden uit Oekraïne 2023</v>
      </c>
      <c r="D38" s="126">
        <v>14400</v>
      </c>
      <c r="E38" s="35"/>
      <c r="F38" s="46"/>
    </row>
    <row r="39" spans="1:6" ht="28.8" x14ac:dyDescent="0.3">
      <c r="A39" s="100" t="s">
        <v>141</v>
      </c>
      <c r="B39" s="49" t="s">
        <v>74</v>
      </c>
      <c r="C39" s="47" t="str">
        <f t="shared" si="0"/>
        <v>subsidie aan de Vlaamse gemeenten voor de opbouw van opvangcapaciteit voor tijdelijk ontheemden uit Oekraïne 2023</v>
      </c>
      <c r="D39" s="126">
        <v>181890</v>
      </c>
      <c r="E39" s="35"/>
      <c r="F39" s="46"/>
    </row>
    <row r="40" spans="1:6" ht="28.8" x14ac:dyDescent="0.3">
      <c r="A40" s="100" t="s">
        <v>142</v>
      </c>
      <c r="B40" s="49" t="s">
        <v>34</v>
      </c>
      <c r="C40" s="47" t="str">
        <f t="shared" si="0"/>
        <v>subsidie aan de Vlaamse gemeenten voor de opbouw van opvangcapaciteit voor tijdelijk ontheemden uit Oekraïne 2023</v>
      </c>
      <c r="D40" s="126">
        <v>32990.800000000003</v>
      </c>
      <c r="E40" s="35"/>
      <c r="F40" s="46"/>
    </row>
    <row r="41" spans="1:6" ht="28.8" x14ac:dyDescent="0.3">
      <c r="A41" s="100" t="s">
        <v>222</v>
      </c>
      <c r="B41" s="49" t="s">
        <v>74</v>
      </c>
      <c r="C41" s="47" t="str">
        <f t="shared" si="0"/>
        <v>subsidie aan de Vlaamse gemeenten voor de opbouw van opvangcapaciteit voor tijdelijk ontheemden uit Oekraïne 2023</v>
      </c>
      <c r="D41" s="126">
        <v>56160</v>
      </c>
      <c r="E41" s="35"/>
      <c r="F41" s="46"/>
    </row>
    <row r="42" spans="1:6" ht="28.8" x14ac:dyDescent="0.3">
      <c r="A42" s="100" t="s">
        <v>223</v>
      </c>
      <c r="B42" s="49" t="s">
        <v>69</v>
      </c>
      <c r="C42" s="47" t="str">
        <f t="shared" si="0"/>
        <v>subsidie aan de Vlaamse gemeenten voor de opbouw van opvangcapaciteit voor tijdelijk ontheemden uit Oekraïne 2023</v>
      </c>
      <c r="D42" s="126">
        <v>253005</v>
      </c>
      <c r="E42" s="35"/>
      <c r="F42" s="46"/>
    </row>
    <row r="43" spans="1:6" ht="28.8" x14ac:dyDescent="0.3">
      <c r="A43" s="100" t="s">
        <v>224</v>
      </c>
      <c r="B43" s="49" t="s">
        <v>69</v>
      </c>
      <c r="C43" s="47" t="str">
        <f t="shared" si="0"/>
        <v>subsidie aan de Vlaamse gemeenten voor de opbouw van opvangcapaciteit voor tijdelijk ontheemden uit Oekraïne 2023</v>
      </c>
      <c r="D43" s="126">
        <v>35010</v>
      </c>
      <c r="E43" s="35"/>
      <c r="F43" s="46"/>
    </row>
    <row r="44" spans="1:6" ht="28.8" x14ac:dyDescent="0.3">
      <c r="A44" s="100" t="s">
        <v>143</v>
      </c>
      <c r="B44" s="49" t="s">
        <v>69</v>
      </c>
      <c r="C44" s="47" t="str">
        <f t="shared" si="0"/>
        <v>subsidie aan de Vlaamse gemeenten voor de opbouw van opvangcapaciteit voor tijdelijk ontheemden uit Oekraïne 2023</v>
      </c>
      <c r="D44" s="126">
        <v>70590</v>
      </c>
      <c r="E44" s="35"/>
      <c r="F44" s="46"/>
    </row>
    <row r="45" spans="1:6" ht="28.8" x14ac:dyDescent="0.3">
      <c r="A45" s="100" t="s">
        <v>225</v>
      </c>
      <c r="B45" s="49" t="s">
        <v>73</v>
      </c>
      <c r="C45" s="47" t="str">
        <f t="shared" si="0"/>
        <v>subsidie aan de Vlaamse gemeenten voor de opbouw van opvangcapaciteit voor tijdelijk ontheemden uit Oekraïne 2023</v>
      </c>
      <c r="D45" s="126">
        <v>58335</v>
      </c>
      <c r="E45" s="35"/>
      <c r="F45" s="46"/>
    </row>
    <row r="46" spans="1:6" ht="28.8" x14ac:dyDescent="0.3">
      <c r="A46" s="100" t="s">
        <v>226</v>
      </c>
      <c r="B46" s="49" t="s">
        <v>74</v>
      </c>
      <c r="C46" s="47" t="str">
        <f t="shared" si="0"/>
        <v>subsidie aan de Vlaamse gemeenten voor de opbouw van opvangcapaciteit voor tijdelijk ontheemden uit Oekraïne 2023</v>
      </c>
      <c r="D46" s="126">
        <v>155640</v>
      </c>
      <c r="E46" s="35"/>
      <c r="F46" s="46"/>
    </row>
    <row r="47" spans="1:6" ht="28.8" x14ac:dyDescent="0.3">
      <c r="A47" s="100" t="s">
        <v>227</v>
      </c>
      <c r="B47" s="49" t="s">
        <v>69</v>
      </c>
      <c r="C47" s="47" t="str">
        <f t="shared" si="0"/>
        <v>subsidie aan de Vlaamse gemeenten voor de opbouw van opvangcapaciteit voor tijdelijk ontheemden uit Oekraïne 2023</v>
      </c>
      <c r="D47" s="126">
        <v>125540</v>
      </c>
      <c r="E47" s="35"/>
      <c r="F47" s="46"/>
    </row>
    <row r="48" spans="1:6" ht="28.8" x14ac:dyDescent="0.3">
      <c r="A48" s="100" t="s">
        <v>144</v>
      </c>
      <c r="B48" s="49" t="s">
        <v>69</v>
      </c>
      <c r="C48" s="47" t="str">
        <f t="shared" si="0"/>
        <v>subsidie aan de Vlaamse gemeenten voor de opbouw van opvangcapaciteit voor tijdelijk ontheemden uit Oekraïne 2023</v>
      </c>
      <c r="D48" s="126">
        <v>46165</v>
      </c>
      <c r="E48" s="35"/>
      <c r="F48" s="46"/>
    </row>
    <row r="49" spans="1:6" ht="28.8" x14ac:dyDescent="0.3">
      <c r="A49" s="100" t="s">
        <v>228</v>
      </c>
      <c r="B49" s="49" t="s">
        <v>73</v>
      </c>
      <c r="C49" s="47" t="str">
        <f t="shared" si="0"/>
        <v>subsidie aan de Vlaamse gemeenten voor de opbouw van opvangcapaciteit voor tijdelijk ontheemden uit Oekraïne 2023</v>
      </c>
      <c r="D49" s="126">
        <v>34685</v>
      </c>
      <c r="E49" s="35"/>
      <c r="F49" s="46"/>
    </row>
    <row r="50" spans="1:6" ht="28.8" x14ac:dyDescent="0.3">
      <c r="A50" s="100" t="s">
        <v>229</v>
      </c>
      <c r="B50" s="49" t="s">
        <v>72</v>
      </c>
      <c r="C50" s="47" t="str">
        <f t="shared" si="0"/>
        <v>subsidie aan de Vlaamse gemeenten voor de opbouw van opvangcapaciteit voor tijdelijk ontheemden uit Oekraïne 2023</v>
      </c>
      <c r="D50" s="126">
        <v>15960</v>
      </c>
      <c r="E50" s="35"/>
      <c r="F50" s="46"/>
    </row>
    <row r="51" spans="1:6" ht="28.8" x14ac:dyDescent="0.3">
      <c r="A51" s="100" t="s">
        <v>230</v>
      </c>
      <c r="B51" s="49" t="s">
        <v>69</v>
      </c>
      <c r="C51" s="47" t="str">
        <f t="shared" si="0"/>
        <v>subsidie aan de Vlaamse gemeenten voor de opbouw van opvangcapaciteit voor tijdelijk ontheemden uit Oekraïne 2023</v>
      </c>
      <c r="D51" s="126">
        <v>131241.20000000001</v>
      </c>
      <c r="E51" s="35"/>
      <c r="F51" s="46"/>
    </row>
    <row r="52" spans="1:6" ht="28.8" x14ac:dyDescent="0.3">
      <c r="A52" s="100" t="s">
        <v>231</v>
      </c>
      <c r="B52" s="49" t="s">
        <v>69</v>
      </c>
      <c r="C52" s="47" t="str">
        <f t="shared" si="0"/>
        <v>subsidie aan de Vlaamse gemeenten voor de opbouw van opvangcapaciteit voor tijdelijk ontheemden uit Oekraïne 2023</v>
      </c>
      <c r="D52" s="126">
        <v>48700</v>
      </c>
      <c r="E52" s="35"/>
      <c r="F52" s="46"/>
    </row>
    <row r="53" spans="1:6" ht="28.8" x14ac:dyDescent="0.3">
      <c r="A53" s="100" t="s">
        <v>33</v>
      </c>
      <c r="B53" s="49" t="s">
        <v>34</v>
      </c>
      <c r="C53" s="47" t="str">
        <f t="shared" si="0"/>
        <v>subsidie aan de Vlaamse gemeenten voor de opbouw van opvangcapaciteit voor tijdelijk ontheemden uit Oekraïne 2023</v>
      </c>
      <c r="D53" s="126">
        <v>231570</v>
      </c>
      <c r="E53" s="35"/>
      <c r="F53" s="46"/>
    </row>
    <row r="54" spans="1:6" ht="28.8" x14ac:dyDescent="0.3">
      <c r="A54" s="100" t="s">
        <v>232</v>
      </c>
      <c r="B54" s="49" t="s">
        <v>74</v>
      </c>
      <c r="C54" s="47" t="str">
        <f t="shared" si="0"/>
        <v>subsidie aan de Vlaamse gemeenten voor de opbouw van opvangcapaciteit voor tijdelijk ontheemden uit Oekraïne 2023</v>
      </c>
      <c r="D54" s="126">
        <v>23500</v>
      </c>
      <c r="E54" s="35"/>
      <c r="F54" s="46"/>
    </row>
    <row r="55" spans="1:6" ht="28.8" x14ac:dyDescent="0.3">
      <c r="A55" s="100" t="s">
        <v>233</v>
      </c>
      <c r="B55" s="49" t="s">
        <v>34</v>
      </c>
      <c r="C55" s="47" t="str">
        <f t="shared" si="0"/>
        <v>subsidie aan de Vlaamse gemeenten voor de opbouw van opvangcapaciteit voor tijdelijk ontheemden uit Oekraïne 2023</v>
      </c>
      <c r="D55" s="126">
        <v>580930</v>
      </c>
      <c r="E55" s="35"/>
      <c r="F55" s="46"/>
    </row>
    <row r="56" spans="1:6" ht="28.8" x14ac:dyDescent="0.3">
      <c r="A56" s="100" t="s">
        <v>234</v>
      </c>
      <c r="B56" s="49" t="s">
        <v>72</v>
      </c>
      <c r="C56" s="47" t="str">
        <f t="shared" si="0"/>
        <v>subsidie aan de Vlaamse gemeenten voor de opbouw van opvangcapaciteit voor tijdelijk ontheemden uit Oekraïne 2023</v>
      </c>
      <c r="D56" s="126">
        <v>38450</v>
      </c>
      <c r="E56" s="35"/>
      <c r="F56" s="46"/>
    </row>
    <row r="57" spans="1:6" ht="28.8" x14ac:dyDescent="0.3">
      <c r="A57" s="100" t="s">
        <v>235</v>
      </c>
      <c r="B57" s="49" t="s">
        <v>34</v>
      </c>
      <c r="C57" s="47" t="str">
        <f t="shared" si="0"/>
        <v>subsidie aan de Vlaamse gemeenten voor de opbouw van opvangcapaciteit voor tijdelijk ontheemden uit Oekraïne 2023</v>
      </c>
      <c r="D57" s="126">
        <v>419450</v>
      </c>
      <c r="E57" s="35"/>
      <c r="F57" s="46"/>
    </row>
    <row r="58" spans="1:6" ht="28.8" x14ac:dyDescent="0.3">
      <c r="A58" s="100" t="s">
        <v>236</v>
      </c>
      <c r="B58" s="49" t="s">
        <v>34</v>
      </c>
      <c r="C58" s="47" t="str">
        <f t="shared" si="0"/>
        <v>subsidie aan de Vlaamse gemeenten voor de opbouw van opvangcapaciteit voor tijdelijk ontheemden uit Oekraïne 2023</v>
      </c>
      <c r="D58" s="126">
        <v>38714.400000000001</v>
      </c>
      <c r="E58" s="35"/>
      <c r="F58" s="46"/>
    </row>
    <row r="59" spans="1:6" ht="28.8" x14ac:dyDescent="0.3">
      <c r="A59" s="100" t="s">
        <v>237</v>
      </c>
      <c r="B59" s="49" t="s">
        <v>34</v>
      </c>
      <c r="C59" s="47" t="str">
        <f t="shared" si="0"/>
        <v>subsidie aan de Vlaamse gemeenten voor de opbouw van opvangcapaciteit voor tijdelijk ontheemden uit Oekraïne 2023</v>
      </c>
      <c r="D59" s="126">
        <v>21240</v>
      </c>
      <c r="E59" s="35"/>
      <c r="F59" s="46"/>
    </row>
    <row r="60" spans="1:6" ht="28.8" x14ac:dyDescent="0.3">
      <c r="A60" s="100" t="s">
        <v>145</v>
      </c>
      <c r="B60" s="49" t="s">
        <v>72</v>
      </c>
      <c r="C60" s="47" t="str">
        <f t="shared" si="0"/>
        <v>subsidie aan de Vlaamse gemeenten voor de opbouw van opvangcapaciteit voor tijdelijk ontheemden uit Oekraïne 2023</v>
      </c>
      <c r="D60" s="126">
        <v>16200</v>
      </c>
      <c r="E60" s="35"/>
      <c r="F60" s="46"/>
    </row>
    <row r="61" spans="1:6" ht="28.8" x14ac:dyDescent="0.3">
      <c r="A61" s="100" t="s">
        <v>238</v>
      </c>
      <c r="B61" s="49" t="s">
        <v>34</v>
      </c>
      <c r="C61" s="47" t="str">
        <f t="shared" si="0"/>
        <v>subsidie aan de Vlaamse gemeenten voor de opbouw van opvangcapaciteit voor tijdelijk ontheemden uit Oekraïne 2023</v>
      </c>
      <c r="D61" s="126">
        <v>18305</v>
      </c>
      <c r="E61" s="35"/>
      <c r="F61" s="46"/>
    </row>
    <row r="62" spans="1:6" ht="28.8" x14ac:dyDescent="0.3">
      <c r="A62" s="100" t="s">
        <v>146</v>
      </c>
      <c r="B62" s="49" t="s">
        <v>72</v>
      </c>
      <c r="C62" s="47" t="str">
        <f t="shared" si="0"/>
        <v>subsidie aan de Vlaamse gemeenten voor de opbouw van opvangcapaciteit voor tijdelijk ontheemden uit Oekraïne 2023</v>
      </c>
      <c r="D62" s="126">
        <v>220808.2</v>
      </c>
      <c r="E62" s="35"/>
      <c r="F62" s="46"/>
    </row>
    <row r="63" spans="1:6" ht="28.8" x14ac:dyDescent="0.3">
      <c r="A63" s="100" t="s">
        <v>239</v>
      </c>
      <c r="B63" s="49" t="s">
        <v>72</v>
      </c>
      <c r="C63" s="47" t="str">
        <f t="shared" si="0"/>
        <v>subsidie aan de Vlaamse gemeenten voor de opbouw van opvangcapaciteit voor tijdelijk ontheemden uit Oekraïne 2023</v>
      </c>
      <c r="D63" s="126">
        <v>56755</v>
      </c>
      <c r="E63" s="35"/>
      <c r="F63" s="46"/>
    </row>
    <row r="64" spans="1:6" ht="28.8" x14ac:dyDescent="0.3">
      <c r="A64" s="100" t="s">
        <v>147</v>
      </c>
      <c r="B64" s="49" t="s">
        <v>72</v>
      </c>
      <c r="C64" s="47" t="str">
        <f t="shared" si="0"/>
        <v>subsidie aan de Vlaamse gemeenten voor de opbouw van opvangcapaciteit voor tijdelijk ontheemden uit Oekraïne 2023</v>
      </c>
      <c r="D64" s="126">
        <v>88740</v>
      </c>
      <c r="E64" s="35"/>
      <c r="F64" s="46"/>
    </row>
    <row r="65" spans="1:6" ht="28.8" x14ac:dyDescent="0.3">
      <c r="A65" s="100" t="s">
        <v>240</v>
      </c>
      <c r="B65" s="49" t="s">
        <v>34</v>
      </c>
      <c r="C65" s="47" t="str">
        <f t="shared" si="0"/>
        <v>subsidie aan de Vlaamse gemeenten voor de opbouw van opvangcapaciteit voor tijdelijk ontheemden uit Oekraïne 2023</v>
      </c>
      <c r="D65" s="126">
        <v>20080</v>
      </c>
      <c r="E65" s="35"/>
      <c r="F65" s="46"/>
    </row>
    <row r="66" spans="1:6" ht="28.8" x14ac:dyDescent="0.3">
      <c r="A66" s="100" t="s">
        <v>241</v>
      </c>
      <c r="B66" s="49" t="s">
        <v>69</v>
      </c>
      <c r="C66" s="47" t="str">
        <f t="shared" si="0"/>
        <v>subsidie aan de Vlaamse gemeenten voor de opbouw van opvangcapaciteit voor tijdelijk ontheemden uit Oekraïne 2023</v>
      </c>
      <c r="D66" s="126">
        <v>35145</v>
      </c>
      <c r="E66" s="35"/>
      <c r="F66" s="46"/>
    </row>
    <row r="67" spans="1:6" ht="28.8" x14ac:dyDescent="0.3">
      <c r="A67" s="100" t="s">
        <v>242</v>
      </c>
      <c r="B67" s="49" t="s">
        <v>72</v>
      </c>
      <c r="C67" s="47" t="str">
        <f t="shared" si="0"/>
        <v>subsidie aan de Vlaamse gemeenten voor de opbouw van opvangcapaciteit voor tijdelijk ontheemden uit Oekraïne 2023</v>
      </c>
      <c r="D67" s="126">
        <v>32832</v>
      </c>
      <c r="E67" s="35"/>
      <c r="F67" s="46"/>
    </row>
    <row r="68" spans="1:6" ht="28.8" x14ac:dyDescent="0.3">
      <c r="A68" s="100" t="s">
        <v>243</v>
      </c>
      <c r="B68" s="49" t="s">
        <v>74</v>
      </c>
      <c r="C68" s="47" t="str">
        <f t="shared" si="0"/>
        <v>subsidie aan de Vlaamse gemeenten voor de opbouw van opvangcapaciteit voor tijdelijk ontheemden uit Oekraïne 2023</v>
      </c>
      <c r="D68" s="126">
        <v>24840</v>
      </c>
      <c r="E68" s="35"/>
      <c r="F68" s="46"/>
    </row>
    <row r="69" spans="1:6" ht="28.8" x14ac:dyDescent="0.3">
      <c r="A69" s="100" t="s">
        <v>244</v>
      </c>
      <c r="B69" s="49" t="s">
        <v>73</v>
      </c>
      <c r="C69" s="47" t="str">
        <f t="shared" si="0"/>
        <v>subsidie aan de Vlaamse gemeenten voor de opbouw van opvangcapaciteit voor tijdelijk ontheemden uit Oekraïne 2023</v>
      </c>
      <c r="D69" s="126">
        <v>126030</v>
      </c>
      <c r="E69" s="35"/>
      <c r="F69" s="46"/>
    </row>
    <row r="70" spans="1:6" ht="28.8" x14ac:dyDescent="0.3">
      <c r="A70" s="100" t="s">
        <v>245</v>
      </c>
      <c r="B70" s="49" t="s">
        <v>34</v>
      </c>
      <c r="C70" s="47" t="str">
        <f t="shared" si="0"/>
        <v>subsidie aan de Vlaamse gemeenten voor de opbouw van opvangcapaciteit voor tijdelijk ontheemden uit Oekraïne 2023</v>
      </c>
      <c r="D70" s="126">
        <v>45455</v>
      </c>
      <c r="E70" s="35"/>
      <c r="F70" s="46"/>
    </row>
    <row r="71" spans="1:6" ht="28.8" x14ac:dyDescent="0.3">
      <c r="A71" s="100" t="s">
        <v>246</v>
      </c>
      <c r="B71" s="49" t="s">
        <v>73</v>
      </c>
      <c r="C71" s="47" t="str">
        <f t="shared" si="0"/>
        <v>subsidie aan de Vlaamse gemeenten voor de opbouw van opvangcapaciteit voor tijdelijk ontheemden uit Oekraïne 2023</v>
      </c>
      <c r="D71" s="126">
        <v>283307.2</v>
      </c>
      <c r="E71" s="35"/>
      <c r="F71" s="46"/>
    </row>
    <row r="72" spans="1:6" ht="28.8" x14ac:dyDescent="0.3">
      <c r="A72" s="100" t="s">
        <v>148</v>
      </c>
      <c r="B72" s="49" t="s">
        <v>74</v>
      </c>
      <c r="C72" s="47" t="str">
        <f t="shared" si="0"/>
        <v>subsidie aan de Vlaamse gemeenten voor de opbouw van opvangcapaciteit voor tijdelijk ontheemden uit Oekraïne 2023</v>
      </c>
      <c r="D72" s="126">
        <v>92232.8</v>
      </c>
      <c r="E72" s="35"/>
      <c r="F72" s="46"/>
    </row>
    <row r="73" spans="1:6" ht="28.8" x14ac:dyDescent="0.3">
      <c r="A73" s="100" t="s">
        <v>247</v>
      </c>
      <c r="B73" s="49" t="s">
        <v>73</v>
      </c>
      <c r="C73" s="47" t="str">
        <f t="shared" si="0"/>
        <v>subsidie aan de Vlaamse gemeenten voor de opbouw van opvangcapaciteit voor tijdelijk ontheemden uit Oekraïne 2023</v>
      </c>
      <c r="D73" s="126">
        <v>14649</v>
      </c>
      <c r="E73" s="35"/>
      <c r="F73" s="46"/>
    </row>
    <row r="74" spans="1:6" ht="28.8" x14ac:dyDescent="0.3">
      <c r="A74" s="100" t="s">
        <v>41</v>
      </c>
      <c r="B74" s="49" t="s">
        <v>69</v>
      </c>
      <c r="C74" s="47" t="str">
        <f t="shared" si="0"/>
        <v>subsidie aan de Vlaamse gemeenten voor de opbouw van opvangcapaciteit voor tijdelijk ontheemden uit Oekraïne 2023</v>
      </c>
      <c r="D74" s="126">
        <v>31955</v>
      </c>
      <c r="E74" s="35"/>
      <c r="F74" s="46"/>
    </row>
    <row r="75" spans="1:6" ht="28.8" x14ac:dyDescent="0.3">
      <c r="A75" s="100" t="s">
        <v>149</v>
      </c>
      <c r="B75" s="49" t="s">
        <v>69</v>
      </c>
      <c r="C75" s="47" t="str">
        <f t="shared" ref="C75:C138" si="1">"subsidie aan de Vlaamse gemeenten voor de opbouw van opvangcapaciteit voor tijdelijk ontheemden uit Oekraïne 2023"</f>
        <v>subsidie aan de Vlaamse gemeenten voor de opbouw van opvangcapaciteit voor tijdelijk ontheemden uit Oekraïne 2023</v>
      </c>
      <c r="D75" s="126">
        <v>92526.38</v>
      </c>
      <c r="E75" s="35"/>
      <c r="F75" s="46"/>
    </row>
    <row r="76" spans="1:6" ht="28.8" x14ac:dyDescent="0.3">
      <c r="A76" s="100" t="s">
        <v>248</v>
      </c>
      <c r="B76" s="49" t="s">
        <v>72</v>
      </c>
      <c r="C76" s="47" t="str">
        <f t="shared" si="1"/>
        <v>subsidie aan de Vlaamse gemeenten voor de opbouw van opvangcapaciteit voor tijdelijk ontheemden uit Oekraïne 2023</v>
      </c>
      <c r="D76" s="126">
        <v>44280</v>
      </c>
      <c r="E76" s="35"/>
      <c r="F76" s="46"/>
    </row>
    <row r="77" spans="1:6" ht="28.8" x14ac:dyDescent="0.3">
      <c r="A77" s="100" t="s">
        <v>249</v>
      </c>
      <c r="B77" s="49" t="s">
        <v>72</v>
      </c>
      <c r="C77" s="47" t="str">
        <f t="shared" si="1"/>
        <v>subsidie aan de Vlaamse gemeenten voor de opbouw van opvangcapaciteit voor tijdelijk ontheemden uit Oekraïne 2023</v>
      </c>
      <c r="D77" s="126">
        <v>59080</v>
      </c>
      <c r="E77" s="35"/>
      <c r="F77" s="46"/>
    </row>
    <row r="78" spans="1:6" ht="28.8" x14ac:dyDescent="0.3">
      <c r="A78" s="100" t="s">
        <v>250</v>
      </c>
      <c r="B78" s="49" t="s">
        <v>69</v>
      </c>
      <c r="C78" s="47" t="str">
        <f t="shared" si="1"/>
        <v>subsidie aan de Vlaamse gemeenten voor de opbouw van opvangcapaciteit voor tijdelijk ontheemden uit Oekraïne 2023</v>
      </c>
      <c r="D78" s="126">
        <v>200515</v>
      </c>
      <c r="E78" s="35"/>
      <c r="F78" s="46"/>
    </row>
    <row r="79" spans="1:6" ht="28.8" x14ac:dyDescent="0.3">
      <c r="A79" s="100" t="s">
        <v>251</v>
      </c>
      <c r="B79" s="49" t="s">
        <v>72</v>
      </c>
      <c r="C79" s="47" t="str">
        <f t="shared" si="1"/>
        <v>subsidie aan de Vlaamse gemeenten voor de opbouw van opvangcapaciteit voor tijdelijk ontheemden uit Oekraïne 2023</v>
      </c>
      <c r="D79" s="126">
        <v>62590</v>
      </c>
      <c r="E79" s="35"/>
      <c r="F79" s="46"/>
    </row>
    <row r="80" spans="1:6" ht="28.8" x14ac:dyDescent="0.3">
      <c r="A80" s="100" t="s">
        <v>252</v>
      </c>
      <c r="B80" s="49" t="s">
        <v>73</v>
      </c>
      <c r="C80" s="47" t="str">
        <f t="shared" si="1"/>
        <v>subsidie aan de Vlaamse gemeenten voor de opbouw van opvangcapaciteit voor tijdelijk ontheemden uit Oekraïne 2023</v>
      </c>
      <c r="D80" s="126">
        <v>11475</v>
      </c>
      <c r="E80" s="35"/>
      <c r="F80" s="46"/>
    </row>
    <row r="81" spans="1:6" ht="28.8" x14ac:dyDescent="0.3">
      <c r="A81" s="100" t="s">
        <v>253</v>
      </c>
      <c r="B81" s="49" t="s">
        <v>72</v>
      </c>
      <c r="C81" s="47" t="str">
        <f t="shared" si="1"/>
        <v>subsidie aan de Vlaamse gemeenten voor de opbouw van opvangcapaciteit voor tijdelijk ontheemden uit Oekraïne 2023</v>
      </c>
      <c r="D81" s="126">
        <v>23172</v>
      </c>
      <c r="E81" s="35"/>
      <c r="F81" s="46"/>
    </row>
    <row r="82" spans="1:6" ht="28.8" x14ac:dyDescent="0.3">
      <c r="A82" s="100" t="s">
        <v>47</v>
      </c>
      <c r="B82" s="49" t="s">
        <v>69</v>
      </c>
      <c r="C82" s="47" t="str">
        <f t="shared" si="1"/>
        <v>subsidie aan de Vlaamse gemeenten voor de opbouw van opvangcapaciteit voor tijdelijk ontheemden uit Oekraïne 2023</v>
      </c>
      <c r="D82" s="126">
        <v>128155</v>
      </c>
      <c r="E82" s="35"/>
      <c r="F82" s="46"/>
    </row>
    <row r="83" spans="1:6" ht="28.8" x14ac:dyDescent="0.3">
      <c r="A83" s="100" t="s">
        <v>254</v>
      </c>
      <c r="B83" s="49" t="s">
        <v>73</v>
      </c>
      <c r="C83" s="47" t="str">
        <f t="shared" si="1"/>
        <v>subsidie aan de Vlaamse gemeenten voor de opbouw van opvangcapaciteit voor tijdelijk ontheemden uit Oekraïne 2023</v>
      </c>
      <c r="D83" s="126">
        <v>42379.759999999995</v>
      </c>
      <c r="E83" s="35"/>
      <c r="F83" s="46"/>
    </row>
    <row r="84" spans="1:6" ht="28.8" x14ac:dyDescent="0.3">
      <c r="A84" s="100" t="s">
        <v>150</v>
      </c>
      <c r="B84" s="49" t="s">
        <v>74</v>
      </c>
      <c r="C84" s="47" t="str">
        <f t="shared" si="1"/>
        <v>subsidie aan de Vlaamse gemeenten voor de opbouw van opvangcapaciteit voor tijdelijk ontheemden uit Oekraïne 2023</v>
      </c>
      <c r="D84" s="126">
        <v>319760</v>
      </c>
      <c r="E84" s="35"/>
      <c r="F84" s="46"/>
    </row>
    <row r="85" spans="1:6" ht="28.8" x14ac:dyDescent="0.3">
      <c r="A85" s="100" t="s">
        <v>38</v>
      </c>
      <c r="B85" s="49" t="s">
        <v>72</v>
      </c>
      <c r="C85" s="47" t="str">
        <f t="shared" si="1"/>
        <v>subsidie aan de Vlaamse gemeenten voor de opbouw van opvangcapaciteit voor tijdelijk ontheemden uit Oekraïne 2023</v>
      </c>
      <c r="D85" s="126">
        <v>1104039</v>
      </c>
      <c r="E85" s="35"/>
      <c r="F85" s="46"/>
    </row>
    <row r="86" spans="1:6" ht="28.8" x14ac:dyDescent="0.3">
      <c r="A86" s="100" t="s">
        <v>255</v>
      </c>
      <c r="B86" s="49" t="s">
        <v>72</v>
      </c>
      <c r="C86" s="47" t="str">
        <f t="shared" si="1"/>
        <v>subsidie aan de Vlaamse gemeenten voor de opbouw van opvangcapaciteit voor tijdelijk ontheemden uit Oekraïne 2023</v>
      </c>
      <c r="D86" s="126">
        <v>69720</v>
      </c>
      <c r="E86" s="35"/>
      <c r="F86" s="46"/>
    </row>
    <row r="87" spans="1:6" ht="28.8" x14ac:dyDescent="0.3">
      <c r="A87" s="100" t="s">
        <v>256</v>
      </c>
      <c r="B87" s="49" t="s">
        <v>74</v>
      </c>
      <c r="C87" s="47" t="str">
        <f t="shared" si="1"/>
        <v>subsidie aan de Vlaamse gemeenten voor de opbouw van opvangcapaciteit voor tijdelijk ontheemden uit Oekraïne 2023</v>
      </c>
      <c r="D87" s="126">
        <v>13460</v>
      </c>
      <c r="E87" s="35"/>
      <c r="F87" s="46"/>
    </row>
    <row r="88" spans="1:6" ht="28.8" x14ac:dyDescent="0.3">
      <c r="A88" s="100" t="s">
        <v>257</v>
      </c>
      <c r="B88" s="49" t="s">
        <v>34</v>
      </c>
      <c r="C88" s="47" t="str">
        <f t="shared" si="1"/>
        <v>subsidie aan de Vlaamse gemeenten voor de opbouw van opvangcapaciteit voor tijdelijk ontheemden uit Oekraïne 2023</v>
      </c>
      <c r="D88" s="126">
        <v>28710</v>
      </c>
      <c r="E88" s="35"/>
      <c r="F88" s="46"/>
    </row>
    <row r="89" spans="1:6" ht="28.8" x14ac:dyDescent="0.3">
      <c r="A89" s="100" t="s">
        <v>258</v>
      </c>
      <c r="B89" s="49" t="s">
        <v>73</v>
      </c>
      <c r="C89" s="47" t="str">
        <f t="shared" si="1"/>
        <v>subsidie aan de Vlaamse gemeenten voor de opbouw van opvangcapaciteit voor tijdelijk ontheemden uit Oekraïne 2023</v>
      </c>
      <c r="D89" s="126">
        <v>13935</v>
      </c>
      <c r="E89" s="35"/>
      <c r="F89" s="46"/>
    </row>
    <row r="90" spans="1:6" ht="28.8" x14ac:dyDescent="0.3">
      <c r="A90" s="100" t="s">
        <v>259</v>
      </c>
      <c r="B90" s="49" t="s">
        <v>73</v>
      </c>
      <c r="C90" s="47" t="str">
        <f t="shared" si="1"/>
        <v>subsidie aan de Vlaamse gemeenten voor de opbouw van opvangcapaciteit voor tijdelijk ontheemden uit Oekraïne 2023</v>
      </c>
      <c r="D90" s="126">
        <v>14880</v>
      </c>
      <c r="E90" s="35"/>
      <c r="F90" s="46"/>
    </row>
    <row r="91" spans="1:6" ht="28.8" x14ac:dyDescent="0.3">
      <c r="A91" s="100" t="s">
        <v>260</v>
      </c>
      <c r="B91" s="49" t="s">
        <v>73</v>
      </c>
      <c r="C91" s="47" t="str">
        <f t="shared" si="1"/>
        <v>subsidie aan de Vlaamse gemeenten voor de opbouw van opvangcapaciteit voor tijdelijk ontheemden uit Oekraïne 2023</v>
      </c>
      <c r="D91" s="126">
        <v>88680</v>
      </c>
      <c r="E91" s="35"/>
      <c r="F91" s="46"/>
    </row>
    <row r="92" spans="1:6" ht="28.8" x14ac:dyDescent="0.3">
      <c r="A92" s="100" t="s">
        <v>151</v>
      </c>
      <c r="B92" s="49" t="s">
        <v>69</v>
      </c>
      <c r="C92" s="47" t="str">
        <f t="shared" si="1"/>
        <v>subsidie aan de Vlaamse gemeenten voor de opbouw van opvangcapaciteit voor tijdelijk ontheemden uit Oekraïne 2023</v>
      </c>
      <c r="D92" s="126">
        <v>45245</v>
      </c>
      <c r="E92" s="35"/>
      <c r="F92" s="46"/>
    </row>
    <row r="93" spans="1:6" ht="28.8" x14ac:dyDescent="0.3">
      <c r="A93" s="100" t="s">
        <v>124</v>
      </c>
      <c r="B93" s="49" t="s">
        <v>73</v>
      </c>
      <c r="C93" s="47" t="str">
        <f t="shared" si="1"/>
        <v>subsidie aan de Vlaamse gemeenten voor de opbouw van opvangcapaciteit voor tijdelijk ontheemden uit Oekraïne 2023</v>
      </c>
      <c r="D93" s="126">
        <v>151950.20000000001</v>
      </c>
      <c r="E93" s="35"/>
      <c r="F93" s="46"/>
    </row>
    <row r="94" spans="1:6" ht="28.8" x14ac:dyDescent="0.3">
      <c r="A94" s="100" t="s">
        <v>152</v>
      </c>
      <c r="B94" s="49" t="s">
        <v>72</v>
      </c>
      <c r="C94" s="47" t="str">
        <f t="shared" si="1"/>
        <v>subsidie aan de Vlaamse gemeenten voor de opbouw van opvangcapaciteit voor tijdelijk ontheemden uit Oekraïne 2023</v>
      </c>
      <c r="D94" s="126">
        <v>19440</v>
      </c>
      <c r="E94" s="35"/>
      <c r="F94" s="46"/>
    </row>
    <row r="95" spans="1:6" ht="28.8" x14ac:dyDescent="0.3">
      <c r="A95" s="100" t="s">
        <v>153</v>
      </c>
      <c r="B95" s="49" t="s">
        <v>74</v>
      </c>
      <c r="C95" s="47" t="str">
        <f t="shared" si="1"/>
        <v>subsidie aan de Vlaamse gemeenten voor de opbouw van opvangcapaciteit voor tijdelijk ontheemden uit Oekraïne 2023</v>
      </c>
      <c r="D95" s="126">
        <v>54159.58</v>
      </c>
      <c r="E95" s="35"/>
      <c r="F95" s="46"/>
    </row>
    <row r="96" spans="1:6" ht="28.8" x14ac:dyDescent="0.3">
      <c r="A96" s="100" t="s">
        <v>261</v>
      </c>
      <c r="B96" s="49" t="s">
        <v>73</v>
      </c>
      <c r="C96" s="47" t="str">
        <f t="shared" si="1"/>
        <v>subsidie aan de Vlaamse gemeenten voor de opbouw van opvangcapaciteit voor tijdelijk ontheemden uit Oekraïne 2023</v>
      </c>
      <c r="D96" s="126">
        <v>112315.3</v>
      </c>
      <c r="E96" s="35"/>
      <c r="F96" s="46"/>
    </row>
    <row r="97" spans="1:6" ht="28.8" x14ac:dyDescent="0.3">
      <c r="A97" s="100" t="s">
        <v>262</v>
      </c>
      <c r="B97" s="49" t="s">
        <v>74</v>
      </c>
      <c r="C97" s="47" t="str">
        <f t="shared" si="1"/>
        <v>subsidie aan de Vlaamse gemeenten voor de opbouw van opvangcapaciteit voor tijdelijk ontheemden uit Oekraïne 2023</v>
      </c>
      <c r="D97" s="126">
        <v>19485</v>
      </c>
      <c r="E97" s="35"/>
      <c r="F97" s="46"/>
    </row>
    <row r="98" spans="1:6" ht="28.8" x14ac:dyDescent="0.3">
      <c r="A98" s="100" t="s">
        <v>263</v>
      </c>
      <c r="B98" s="49" t="s">
        <v>72</v>
      </c>
      <c r="C98" s="47" t="str">
        <f t="shared" si="1"/>
        <v>subsidie aan de Vlaamse gemeenten voor de opbouw van opvangcapaciteit voor tijdelijk ontheemden uit Oekraïne 2023</v>
      </c>
      <c r="D98" s="126">
        <v>18330</v>
      </c>
      <c r="E98" s="35"/>
      <c r="F98" s="46"/>
    </row>
    <row r="99" spans="1:6" ht="28.8" x14ac:dyDescent="0.3">
      <c r="A99" s="100" t="s">
        <v>264</v>
      </c>
      <c r="B99" s="49" t="s">
        <v>74</v>
      </c>
      <c r="C99" s="47" t="str">
        <f t="shared" si="1"/>
        <v>subsidie aan de Vlaamse gemeenten voor de opbouw van opvangcapaciteit voor tijdelijk ontheemden uit Oekraïne 2023</v>
      </c>
      <c r="D99" s="126">
        <v>72513.399999999994</v>
      </c>
      <c r="E99" s="35"/>
      <c r="F99" s="46"/>
    </row>
    <row r="100" spans="1:6" ht="28.8" x14ac:dyDescent="0.3">
      <c r="A100" s="100" t="s">
        <v>44</v>
      </c>
      <c r="B100" s="49" t="s">
        <v>34</v>
      </c>
      <c r="C100" s="47" t="str">
        <f t="shared" si="1"/>
        <v>subsidie aan de Vlaamse gemeenten voor de opbouw van opvangcapaciteit voor tijdelijk ontheemden uit Oekraïne 2023</v>
      </c>
      <c r="D100" s="126">
        <v>66415</v>
      </c>
      <c r="E100" s="35"/>
      <c r="F100" s="46"/>
    </row>
    <row r="101" spans="1:6" ht="28.8" x14ac:dyDescent="0.3">
      <c r="A101" s="100" t="s">
        <v>154</v>
      </c>
      <c r="B101" s="49" t="s">
        <v>74</v>
      </c>
      <c r="C101" s="47" t="str">
        <f t="shared" si="1"/>
        <v>subsidie aan de Vlaamse gemeenten voor de opbouw van opvangcapaciteit voor tijdelijk ontheemden uit Oekraïne 2023</v>
      </c>
      <c r="D101" s="126">
        <v>396100</v>
      </c>
      <c r="E101" s="35"/>
      <c r="F101" s="46"/>
    </row>
    <row r="102" spans="1:6" ht="28.8" x14ac:dyDescent="0.3">
      <c r="A102" s="100" t="s">
        <v>265</v>
      </c>
      <c r="B102" s="49" t="s">
        <v>74</v>
      </c>
      <c r="C102" s="47" t="str">
        <f t="shared" si="1"/>
        <v>subsidie aan de Vlaamse gemeenten voor de opbouw van opvangcapaciteit voor tijdelijk ontheemden uit Oekraïne 2023</v>
      </c>
      <c r="D102" s="126">
        <v>18840</v>
      </c>
      <c r="E102" s="35"/>
      <c r="F102" s="46"/>
    </row>
    <row r="103" spans="1:6" ht="28.8" x14ac:dyDescent="0.3">
      <c r="A103" s="100" t="s">
        <v>266</v>
      </c>
      <c r="B103" s="49" t="s">
        <v>74</v>
      </c>
      <c r="C103" s="47" t="str">
        <f t="shared" si="1"/>
        <v>subsidie aan de Vlaamse gemeenten voor de opbouw van opvangcapaciteit voor tijdelijk ontheemden uit Oekraïne 2023</v>
      </c>
      <c r="D103" s="126">
        <v>54960</v>
      </c>
      <c r="E103" s="35"/>
      <c r="F103" s="46"/>
    </row>
    <row r="104" spans="1:6" ht="28.8" x14ac:dyDescent="0.3">
      <c r="A104" s="100" t="s">
        <v>267</v>
      </c>
      <c r="B104" s="49" t="s">
        <v>69</v>
      </c>
      <c r="C104" s="47" t="str">
        <f t="shared" si="1"/>
        <v>subsidie aan de Vlaamse gemeenten voor de opbouw van opvangcapaciteit voor tijdelijk ontheemden uit Oekraïne 2023</v>
      </c>
      <c r="D104" s="126">
        <v>225173.59999999998</v>
      </c>
      <c r="E104" s="35"/>
      <c r="F104" s="46"/>
    </row>
    <row r="105" spans="1:6" ht="28.8" x14ac:dyDescent="0.3">
      <c r="A105" s="100" t="s">
        <v>155</v>
      </c>
      <c r="B105" s="49" t="s">
        <v>69</v>
      </c>
      <c r="C105" s="47" t="str">
        <f t="shared" si="1"/>
        <v>subsidie aan de Vlaamse gemeenten voor de opbouw van opvangcapaciteit voor tijdelijk ontheemden uit Oekraïne 2023</v>
      </c>
      <c r="D105" s="126">
        <v>95025.600000000006</v>
      </c>
      <c r="E105" s="35"/>
      <c r="F105" s="46"/>
    </row>
    <row r="106" spans="1:6" ht="28.8" x14ac:dyDescent="0.3">
      <c r="A106" s="100" t="s">
        <v>268</v>
      </c>
      <c r="B106" s="49" t="s">
        <v>73</v>
      </c>
      <c r="C106" s="47" t="str">
        <f t="shared" si="1"/>
        <v>subsidie aan de Vlaamse gemeenten voor de opbouw van opvangcapaciteit voor tijdelijk ontheemden uit Oekraïne 2023</v>
      </c>
      <c r="D106" s="126">
        <v>163620</v>
      </c>
      <c r="E106" s="35"/>
      <c r="F106" s="46"/>
    </row>
    <row r="107" spans="1:6" ht="28.8" x14ac:dyDescent="0.3">
      <c r="A107" s="100" t="s">
        <v>269</v>
      </c>
      <c r="B107" s="49" t="s">
        <v>69</v>
      </c>
      <c r="C107" s="47" t="str">
        <f t="shared" si="1"/>
        <v>subsidie aan de Vlaamse gemeenten voor de opbouw van opvangcapaciteit voor tijdelijk ontheemden uit Oekraïne 2023</v>
      </c>
      <c r="D107" s="126">
        <v>155617.4</v>
      </c>
      <c r="E107" s="35"/>
      <c r="F107" s="46"/>
    </row>
    <row r="108" spans="1:6" ht="28.8" x14ac:dyDescent="0.3">
      <c r="A108" s="100" t="s">
        <v>270</v>
      </c>
      <c r="B108" s="49" t="s">
        <v>69</v>
      </c>
      <c r="C108" s="47" t="str">
        <f t="shared" si="1"/>
        <v>subsidie aan de Vlaamse gemeenten voor de opbouw van opvangcapaciteit voor tijdelijk ontheemden uit Oekraïne 2023</v>
      </c>
      <c r="D108" s="126">
        <v>59050.3</v>
      </c>
      <c r="E108" s="35"/>
      <c r="F108" s="46"/>
    </row>
    <row r="109" spans="1:6" ht="28.8" x14ac:dyDescent="0.3">
      <c r="A109" s="100" t="s">
        <v>271</v>
      </c>
      <c r="B109" s="49" t="s">
        <v>74</v>
      </c>
      <c r="C109" s="47" t="str">
        <f t="shared" si="1"/>
        <v>subsidie aan de Vlaamse gemeenten voor de opbouw van opvangcapaciteit voor tijdelijk ontheemden uit Oekraïne 2023</v>
      </c>
      <c r="D109" s="126">
        <v>14520</v>
      </c>
      <c r="E109" s="35"/>
      <c r="F109" s="46"/>
    </row>
    <row r="110" spans="1:6" ht="28.8" x14ac:dyDescent="0.3">
      <c r="A110" s="100" t="s">
        <v>272</v>
      </c>
      <c r="B110" s="49" t="s">
        <v>73</v>
      </c>
      <c r="C110" s="47" t="str">
        <f t="shared" si="1"/>
        <v>subsidie aan de Vlaamse gemeenten voor de opbouw van opvangcapaciteit voor tijdelijk ontheemden uit Oekraïne 2023</v>
      </c>
      <c r="D110" s="126">
        <v>6120</v>
      </c>
      <c r="E110" s="35"/>
      <c r="F110" s="46"/>
    </row>
    <row r="111" spans="1:6" ht="28.8" x14ac:dyDescent="0.3">
      <c r="A111" s="100" t="s">
        <v>273</v>
      </c>
      <c r="B111" s="49" t="s">
        <v>69</v>
      </c>
      <c r="C111" s="47" t="str">
        <f t="shared" si="1"/>
        <v>subsidie aan de Vlaamse gemeenten voor de opbouw van opvangcapaciteit voor tijdelijk ontheemden uit Oekraïne 2023</v>
      </c>
      <c r="D111" s="126">
        <v>32070</v>
      </c>
      <c r="E111" s="35"/>
      <c r="F111" s="46"/>
    </row>
    <row r="112" spans="1:6" ht="28.8" x14ac:dyDescent="0.3">
      <c r="A112" s="100" t="s">
        <v>43</v>
      </c>
      <c r="B112" s="49" t="s">
        <v>72</v>
      </c>
      <c r="C112" s="47" t="str">
        <f t="shared" si="1"/>
        <v>subsidie aan de Vlaamse gemeenten voor de opbouw van opvangcapaciteit voor tijdelijk ontheemden uit Oekraïne 2023</v>
      </c>
      <c r="D112" s="126">
        <v>24549.599999999999</v>
      </c>
      <c r="E112" s="35"/>
      <c r="F112" s="46"/>
    </row>
    <row r="113" spans="1:6" ht="28.8" x14ac:dyDescent="0.3">
      <c r="A113" s="100" t="s">
        <v>156</v>
      </c>
      <c r="B113" s="49" t="s">
        <v>74</v>
      </c>
      <c r="C113" s="47" t="str">
        <f t="shared" si="1"/>
        <v>subsidie aan de Vlaamse gemeenten voor de opbouw van opvangcapaciteit voor tijdelijk ontheemden uit Oekraïne 2023</v>
      </c>
      <c r="D113" s="126">
        <v>212885.9</v>
      </c>
      <c r="E113" s="35"/>
      <c r="F113" s="46"/>
    </row>
    <row r="114" spans="1:6" ht="28.8" x14ac:dyDescent="0.3">
      <c r="A114" s="100" t="s">
        <v>274</v>
      </c>
      <c r="B114" s="49" t="s">
        <v>34</v>
      </c>
      <c r="C114" s="47" t="str">
        <f t="shared" si="1"/>
        <v>subsidie aan de Vlaamse gemeenten voor de opbouw van opvangcapaciteit voor tijdelijk ontheemden uit Oekraïne 2023</v>
      </c>
      <c r="D114" s="126">
        <v>8270</v>
      </c>
      <c r="E114" s="35"/>
      <c r="F114" s="46"/>
    </row>
    <row r="115" spans="1:6" ht="28.8" x14ac:dyDescent="0.3">
      <c r="A115" s="100" t="s">
        <v>275</v>
      </c>
      <c r="B115" s="49" t="s">
        <v>73</v>
      </c>
      <c r="C115" s="47" t="str">
        <f t="shared" si="1"/>
        <v>subsidie aan de Vlaamse gemeenten voor de opbouw van opvangcapaciteit voor tijdelijk ontheemden uit Oekraïne 2023</v>
      </c>
      <c r="D115" s="126">
        <v>8190</v>
      </c>
      <c r="E115" s="35"/>
      <c r="F115" s="46"/>
    </row>
    <row r="116" spans="1:6" ht="28.8" x14ac:dyDescent="0.3">
      <c r="A116" s="100" t="s">
        <v>157</v>
      </c>
      <c r="B116" s="49" t="s">
        <v>73</v>
      </c>
      <c r="C116" s="47" t="str">
        <f t="shared" si="1"/>
        <v>subsidie aan de Vlaamse gemeenten voor de opbouw van opvangcapaciteit voor tijdelijk ontheemden uit Oekraïne 2023</v>
      </c>
      <c r="D116" s="126">
        <v>83810</v>
      </c>
      <c r="E116" s="35"/>
      <c r="F116" s="46"/>
    </row>
    <row r="117" spans="1:6" ht="28.8" x14ac:dyDescent="0.3">
      <c r="A117" s="100" t="s">
        <v>276</v>
      </c>
      <c r="B117" s="49" t="s">
        <v>74</v>
      </c>
      <c r="C117" s="47" t="str">
        <f t="shared" si="1"/>
        <v>subsidie aan de Vlaamse gemeenten voor de opbouw van opvangcapaciteit voor tijdelijk ontheemden uit Oekraïne 2023</v>
      </c>
      <c r="D117" s="126">
        <v>5188.5</v>
      </c>
      <c r="E117" s="35"/>
      <c r="F117" s="46"/>
    </row>
    <row r="118" spans="1:6" ht="28.8" x14ac:dyDescent="0.3">
      <c r="A118" s="100" t="s">
        <v>277</v>
      </c>
      <c r="B118" s="49" t="s">
        <v>73</v>
      </c>
      <c r="C118" s="47" t="str">
        <f t="shared" si="1"/>
        <v>subsidie aan de Vlaamse gemeenten voor de opbouw van opvangcapaciteit voor tijdelijk ontheemden uit Oekraïne 2023</v>
      </c>
      <c r="D118" s="126">
        <v>32045</v>
      </c>
      <c r="E118" s="35"/>
      <c r="F118" s="46"/>
    </row>
    <row r="119" spans="1:6" ht="28.8" x14ac:dyDescent="0.3">
      <c r="A119" s="100" t="s">
        <v>278</v>
      </c>
      <c r="B119" s="49" t="s">
        <v>34</v>
      </c>
      <c r="C119" s="47" t="str">
        <f t="shared" si="1"/>
        <v>subsidie aan de Vlaamse gemeenten voor de opbouw van opvangcapaciteit voor tijdelijk ontheemden uit Oekraïne 2023</v>
      </c>
      <c r="D119" s="126">
        <v>26328.6</v>
      </c>
      <c r="E119" s="35"/>
      <c r="F119" s="46"/>
    </row>
    <row r="120" spans="1:6" ht="28.8" x14ac:dyDescent="0.3">
      <c r="A120" s="100" t="s">
        <v>279</v>
      </c>
      <c r="B120" s="49" t="s">
        <v>69</v>
      </c>
      <c r="C120" s="47" t="str">
        <f t="shared" si="1"/>
        <v>subsidie aan de Vlaamse gemeenten voor de opbouw van opvangcapaciteit voor tijdelijk ontheemden uit Oekraïne 2023</v>
      </c>
      <c r="D120" s="126">
        <v>56170</v>
      </c>
      <c r="E120" s="35"/>
      <c r="F120" s="46"/>
    </row>
    <row r="121" spans="1:6" ht="28.8" x14ac:dyDescent="0.3">
      <c r="A121" s="100" t="s">
        <v>280</v>
      </c>
      <c r="B121" s="49" t="s">
        <v>72</v>
      </c>
      <c r="C121" s="47" t="str">
        <f t="shared" si="1"/>
        <v>subsidie aan de Vlaamse gemeenten voor de opbouw van opvangcapaciteit voor tijdelijk ontheemden uit Oekraïne 2023</v>
      </c>
      <c r="D121" s="126">
        <v>1320</v>
      </c>
      <c r="E121" s="35"/>
      <c r="F121" s="46"/>
    </row>
    <row r="122" spans="1:6" ht="28.8" x14ac:dyDescent="0.3">
      <c r="A122" s="100" t="s">
        <v>158</v>
      </c>
      <c r="B122" s="49" t="s">
        <v>74</v>
      </c>
      <c r="C122" s="47" t="str">
        <f t="shared" si="1"/>
        <v>subsidie aan de Vlaamse gemeenten voor de opbouw van opvangcapaciteit voor tijdelijk ontheemden uit Oekraïne 2023</v>
      </c>
      <c r="D122" s="126">
        <v>20058.900000000001</v>
      </c>
      <c r="E122" s="35"/>
      <c r="F122" s="46"/>
    </row>
    <row r="123" spans="1:6" ht="28.8" x14ac:dyDescent="0.3">
      <c r="A123" s="100" t="s">
        <v>281</v>
      </c>
      <c r="B123" s="49" t="s">
        <v>34</v>
      </c>
      <c r="C123" s="47" t="str">
        <f t="shared" si="1"/>
        <v>subsidie aan de Vlaamse gemeenten voor de opbouw van opvangcapaciteit voor tijdelijk ontheemden uit Oekraïne 2023</v>
      </c>
      <c r="D123" s="126">
        <v>37920</v>
      </c>
      <c r="E123" s="35"/>
      <c r="F123" s="46"/>
    </row>
    <row r="124" spans="1:6" ht="28.8" x14ac:dyDescent="0.3">
      <c r="A124" s="100" t="s">
        <v>159</v>
      </c>
      <c r="B124" s="49" t="s">
        <v>69</v>
      </c>
      <c r="C124" s="47" t="str">
        <f t="shared" si="1"/>
        <v>subsidie aan de Vlaamse gemeenten voor de opbouw van opvangcapaciteit voor tijdelijk ontheemden uit Oekraïne 2023</v>
      </c>
      <c r="D124" s="126">
        <v>59050</v>
      </c>
      <c r="E124" s="35"/>
      <c r="F124" s="46"/>
    </row>
    <row r="125" spans="1:6" ht="28.8" x14ac:dyDescent="0.3">
      <c r="A125" s="100" t="s">
        <v>282</v>
      </c>
      <c r="B125" s="49" t="s">
        <v>73</v>
      </c>
      <c r="C125" s="47" t="str">
        <f t="shared" si="1"/>
        <v>subsidie aan de Vlaamse gemeenten voor de opbouw van opvangcapaciteit voor tijdelijk ontheemden uit Oekraïne 2023</v>
      </c>
      <c r="D125" s="126">
        <v>34170</v>
      </c>
      <c r="E125" s="35"/>
      <c r="F125" s="46"/>
    </row>
    <row r="126" spans="1:6" ht="28.8" x14ac:dyDescent="0.3">
      <c r="A126" s="100" t="s">
        <v>283</v>
      </c>
      <c r="B126" s="49" t="s">
        <v>69</v>
      </c>
      <c r="C126" s="47" t="str">
        <f t="shared" si="1"/>
        <v>subsidie aan de Vlaamse gemeenten voor de opbouw van opvangcapaciteit voor tijdelijk ontheemden uit Oekraïne 2023</v>
      </c>
      <c r="D126" s="126">
        <v>-3108.5</v>
      </c>
      <c r="E126" s="35"/>
      <c r="F126" s="46"/>
    </row>
    <row r="127" spans="1:6" ht="28.8" x14ac:dyDescent="0.3">
      <c r="A127" s="100" t="s">
        <v>284</v>
      </c>
      <c r="B127" s="49" t="s">
        <v>34</v>
      </c>
      <c r="C127" s="47" t="str">
        <f t="shared" si="1"/>
        <v>subsidie aan de Vlaamse gemeenten voor de opbouw van opvangcapaciteit voor tijdelijk ontheemden uit Oekraïne 2023</v>
      </c>
      <c r="D127" s="126">
        <v>32195</v>
      </c>
      <c r="E127" s="35"/>
      <c r="F127" s="46"/>
    </row>
    <row r="128" spans="1:6" ht="28.8" x14ac:dyDescent="0.3">
      <c r="A128" s="100" t="s">
        <v>160</v>
      </c>
      <c r="B128" s="49" t="s">
        <v>34</v>
      </c>
      <c r="C128" s="47" t="str">
        <f t="shared" si="1"/>
        <v>subsidie aan de Vlaamse gemeenten voor de opbouw van opvangcapaciteit voor tijdelijk ontheemden uit Oekraïne 2023</v>
      </c>
      <c r="D128" s="126">
        <v>121020</v>
      </c>
      <c r="E128" s="35"/>
      <c r="F128" s="46"/>
    </row>
    <row r="129" spans="1:6" ht="28.8" x14ac:dyDescent="0.3">
      <c r="A129" s="100" t="s">
        <v>285</v>
      </c>
      <c r="B129" s="49" t="s">
        <v>34</v>
      </c>
      <c r="C129" s="47" t="str">
        <f t="shared" si="1"/>
        <v>subsidie aan de Vlaamse gemeenten voor de opbouw van opvangcapaciteit voor tijdelijk ontheemden uit Oekraïne 2023</v>
      </c>
      <c r="D129" s="126">
        <v>16855</v>
      </c>
      <c r="E129" s="35"/>
      <c r="F129" s="46"/>
    </row>
    <row r="130" spans="1:6" ht="28.8" x14ac:dyDescent="0.3">
      <c r="A130" s="100" t="s">
        <v>161</v>
      </c>
      <c r="B130" s="49" t="s">
        <v>34</v>
      </c>
      <c r="C130" s="47" t="str">
        <f t="shared" si="1"/>
        <v>subsidie aan de Vlaamse gemeenten voor de opbouw van opvangcapaciteit voor tijdelijk ontheemden uit Oekraïne 2023</v>
      </c>
      <c r="D130" s="126">
        <v>61785</v>
      </c>
      <c r="E130" s="35"/>
      <c r="F130" s="46"/>
    </row>
    <row r="131" spans="1:6" ht="28.8" x14ac:dyDescent="0.3">
      <c r="A131" s="100" t="s">
        <v>286</v>
      </c>
      <c r="B131" s="49" t="s">
        <v>34</v>
      </c>
      <c r="C131" s="47" t="str">
        <f t="shared" si="1"/>
        <v>subsidie aan de Vlaamse gemeenten voor de opbouw van opvangcapaciteit voor tijdelijk ontheemden uit Oekraïne 2023</v>
      </c>
      <c r="D131" s="126">
        <v>50040</v>
      </c>
      <c r="E131" s="35"/>
      <c r="F131" s="46"/>
    </row>
    <row r="132" spans="1:6" ht="28.8" x14ac:dyDescent="0.3">
      <c r="A132" s="100" t="s">
        <v>287</v>
      </c>
      <c r="B132" s="49" t="s">
        <v>69</v>
      </c>
      <c r="C132" s="47" t="str">
        <f t="shared" si="1"/>
        <v>subsidie aan de Vlaamse gemeenten voor de opbouw van opvangcapaciteit voor tijdelijk ontheemden uit Oekraïne 2023</v>
      </c>
      <c r="D132" s="126">
        <v>145980</v>
      </c>
      <c r="E132" s="35"/>
      <c r="F132" s="46"/>
    </row>
    <row r="133" spans="1:6" ht="28.8" x14ac:dyDescent="0.3">
      <c r="A133" s="100" t="s">
        <v>162</v>
      </c>
      <c r="B133" s="49" t="s">
        <v>73</v>
      </c>
      <c r="C133" s="47" t="str">
        <f t="shared" si="1"/>
        <v>subsidie aan de Vlaamse gemeenten voor de opbouw van opvangcapaciteit voor tijdelijk ontheemden uit Oekraïne 2023</v>
      </c>
      <c r="D133" s="126">
        <v>35165</v>
      </c>
      <c r="E133" s="35"/>
      <c r="F133" s="46"/>
    </row>
    <row r="134" spans="1:6" ht="28.8" x14ac:dyDescent="0.3">
      <c r="A134" s="100" t="s">
        <v>288</v>
      </c>
      <c r="B134" s="49" t="s">
        <v>69</v>
      </c>
      <c r="C134" s="47" t="str">
        <f t="shared" si="1"/>
        <v>subsidie aan de Vlaamse gemeenten voor de opbouw van opvangcapaciteit voor tijdelijk ontheemden uit Oekraïne 2023</v>
      </c>
      <c r="D134" s="126">
        <v>90220</v>
      </c>
      <c r="E134" s="35"/>
      <c r="F134" s="46"/>
    </row>
    <row r="135" spans="1:6" ht="28.8" x14ac:dyDescent="0.3">
      <c r="A135" s="100" t="s">
        <v>289</v>
      </c>
      <c r="B135" s="49" t="s">
        <v>73</v>
      </c>
      <c r="C135" s="47" t="str">
        <f t="shared" si="1"/>
        <v>subsidie aan de Vlaamse gemeenten voor de opbouw van opvangcapaciteit voor tijdelijk ontheemden uit Oekraïne 2023</v>
      </c>
      <c r="D135" s="126">
        <v>23135</v>
      </c>
      <c r="E135" s="35"/>
      <c r="F135" s="46"/>
    </row>
    <row r="136" spans="1:6" ht="28.8" x14ac:dyDescent="0.3">
      <c r="A136" s="100" t="s">
        <v>290</v>
      </c>
      <c r="B136" s="49" t="s">
        <v>72</v>
      </c>
      <c r="C136" s="47" t="str">
        <f t="shared" si="1"/>
        <v>subsidie aan de Vlaamse gemeenten voor de opbouw van opvangcapaciteit voor tijdelijk ontheemden uit Oekraïne 2023</v>
      </c>
      <c r="D136" s="126">
        <v>13545.6</v>
      </c>
      <c r="E136" s="35"/>
      <c r="F136" s="46"/>
    </row>
    <row r="137" spans="1:6" ht="28.8" x14ac:dyDescent="0.3">
      <c r="A137" s="100" t="s">
        <v>291</v>
      </c>
      <c r="B137" s="49" t="s">
        <v>69</v>
      </c>
      <c r="C137" s="47" t="str">
        <f t="shared" si="1"/>
        <v>subsidie aan de Vlaamse gemeenten voor de opbouw van opvangcapaciteit voor tijdelijk ontheemden uit Oekraïne 2023</v>
      </c>
      <c r="D137" s="126">
        <v>88182.6</v>
      </c>
      <c r="E137" s="35"/>
      <c r="F137" s="46"/>
    </row>
    <row r="138" spans="1:6" ht="28.8" x14ac:dyDescent="0.3">
      <c r="A138" s="100" t="s">
        <v>292</v>
      </c>
      <c r="B138" s="49" t="s">
        <v>73</v>
      </c>
      <c r="C138" s="47" t="str">
        <f t="shared" si="1"/>
        <v>subsidie aan de Vlaamse gemeenten voor de opbouw van opvangcapaciteit voor tijdelijk ontheemden uit Oekraïne 2023</v>
      </c>
      <c r="D138" s="126">
        <v>94440</v>
      </c>
      <c r="E138" s="35"/>
      <c r="F138" s="46"/>
    </row>
    <row r="139" spans="1:6" ht="28.8" x14ac:dyDescent="0.3">
      <c r="A139" s="100" t="s">
        <v>163</v>
      </c>
      <c r="B139" s="49" t="s">
        <v>74</v>
      </c>
      <c r="C139" s="47" t="str">
        <f t="shared" ref="C139:C202" si="2">"subsidie aan de Vlaamse gemeenten voor de opbouw van opvangcapaciteit voor tijdelijk ontheemden uit Oekraïne 2023"</f>
        <v>subsidie aan de Vlaamse gemeenten voor de opbouw van opvangcapaciteit voor tijdelijk ontheemden uit Oekraïne 2023</v>
      </c>
      <c r="D139" s="126">
        <v>54905</v>
      </c>
      <c r="E139" s="35"/>
      <c r="F139" s="46"/>
    </row>
    <row r="140" spans="1:6" ht="28.8" x14ac:dyDescent="0.3">
      <c r="A140" s="100" t="s">
        <v>293</v>
      </c>
      <c r="B140" s="49" t="s">
        <v>72</v>
      </c>
      <c r="C140" s="47" t="str">
        <f t="shared" si="2"/>
        <v>subsidie aan de Vlaamse gemeenten voor de opbouw van opvangcapaciteit voor tijdelijk ontheemden uit Oekraïne 2023</v>
      </c>
      <c r="D140" s="126">
        <v>82893.3</v>
      </c>
      <c r="E140" s="35"/>
      <c r="F140" s="46"/>
    </row>
    <row r="141" spans="1:6" ht="28.8" x14ac:dyDescent="0.3">
      <c r="A141" s="100" t="s">
        <v>164</v>
      </c>
      <c r="B141" s="49" t="s">
        <v>34</v>
      </c>
      <c r="C141" s="47" t="str">
        <f t="shared" si="2"/>
        <v>subsidie aan de Vlaamse gemeenten voor de opbouw van opvangcapaciteit voor tijdelijk ontheemden uit Oekraïne 2023</v>
      </c>
      <c r="D141" s="126">
        <v>166015</v>
      </c>
      <c r="E141" s="35"/>
      <c r="F141" s="46"/>
    </row>
    <row r="142" spans="1:6" ht="28.8" x14ac:dyDescent="0.3">
      <c r="A142" s="100" t="s">
        <v>294</v>
      </c>
      <c r="B142" s="49" t="s">
        <v>34</v>
      </c>
      <c r="C142" s="47" t="str">
        <f t="shared" si="2"/>
        <v>subsidie aan de Vlaamse gemeenten voor de opbouw van opvangcapaciteit voor tijdelijk ontheemden uit Oekraïne 2023</v>
      </c>
      <c r="D142" s="126">
        <v>3000</v>
      </c>
      <c r="E142" s="35"/>
      <c r="F142" s="46"/>
    </row>
    <row r="143" spans="1:6" ht="28.8" x14ac:dyDescent="0.3">
      <c r="A143" s="100" t="s">
        <v>57</v>
      </c>
      <c r="B143" s="49" t="s">
        <v>34</v>
      </c>
      <c r="C143" s="47" t="str">
        <f t="shared" si="2"/>
        <v>subsidie aan de Vlaamse gemeenten voor de opbouw van opvangcapaciteit voor tijdelijk ontheemden uit Oekraïne 2023</v>
      </c>
      <c r="D143" s="126">
        <v>31230</v>
      </c>
      <c r="E143" s="35"/>
      <c r="F143" s="46"/>
    </row>
    <row r="144" spans="1:6" ht="28.8" x14ac:dyDescent="0.3">
      <c r="A144" s="100" t="s">
        <v>65</v>
      </c>
      <c r="B144" s="49" t="s">
        <v>69</v>
      </c>
      <c r="C144" s="47" t="str">
        <f t="shared" si="2"/>
        <v>subsidie aan de Vlaamse gemeenten voor de opbouw van opvangcapaciteit voor tijdelijk ontheemden uit Oekraïne 2023</v>
      </c>
      <c r="D144" s="126">
        <v>130944.17</v>
      </c>
      <c r="E144" s="35"/>
      <c r="F144" s="46"/>
    </row>
    <row r="145" spans="1:6" ht="28.8" x14ac:dyDescent="0.3">
      <c r="A145" s="100" t="s">
        <v>50</v>
      </c>
      <c r="B145" s="49" t="s">
        <v>34</v>
      </c>
      <c r="C145" s="47" t="str">
        <f t="shared" si="2"/>
        <v>subsidie aan de Vlaamse gemeenten voor de opbouw van opvangcapaciteit voor tijdelijk ontheemden uit Oekraïne 2023</v>
      </c>
      <c r="D145" s="126">
        <v>7540</v>
      </c>
      <c r="E145" s="35"/>
      <c r="F145" s="46"/>
    </row>
    <row r="146" spans="1:6" ht="28.8" x14ac:dyDescent="0.3">
      <c r="A146" s="100" t="s">
        <v>295</v>
      </c>
      <c r="B146" s="49" t="s">
        <v>73</v>
      </c>
      <c r="C146" s="47" t="str">
        <f t="shared" si="2"/>
        <v>subsidie aan de Vlaamse gemeenten voor de opbouw van opvangcapaciteit voor tijdelijk ontheemden uit Oekraïne 2023</v>
      </c>
      <c r="D146" s="126">
        <v>46800</v>
      </c>
      <c r="E146" s="35"/>
      <c r="F146" s="46"/>
    </row>
    <row r="147" spans="1:6" ht="28.8" x14ac:dyDescent="0.3">
      <c r="A147" s="100" t="s">
        <v>296</v>
      </c>
      <c r="B147" s="49" t="s">
        <v>73</v>
      </c>
      <c r="C147" s="47" t="str">
        <f t="shared" si="2"/>
        <v>subsidie aan de Vlaamse gemeenten voor de opbouw van opvangcapaciteit voor tijdelijk ontheemden uit Oekraïne 2023</v>
      </c>
      <c r="D147" s="126">
        <v>123060</v>
      </c>
      <c r="E147" s="35"/>
      <c r="F147" s="46"/>
    </row>
    <row r="148" spans="1:6" ht="28.8" x14ac:dyDescent="0.3">
      <c r="A148" s="100" t="s">
        <v>297</v>
      </c>
      <c r="B148" s="49" t="s">
        <v>74</v>
      </c>
      <c r="C148" s="47" t="str">
        <f t="shared" si="2"/>
        <v>subsidie aan de Vlaamse gemeenten voor de opbouw van opvangcapaciteit voor tijdelijk ontheemden uit Oekraïne 2023</v>
      </c>
      <c r="D148" s="126">
        <v>29610</v>
      </c>
      <c r="E148" s="35"/>
      <c r="F148" s="46"/>
    </row>
    <row r="149" spans="1:6" ht="28.8" x14ac:dyDescent="0.3">
      <c r="A149" s="100" t="s">
        <v>39</v>
      </c>
      <c r="B149" s="49" t="s">
        <v>34</v>
      </c>
      <c r="C149" s="47" t="str">
        <f t="shared" si="2"/>
        <v>subsidie aan de Vlaamse gemeenten voor de opbouw van opvangcapaciteit voor tijdelijk ontheemden uit Oekraïne 2023</v>
      </c>
      <c r="D149" s="126">
        <v>609607.60000000009</v>
      </c>
      <c r="E149" s="35"/>
      <c r="F149" s="46"/>
    </row>
    <row r="150" spans="1:6" ht="28.8" x14ac:dyDescent="0.3">
      <c r="A150" s="100" t="s">
        <v>298</v>
      </c>
      <c r="B150" s="49" t="s">
        <v>73</v>
      </c>
      <c r="C150" s="47" t="str">
        <f t="shared" si="2"/>
        <v>subsidie aan de Vlaamse gemeenten voor de opbouw van opvangcapaciteit voor tijdelijk ontheemden uit Oekraïne 2023</v>
      </c>
      <c r="D150" s="126">
        <v>164400</v>
      </c>
      <c r="E150" s="35"/>
      <c r="F150" s="46"/>
    </row>
    <row r="151" spans="1:6" ht="28.8" x14ac:dyDescent="0.3">
      <c r="A151" s="100" t="s">
        <v>165</v>
      </c>
      <c r="B151" s="49" t="s">
        <v>72</v>
      </c>
      <c r="C151" s="47" t="str">
        <f t="shared" si="2"/>
        <v>subsidie aan de Vlaamse gemeenten voor de opbouw van opvangcapaciteit voor tijdelijk ontheemden uit Oekraïne 2023</v>
      </c>
      <c r="D151" s="126">
        <v>14160</v>
      </c>
      <c r="E151" s="35"/>
      <c r="F151" s="46"/>
    </row>
    <row r="152" spans="1:6" ht="28.8" x14ac:dyDescent="0.3">
      <c r="A152" s="100" t="s">
        <v>299</v>
      </c>
      <c r="B152" s="49" t="s">
        <v>72</v>
      </c>
      <c r="C152" s="47" t="str">
        <f t="shared" si="2"/>
        <v>subsidie aan de Vlaamse gemeenten voor de opbouw van opvangcapaciteit voor tijdelijk ontheemden uit Oekraïne 2023</v>
      </c>
      <c r="D152" s="126">
        <v>43363.3</v>
      </c>
      <c r="E152" s="35"/>
      <c r="F152" s="46"/>
    </row>
    <row r="153" spans="1:6" ht="28.8" x14ac:dyDescent="0.3">
      <c r="A153" s="100" t="s">
        <v>300</v>
      </c>
      <c r="B153" s="49" t="s">
        <v>34</v>
      </c>
      <c r="C153" s="47" t="str">
        <f t="shared" si="2"/>
        <v>subsidie aan de Vlaamse gemeenten voor de opbouw van opvangcapaciteit voor tijdelijk ontheemden uit Oekraïne 2023</v>
      </c>
      <c r="D153" s="126">
        <v>50223.94</v>
      </c>
      <c r="E153" s="35"/>
      <c r="F153" s="46"/>
    </row>
    <row r="154" spans="1:6" ht="28.8" x14ac:dyDescent="0.3">
      <c r="A154" s="100" t="s">
        <v>301</v>
      </c>
      <c r="B154" s="49" t="s">
        <v>69</v>
      </c>
      <c r="C154" s="47" t="str">
        <f t="shared" si="2"/>
        <v>subsidie aan de Vlaamse gemeenten voor de opbouw van opvangcapaciteit voor tijdelijk ontheemden uit Oekraïne 2023</v>
      </c>
      <c r="D154" s="126">
        <v>14640</v>
      </c>
      <c r="E154" s="35"/>
      <c r="F154" s="46"/>
    </row>
    <row r="155" spans="1:6" ht="28.8" x14ac:dyDescent="0.3">
      <c r="A155" s="100" t="s">
        <v>302</v>
      </c>
      <c r="B155" s="49" t="s">
        <v>72</v>
      </c>
      <c r="C155" s="47" t="str">
        <f t="shared" si="2"/>
        <v>subsidie aan de Vlaamse gemeenten voor de opbouw van opvangcapaciteit voor tijdelijk ontheemden uit Oekraïne 2023</v>
      </c>
      <c r="D155" s="126">
        <v>60985</v>
      </c>
      <c r="E155" s="35"/>
      <c r="F155" s="46"/>
    </row>
    <row r="156" spans="1:6" ht="28.8" x14ac:dyDescent="0.3">
      <c r="A156" s="100" t="s">
        <v>166</v>
      </c>
      <c r="B156" s="49" t="s">
        <v>74</v>
      </c>
      <c r="C156" s="47" t="str">
        <f t="shared" si="2"/>
        <v>subsidie aan de Vlaamse gemeenten voor de opbouw van opvangcapaciteit voor tijdelijk ontheemden uit Oekraïne 2023</v>
      </c>
      <c r="D156" s="126">
        <v>20160</v>
      </c>
      <c r="E156" s="35"/>
      <c r="F156" s="46"/>
    </row>
    <row r="157" spans="1:6" ht="28.8" x14ac:dyDescent="0.3">
      <c r="A157" s="100" t="s">
        <v>303</v>
      </c>
      <c r="B157" s="49" t="s">
        <v>73</v>
      </c>
      <c r="C157" s="47" t="str">
        <f t="shared" si="2"/>
        <v>subsidie aan de Vlaamse gemeenten voor de opbouw van opvangcapaciteit voor tijdelijk ontheemden uit Oekraïne 2023</v>
      </c>
      <c r="D157" s="126">
        <v>60590</v>
      </c>
      <c r="E157" s="35"/>
      <c r="F157" s="46"/>
    </row>
    <row r="158" spans="1:6" ht="28.8" x14ac:dyDescent="0.3">
      <c r="A158" s="100" t="s">
        <v>304</v>
      </c>
      <c r="B158" s="49" t="s">
        <v>34</v>
      </c>
      <c r="C158" s="47" t="str">
        <f t="shared" si="2"/>
        <v>subsidie aan de Vlaamse gemeenten voor de opbouw van opvangcapaciteit voor tijdelijk ontheemden uit Oekraïne 2023</v>
      </c>
      <c r="D158" s="126">
        <v>7440</v>
      </c>
      <c r="E158" s="35"/>
      <c r="F158" s="46"/>
    </row>
    <row r="159" spans="1:6" ht="28.8" x14ac:dyDescent="0.3">
      <c r="A159" s="100" t="s">
        <v>305</v>
      </c>
      <c r="B159" s="49" t="s">
        <v>72</v>
      </c>
      <c r="C159" s="47" t="str">
        <f t="shared" si="2"/>
        <v>subsidie aan de Vlaamse gemeenten voor de opbouw van opvangcapaciteit voor tijdelijk ontheemden uit Oekraïne 2023</v>
      </c>
      <c r="D159" s="126">
        <v>38160</v>
      </c>
      <c r="E159" s="35"/>
      <c r="F159" s="46"/>
    </row>
    <row r="160" spans="1:6" ht="28.8" x14ac:dyDescent="0.3">
      <c r="A160" s="100" t="s">
        <v>306</v>
      </c>
      <c r="B160" s="49" t="s">
        <v>72</v>
      </c>
      <c r="C160" s="47" t="str">
        <f t="shared" si="2"/>
        <v>subsidie aan de Vlaamse gemeenten voor de opbouw van opvangcapaciteit voor tijdelijk ontheemden uit Oekraïne 2023</v>
      </c>
      <c r="D160" s="126">
        <v>26515</v>
      </c>
      <c r="E160" s="35"/>
      <c r="F160" s="46"/>
    </row>
    <row r="161" spans="1:6" ht="28.8" x14ac:dyDescent="0.3">
      <c r="A161" s="100" t="s">
        <v>68</v>
      </c>
      <c r="B161" s="49" t="s">
        <v>34</v>
      </c>
      <c r="C161" s="47" t="str">
        <f t="shared" si="2"/>
        <v>subsidie aan de Vlaamse gemeenten voor de opbouw van opvangcapaciteit voor tijdelijk ontheemden uit Oekraïne 2023</v>
      </c>
      <c r="D161" s="126">
        <v>21135</v>
      </c>
      <c r="E161" s="35"/>
      <c r="F161" s="46"/>
    </row>
    <row r="162" spans="1:6" ht="28.8" x14ac:dyDescent="0.3">
      <c r="A162" s="100" t="s">
        <v>307</v>
      </c>
      <c r="B162" s="49" t="s">
        <v>34</v>
      </c>
      <c r="C162" s="47" t="str">
        <f t="shared" si="2"/>
        <v>subsidie aan de Vlaamse gemeenten voor de opbouw van opvangcapaciteit voor tijdelijk ontheemden uit Oekraïne 2023</v>
      </c>
      <c r="D162" s="126">
        <v>18500</v>
      </c>
      <c r="E162" s="35"/>
      <c r="F162" s="46"/>
    </row>
    <row r="163" spans="1:6" ht="28.8" x14ac:dyDescent="0.3">
      <c r="A163" s="100" t="s">
        <v>167</v>
      </c>
      <c r="B163" s="49" t="s">
        <v>73</v>
      </c>
      <c r="C163" s="47" t="str">
        <f t="shared" si="2"/>
        <v>subsidie aan de Vlaamse gemeenten voor de opbouw van opvangcapaciteit voor tijdelijk ontheemden uit Oekraïne 2023</v>
      </c>
      <c r="D163" s="126">
        <v>43683.5</v>
      </c>
      <c r="E163" s="35"/>
      <c r="F163" s="46"/>
    </row>
    <row r="164" spans="1:6" ht="28.8" x14ac:dyDescent="0.3">
      <c r="A164" s="100" t="s">
        <v>308</v>
      </c>
      <c r="B164" s="49" t="s">
        <v>74</v>
      </c>
      <c r="C164" s="47" t="str">
        <f t="shared" si="2"/>
        <v>subsidie aan de Vlaamse gemeenten voor de opbouw van opvangcapaciteit voor tijdelijk ontheemden uit Oekraïne 2023</v>
      </c>
      <c r="D164" s="126">
        <v>7080</v>
      </c>
      <c r="E164" s="35"/>
      <c r="F164" s="46"/>
    </row>
    <row r="165" spans="1:6" ht="28.8" x14ac:dyDescent="0.3">
      <c r="A165" s="100" t="s">
        <v>63</v>
      </c>
      <c r="B165" s="49" t="s">
        <v>73</v>
      </c>
      <c r="C165" s="47" t="str">
        <f t="shared" si="2"/>
        <v>subsidie aan de Vlaamse gemeenten voor de opbouw van opvangcapaciteit voor tijdelijk ontheemden uit Oekraïne 2023</v>
      </c>
      <c r="D165" s="126">
        <v>523328.6</v>
      </c>
      <c r="E165" s="35"/>
      <c r="F165" s="46"/>
    </row>
    <row r="166" spans="1:6" ht="28.8" x14ac:dyDescent="0.3">
      <c r="A166" s="100" t="s">
        <v>168</v>
      </c>
      <c r="B166" s="49" t="s">
        <v>34</v>
      </c>
      <c r="C166" s="47" t="str">
        <f t="shared" si="2"/>
        <v>subsidie aan de Vlaamse gemeenten voor de opbouw van opvangcapaciteit voor tijdelijk ontheemden uit Oekraïne 2023</v>
      </c>
      <c r="D166" s="126">
        <v>11280</v>
      </c>
      <c r="E166" s="35"/>
      <c r="F166" s="46"/>
    </row>
    <row r="167" spans="1:6" ht="28.8" x14ac:dyDescent="0.3">
      <c r="A167" s="100" t="s">
        <v>309</v>
      </c>
      <c r="B167" s="49" t="s">
        <v>73</v>
      </c>
      <c r="C167" s="47" t="str">
        <f t="shared" si="2"/>
        <v>subsidie aan de Vlaamse gemeenten voor de opbouw van opvangcapaciteit voor tijdelijk ontheemden uit Oekraïne 2023</v>
      </c>
      <c r="D167" s="126">
        <v>64718</v>
      </c>
      <c r="E167" s="35"/>
      <c r="F167" s="46"/>
    </row>
    <row r="168" spans="1:6" ht="28.8" x14ac:dyDescent="0.3">
      <c r="A168" s="100" t="s">
        <v>169</v>
      </c>
      <c r="B168" s="49" t="s">
        <v>69</v>
      </c>
      <c r="C168" s="47" t="str">
        <f t="shared" si="2"/>
        <v>subsidie aan de Vlaamse gemeenten voor de opbouw van opvangcapaciteit voor tijdelijk ontheemden uit Oekraïne 2023</v>
      </c>
      <c r="D168" s="126">
        <v>106190</v>
      </c>
      <c r="E168" s="35"/>
      <c r="F168" s="46"/>
    </row>
    <row r="169" spans="1:6" ht="28.8" x14ac:dyDescent="0.3">
      <c r="A169" s="100" t="s">
        <v>310</v>
      </c>
      <c r="B169" s="49" t="s">
        <v>72</v>
      </c>
      <c r="C169" s="47" t="str">
        <f t="shared" si="2"/>
        <v>subsidie aan de Vlaamse gemeenten voor de opbouw van opvangcapaciteit voor tijdelijk ontheemden uit Oekraïne 2023</v>
      </c>
      <c r="D169" s="126">
        <v>25260</v>
      </c>
      <c r="E169" s="35"/>
      <c r="F169" s="46"/>
    </row>
    <row r="170" spans="1:6" ht="28.8" x14ac:dyDescent="0.3">
      <c r="A170" s="100" t="s">
        <v>311</v>
      </c>
      <c r="B170" s="49" t="s">
        <v>72</v>
      </c>
      <c r="C170" s="47" t="str">
        <f t="shared" si="2"/>
        <v>subsidie aan de Vlaamse gemeenten voor de opbouw van opvangcapaciteit voor tijdelijk ontheemden uit Oekraïne 2023</v>
      </c>
      <c r="D170" s="126">
        <v>47765</v>
      </c>
      <c r="E170" s="35"/>
      <c r="F170" s="46"/>
    </row>
    <row r="171" spans="1:6" ht="28.8" x14ac:dyDescent="0.3">
      <c r="A171" s="100" t="s">
        <v>312</v>
      </c>
      <c r="B171" s="49" t="s">
        <v>69</v>
      </c>
      <c r="C171" s="47" t="str">
        <f t="shared" si="2"/>
        <v>subsidie aan de Vlaamse gemeenten voor de opbouw van opvangcapaciteit voor tijdelijk ontheemden uit Oekraïne 2023</v>
      </c>
      <c r="D171" s="126">
        <v>20040</v>
      </c>
      <c r="E171" s="35"/>
      <c r="F171" s="46"/>
    </row>
    <row r="172" spans="1:6" ht="28.8" x14ac:dyDescent="0.3">
      <c r="A172" s="100" t="s">
        <v>313</v>
      </c>
      <c r="B172" s="49" t="s">
        <v>73</v>
      </c>
      <c r="C172" s="47" t="str">
        <f t="shared" si="2"/>
        <v>subsidie aan de Vlaamse gemeenten voor de opbouw van opvangcapaciteit voor tijdelijk ontheemden uit Oekraïne 2023</v>
      </c>
      <c r="D172" s="126">
        <v>21080</v>
      </c>
      <c r="E172" s="35"/>
      <c r="F172" s="46"/>
    </row>
    <row r="173" spans="1:6" ht="28.8" x14ac:dyDescent="0.3">
      <c r="A173" s="100" t="s">
        <v>170</v>
      </c>
      <c r="B173" s="49" t="s">
        <v>69</v>
      </c>
      <c r="C173" s="47" t="str">
        <f t="shared" si="2"/>
        <v>subsidie aan de Vlaamse gemeenten voor de opbouw van opvangcapaciteit voor tijdelijk ontheemden uit Oekraïne 2023</v>
      </c>
      <c r="D173" s="126">
        <v>24725.02</v>
      </c>
      <c r="E173" s="35"/>
      <c r="F173" s="46"/>
    </row>
    <row r="174" spans="1:6" ht="28.8" x14ac:dyDescent="0.3">
      <c r="A174" s="100" t="s">
        <v>314</v>
      </c>
      <c r="B174" s="49" t="s">
        <v>73</v>
      </c>
      <c r="C174" s="47" t="str">
        <f t="shared" si="2"/>
        <v>subsidie aan de Vlaamse gemeenten voor de opbouw van opvangcapaciteit voor tijdelijk ontheemden uit Oekraïne 2023</v>
      </c>
      <c r="D174" s="126">
        <v>-34572.39999999998</v>
      </c>
      <c r="E174" s="35"/>
      <c r="F174" s="46"/>
    </row>
    <row r="175" spans="1:6" ht="28.8" x14ac:dyDescent="0.3">
      <c r="A175" s="100" t="s">
        <v>315</v>
      </c>
      <c r="B175" s="49" t="s">
        <v>72</v>
      </c>
      <c r="C175" s="47" t="str">
        <f t="shared" si="2"/>
        <v>subsidie aan de Vlaamse gemeenten voor de opbouw van opvangcapaciteit voor tijdelijk ontheemden uit Oekraïne 2023</v>
      </c>
      <c r="D175" s="126">
        <v>341240</v>
      </c>
      <c r="E175" s="35"/>
      <c r="F175" s="46"/>
    </row>
    <row r="176" spans="1:6" ht="28.8" x14ac:dyDescent="0.3">
      <c r="A176" s="100" t="s">
        <v>316</v>
      </c>
      <c r="B176" s="49" t="s">
        <v>72</v>
      </c>
      <c r="C176" s="47" t="str">
        <f t="shared" si="2"/>
        <v>subsidie aan de Vlaamse gemeenten voor de opbouw van opvangcapaciteit voor tijdelijk ontheemden uit Oekraïne 2023</v>
      </c>
      <c r="D176" s="126">
        <v>50905</v>
      </c>
      <c r="E176" s="35"/>
      <c r="F176" s="46"/>
    </row>
    <row r="177" spans="1:6" ht="28.8" x14ac:dyDescent="0.3">
      <c r="A177" s="100" t="s">
        <v>317</v>
      </c>
      <c r="B177" s="49" t="s">
        <v>74</v>
      </c>
      <c r="C177" s="47" t="str">
        <f t="shared" si="2"/>
        <v>subsidie aan de Vlaamse gemeenten voor de opbouw van opvangcapaciteit voor tijdelijk ontheemden uit Oekraïne 2023</v>
      </c>
      <c r="D177" s="126">
        <v>152641.79999999999</v>
      </c>
      <c r="E177" s="35"/>
      <c r="F177" s="46"/>
    </row>
    <row r="178" spans="1:6" ht="28.8" x14ac:dyDescent="0.3">
      <c r="A178" s="100" t="s">
        <v>64</v>
      </c>
      <c r="B178" s="49" t="s">
        <v>73</v>
      </c>
      <c r="C178" s="47" t="str">
        <f t="shared" si="2"/>
        <v>subsidie aan de Vlaamse gemeenten voor de opbouw van opvangcapaciteit voor tijdelijk ontheemden uit Oekraïne 2023</v>
      </c>
      <c r="D178" s="126">
        <v>33480</v>
      </c>
      <c r="E178" s="35"/>
      <c r="F178" s="46"/>
    </row>
    <row r="179" spans="1:6" ht="28.8" x14ac:dyDescent="0.3">
      <c r="A179" s="100" t="s">
        <v>318</v>
      </c>
      <c r="B179" s="49" t="s">
        <v>34</v>
      </c>
      <c r="C179" s="47" t="str">
        <f t="shared" si="2"/>
        <v>subsidie aan de Vlaamse gemeenten voor de opbouw van opvangcapaciteit voor tijdelijk ontheemden uit Oekraïne 2023</v>
      </c>
      <c r="D179" s="126">
        <v>20195</v>
      </c>
      <c r="E179" s="35"/>
      <c r="F179" s="46"/>
    </row>
    <row r="180" spans="1:6" ht="28.8" x14ac:dyDescent="0.3">
      <c r="A180" s="100" t="s">
        <v>171</v>
      </c>
      <c r="B180" s="49" t="s">
        <v>73</v>
      </c>
      <c r="C180" s="47" t="str">
        <f t="shared" si="2"/>
        <v>subsidie aan de Vlaamse gemeenten voor de opbouw van opvangcapaciteit voor tijdelijk ontheemden uit Oekraïne 2023</v>
      </c>
      <c r="D180" s="126">
        <v>25920</v>
      </c>
      <c r="E180" s="35"/>
      <c r="F180" s="46"/>
    </row>
    <row r="181" spans="1:6" ht="28.8" x14ac:dyDescent="0.3">
      <c r="A181" s="100" t="s">
        <v>319</v>
      </c>
      <c r="B181" s="49" t="s">
        <v>74</v>
      </c>
      <c r="C181" s="47" t="str">
        <f t="shared" si="2"/>
        <v>subsidie aan de Vlaamse gemeenten voor de opbouw van opvangcapaciteit voor tijdelijk ontheemden uit Oekraïne 2023</v>
      </c>
      <c r="D181" s="126">
        <v>92540</v>
      </c>
      <c r="E181" s="35"/>
      <c r="F181" s="46"/>
    </row>
    <row r="182" spans="1:6" ht="28.8" x14ac:dyDescent="0.3">
      <c r="A182" s="100" t="s">
        <v>320</v>
      </c>
      <c r="B182" s="49" t="s">
        <v>72</v>
      </c>
      <c r="C182" s="47" t="str">
        <f t="shared" si="2"/>
        <v>subsidie aan de Vlaamse gemeenten voor de opbouw van opvangcapaciteit voor tijdelijk ontheemden uit Oekraïne 2023</v>
      </c>
      <c r="D182" s="126">
        <v>9960</v>
      </c>
      <c r="E182" s="35"/>
      <c r="F182" s="46"/>
    </row>
    <row r="183" spans="1:6" ht="28.8" x14ac:dyDescent="0.3">
      <c r="A183" s="100" t="s">
        <v>321</v>
      </c>
      <c r="B183" s="49" t="s">
        <v>74</v>
      </c>
      <c r="C183" s="47" t="str">
        <f t="shared" si="2"/>
        <v>subsidie aan de Vlaamse gemeenten voor de opbouw van opvangcapaciteit voor tijdelijk ontheemden uit Oekraïne 2023</v>
      </c>
      <c r="D183" s="126">
        <v>41265</v>
      </c>
      <c r="E183" s="35"/>
      <c r="F183" s="46"/>
    </row>
    <row r="184" spans="1:6" ht="28.8" x14ac:dyDescent="0.3">
      <c r="A184" s="100" t="s">
        <v>172</v>
      </c>
      <c r="B184" s="49" t="s">
        <v>74</v>
      </c>
      <c r="C184" s="47" t="str">
        <f t="shared" si="2"/>
        <v>subsidie aan de Vlaamse gemeenten voor de opbouw van opvangcapaciteit voor tijdelijk ontheemden uit Oekraïne 2023</v>
      </c>
      <c r="D184" s="126">
        <v>154500</v>
      </c>
      <c r="E184" s="35"/>
      <c r="F184" s="46"/>
    </row>
    <row r="185" spans="1:6" ht="28.8" x14ac:dyDescent="0.3">
      <c r="A185" s="100" t="s">
        <v>322</v>
      </c>
      <c r="B185" s="49" t="s">
        <v>73</v>
      </c>
      <c r="C185" s="47" t="str">
        <f t="shared" si="2"/>
        <v>subsidie aan de Vlaamse gemeenten voor de opbouw van opvangcapaciteit voor tijdelijk ontheemden uit Oekraïne 2023</v>
      </c>
      <c r="D185" s="126">
        <v>109715.20000000001</v>
      </c>
      <c r="E185" s="35"/>
      <c r="F185" s="46"/>
    </row>
    <row r="186" spans="1:6" ht="28.8" x14ac:dyDescent="0.3">
      <c r="A186" s="100" t="s">
        <v>173</v>
      </c>
      <c r="B186" s="49" t="s">
        <v>72</v>
      </c>
      <c r="C186" s="47" t="str">
        <f t="shared" si="2"/>
        <v>subsidie aan de Vlaamse gemeenten voor de opbouw van opvangcapaciteit voor tijdelijk ontheemden uit Oekraïne 2023</v>
      </c>
      <c r="D186" s="126">
        <v>46680</v>
      </c>
      <c r="E186" s="35"/>
      <c r="F186" s="46"/>
    </row>
    <row r="187" spans="1:6" ht="28.8" x14ac:dyDescent="0.3">
      <c r="A187" s="100" t="s">
        <v>174</v>
      </c>
      <c r="B187" s="49" t="s">
        <v>69</v>
      </c>
      <c r="C187" s="47" t="str">
        <f t="shared" si="2"/>
        <v>subsidie aan de Vlaamse gemeenten voor de opbouw van opvangcapaciteit voor tijdelijk ontheemden uit Oekraïne 2023</v>
      </c>
      <c r="D187" s="126">
        <v>41490</v>
      </c>
      <c r="E187" s="35"/>
      <c r="F187" s="46"/>
    </row>
    <row r="188" spans="1:6" ht="28.8" x14ac:dyDescent="0.3">
      <c r="A188" s="100" t="s">
        <v>127</v>
      </c>
      <c r="B188" s="49" t="s">
        <v>69</v>
      </c>
      <c r="C188" s="47" t="str">
        <f t="shared" si="2"/>
        <v>subsidie aan de Vlaamse gemeenten voor de opbouw van opvangcapaciteit voor tijdelijk ontheemden uit Oekraïne 2023</v>
      </c>
      <c r="D188" s="126">
        <v>793260</v>
      </c>
      <c r="E188" s="35"/>
      <c r="F188" s="46"/>
    </row>
    <row r="189" spans="1:6" ht="28.8" x14ac:dyDescent="0.3">
      <c r="A189" s="100" t="s">
        <v>323</v>
      </c>
      <c r="B189" s="49" t="s">
        <v>69</v>
      </c>
      <c r="C189" s="47" t="str">
        <f t="shared" si="2"/>
        <v>subsidie aan de Vlaamse gemeenten voor de opbouw van opvangcapaciteit voor tijdelijk ontheemden uit Oekraïne 2023</v>
      </c>
      <c r="D189" s="126">
        <v>15720</v>
      </c>
      <c r="E189" s="35"/>
      <c r="F189" s="46"/>
    </row>
    <row r="190" spans="1:6" ht="28.8" x14ac:dyDescent="0.3">
      <c r="A190" s="100" t="s">
        <v>324</v>
      </c>
      <c r="B190" s="49" t="s">
        <v>73</v>
      </c>
      <c r="C190" s="47" t="str">
        <f t="shared" si="2"/>
        <v>subsidie aan de Vlaamse gemeenten voor de opbouw van opvangcapaciteit voor tijdelijk ontheemden uit Oekraïne 2023</v>
      </c>
      <c r="D190" s="126">
        <v>39715</v>
      </c>
      <c r="E190" s="35"/>
      <c r="F190" s="46"/>
    </row>
    <row r="191" spans="1:6" ht="28.8" x14ac:dyDescent="0.3">
      <c r="A191" s="100" t="s">
        <v>325</v>
      </c>
      <c r="B191" s="49" t="s">
        <v>72</v>
      </c>
      <c r="C191" s="47" t="str">
        <f t="shared" si="2"/>
        <v>subsidie aan de Vlaamse gemeenten voor de opbouw van opvangcapaciteit voor tijdelijk ontheemden uit Oekraïne 2023</v>
      </c>
      <c r="D191" s="126">
        <v>21417.200000000001</v>
      </c>
      <c r="E191" s="35"/>
      <c r="F191" s="46"/>
    </row>
    <row r="192" spans="1:6" ht="28.8" x14ac:dyDescent="0.3">
      <c r="A192" s="100" t="s">
        <v>45</v>
      </c>
      <c r="B192" s="49" t="s">
        <v>34</v>
      </c>
      <c r="C192" s="47" t="str">
        <f t="shared" si="2"/>
        <v>subsidie aan de Vlaamse gemeenten voor de opbouw van opvangcapaciteit voor tijdelijk ontheemden uit Oekraïne 2023</v>
      </c>
      <c r="D192" s="126">
        <v>45455</v>
      </c>
      <c r="E192" s="35"/>
      <c r="F192" s="46"/>
    </row>
    <row r="193" spans="1:6" ht="28.8" x14ac:dyDescent="0.3">
      <c r="A193" s="100" t="s">
        <v>326</v>
      </c>
      <c r="B193" s="49" t="s">
        <v>73</v>
      </c>
      <c r="C193" s="47" t="str">
        <f t="shared" si="2"/>
        <v>subsidie aan de Vlaamse gemeenten voor de opbouw van opvangcapaciteit voor tijdelijk ontheemden uit Oekraïne 2023</v>
      </c>
      <c r="D193" s="126">
        <v>28680</v>
      </c>
      <c r="E193" s="35"/>
      <c r="F193" s="46"/>
    </row>
    <row r="194" spans="1:6" ht="28.8" x14ac:dyDescent="0.3">
      <c r="A194" s="100" t="s">
        <v>175</v>
      </c>
      <c r="B194" s="49" t="s">
        <v>72</v>
      </c>
      <c r="C194" s="47" t="str">
        <f t="shared" si="2"/>
        <v>subsidie aan de Vlaamse gemeenten voor de opbouw van opvangcapaciteit voor tijdelijk ontheemden uit Oekraïne 2023</v>
      </c>
      <c r="D194" s="126">
        <v>230115</v>
      </c>
      <c r="E194" s="35"/>
      <c r="F194" s="46"/>
    </row>
    <row r="195" spans="1:6" ht="28.8" x14ac:dyDescent="0.3">
      <c r="A195" s="100" t="s">
        <v>176</v>
      </c>
      <c r="B195" s="49" t="s">
        <v>69</v>
      </c>
      <c r="C195" s="47" t="str">
        <f t="shared" si="2"/>
        <v>subsidie aan de Vlaamse gemeenten voor de opbouw van opvangcapaciteit voor tijdelijk ontheemden uit Oekraïne 2023</v>
      </c>
      <c r="D195" s="126">
        <v>27415</v>
      </c>
      <c r="E195" s="35"/>
      <c r="F195" s="46"/>
    </row>
    <row r="196" spans="1:6" ht="28.8" x14ac:dyDescent="0.3">
      <c r="A196" s="100" t="s">
        <v>327</v>
      </c>
      <c r="B196" s="49" t="s">
        <v>34</v>
      </c>
      <c r="C196" s="47" t="str">
        <f t="shared" si="2"/>
        <v>subsidie aan de Vlaamse gemeenten voor de opbouw van opvangcapaciteit voor tijdelijk ontheemden uit Oekraïne 2023</v>
      </c>
      <c r="D196" s="126">
        <v>600</v>
      </c>
      <c r="E196" s="35"/>
      <c r="F196" s="46"/>
    </row>
    <row r="197" spans="1:6" ht="28.8" x14ac:dyDescent="0.3">
      <c r="A197" s="100" t="s">
        <v>328</v>
      </c>
      <c r="B197" s="49" t="s">
        <v>34</v>
      </c>
      <c r="C197" s="47" t="str">
        <f t="shared" si="2"/>
        <v>subsidie aan de Vlaamse gemeenten voor de opbouw van opvangcapaciteit voor tijdelijk ontheemden uit Oekraïne 2023</v>
      </c>
      <c r="D197" s="126">
        <v>78390</v>
      </c>
      <c r="E197" s="35"/>
      <c r="F197" s="46"/>
    </row>
    <row r="198" spans="1:6" ht="28.8" x14ac:dyDescent="0.3">
      <c r="A198" s="100" t="s">
        <v>177</v>
      </c>
      <c r="B198" s="49" t="s">
        <v>34</v>
      </c>
      <c r="C198" s="47" t="str">
        <f t="shared" si="2"/>
        <v>subsidie aan de Vlaamse gemeenten voor de opbouw van opvangcapaciteit voor tijdelijk ontheemden uit Oekraïne 2023</v>
      </c>
      <c r="D198" s="126">
        <v>27375</v>
      </c>
      <c r="E198" s="35"/>
      <c r="F198" s="46"/>
    </row>
    <row r="199" spans="1:6" ht="28.8" x14ac:dyDescent="0.3">
      <c r="A199" s="100" t="s">
        <v>329</v>
      </c>
      <c r="B199" s="49" t="s">
        <v>72</v>
      </c>
      <c r="C199" s="47" t="str">
        <f t="shared" si="2"/>
        <v>subsidie aan de Vlaamse gemeenten voor de opbouw van opvangcapaciteit voor tijdelijk ontheemden uit Oekraïne 2023</v>
      </c>
      <c r="D199" s="126">
        <v>10560</v>
      </c>
      <c r="E199" s="35"/>
      <c r="F199" s="46"/>
    </row>
    <row r="200" spans="1:6" ht="28.8" x14ac:dyDescent="0.3">
      <c r="A200" s="100" t="s">
        <v>178</v>
      </c>
      <c r="B200" s="49" t="s">
        <v>69</v>
      </c>
      <c r="C200" s="47" t="str">
        <f t="shared" si="2"/>
        <v>subsidie aan de Vlaamse gemeenten voor de opbouw van opvangcapaciteit voor tijdelijk ontheemden uit Oekraïne 2023</v>
      </c>
      <c r="D200" s="126">
        <v>78248.100000000006</v>
      </c>
      <c r="E200" s="35"/>
      <c r="F200" s="46"/>
    </row>
    <row r="201" spans="1:6" ht="28.8" x14ac:dyDescent="0.3">
      <c r="A201" s="100" t="s">
        <v>179</v>
      </c>
      <c r="B201" s="49" t="s">
        <v>34</v>
      </c>
      <c r="C201" s="47" t="str">
        <f t="shared" si="2"/>
        <v>subsidie aan de Vlaamse gemeenten voor de opbouw van opvangcapaciteit voor tijdelijk ontheemden uit Oekraïne 2023</v>
      </c>
      <c r="D201" s="126">
        <v>43089.61</v>
      </c>
      <c r="E201" s="35"/>
      <c r="F201" s="46"/>
    </row>
    <row r="202" spans="1:6" ht="28.8" x14ac:dyDescent="0.3">
      <c r="A202" s="100" t="s">
        <v>62</v>
      </c>
      <c r="B202" s="49" t="s">
        <v>69</v>
      </c>
      <c r="C202" s="47" t="str">
        <f t="shared" si="2"/>
        <v>subsidie aan de Vlaamse gemeenten voor de opbouw van opvangcapaciteit voor tijdelijk ontheemden uit Oekraïne 2023</v>
      </c>
      <c r="D202" s="126">
        <v>311972.71999999997</v>
      </c>
      <c r="E202" s="35"/>
      <c r="F202" s="46"/>
    </row>
    <row r="203" spans="1:6" ht="28.8" x14ac:dyDescent="0.3">
      <c r="A203" s="100" t="s">
        <v>180</v>
      </c>
      <c r="B203" s="49" t="s">
        <v>72</v>
      </c>
      <c r="C203" s="47" t="str">
        <f t="shared" ref="C203:C266" si="3">"subsidie aan de Vlaamse gemeenten voor de opbouw van opvangcapaciteit voor tijdelijk ontheemden uit Oekraïne 2023"</f>
        <v>subsidie aan de Vlaamse gemeenten voor de opbouw van opvangcapaciteit voor tijdelijk ontheemden uit Oekraïne 2023</v>
      </c>
      <c r="D203" s="126">
        <v>47160</v>
      </c>
      <c r="E203" s="35"/>
      <c r="F203" s="46"/>
    </row>
    <row r="204" spans="1:6" ht="28.8" x14ac:dyDescent="0.3">
      <c r="A204" s="100" t="s">
        <v>70</v>
      </c>
      <c r="B204" s="49" t="s">
        <v>69</v>
      </c>
      <c r="C204" s="47" t="str">
        <f t="shared" si="3"/>
        <v>subsidie aan de Vlaamse gemeenten voor de opbouw van opvangcapaciteit voor tijdelijk ontheemden uit Oekraïne 2023</v>
      </c>
      <c r="D204" s="126">
        <v>32260</v>
      </c>
      <c r="E204" s="35"/>
      <c r="F204" s="46"/>
    </row>
    <row r="205" spans="1:6" ht="28.8" x14ac:dyDescent="0.3">
      <c r="A205" s="100" t="s">
        <v>330</v>
      </c>
      <c r="B205" s="49" t="s">
        <v>74</v>
      </c>
      <c r="C205" s="47" t="str">
        <f t="shared" si="3"/>
        <v>subsidie aan de Vlaamse gemeenten voor de opbouw van opvangcapaciteit voor tijdelijk ontheemden uit Oekraïne 2023</v>
      </c>
      <c r="D205" s="126">
        <v>44000</v>
      </c>
      <c r="E205" s="35"/>
      <c r="F205" s="46"/>
    </row>
    <row r="206" spans="1:6" ht="28.8" x14ac:dyDescent="0.3">
      <c r="A206" s="100" t="s">
        <v>331</v>
      </c>
      <c r="B206" s="49" t="s">
        <v>34</v>
      </c>
      <c r="C206" s="47" t="str">
        <f t="shared" si="3"/>
        <v>subsidie aan de Vlaamse gemeenten voor de opbouw van opvangcapaciteit voor tijdelijk ontheemden uit Oekraïne 2023</v>
      </c>
      <c r="D206" s="126">
        <v>37320</v>
      </c>
      <c r="E206" s="35"/>
      <c r="F206" s="46"/>
    </row>
    <row r="207" spans="1:6" ht="28.8" x14ac:dyDescent="0.3">
      <c r="A207" s="100" t="s">
        <v>54</v>
      </c>
      <c r="B207" s="49" t="s">
        <v>69</v>
      </c>
      <c r="C207" s="47" t="str">
        <f t="shared" si="3"/>
        <v>subsidie aan de Vlaamse gemeenten voor de opbouw van opvangcapaciteit voor tijdelijk ontheemden uit Oekraïne 2023</v>
      </c>
      <c r="D207" s="126">
        <v>38336.050000000003</v>
      </c>
      <c r="E207" s="35"/>
      <c r="F207" s="46"/>
    </row>
    <row r="208" spans="1:6" ht="28.8" x14ac:dyDescent="0.3">
      <c r="A208" s="100" t="s">
        <v>332</v>
      </c>
      <c r="B208" s="49" t="s">
        <v>72</v>
      </c>
      <c r="C208" s="47" t="str">
        <f t="shared" si="3"/>
        <v>subsidie aan de Vlaamse gemeenten voor de opbouw van opvangcapaciteit voor tijdelijk ontheemden uit Oekraïne 2023</v>
      </c>
      <c r="D208" s="126">
        <v>173696.86</v>
      </c>
      <c r="E208" s="35"/>
      <c r="F208" s="46"/>
    </row>
    <row r="209" spans="1:6" ht="28.8" x14ac:dyDescent="0.3">
      <c r="A209" s="100" t="s">
        <v>333</v>
      </c>
      <c r="B209" s="49" t="s">
        <v>69</v>
      </c>
      <c r="C209" s="47" t="str">
        <f t="shared" si="3"/>
        <v>subsidie aan de Vlaamse gemeenten voor de opbouw van opvangcapaciteit voor tijdelijk ontheemden uit Oekraïne 2023</v>
      </c>
      <c r="D209" s="126">
        <v>52195</v>
      </c>
      <c r="E209" s="35"/>
      <c r="F209" s="46"/>
    </row>
    <row r="210" spans="1:6" ht="28.8" x14ac:dyDescent="0.3">
      <c r="A210" s="100" t="s">
        <v>181</v>
      </c>
      <c r="B210" s="49" t="s">
        <v>34</v>
      </c>
      <c r="C210" s="47" t="str">
        <f t="shared" si="3"/>
        <v>subsidie aan de Vlaamse gemeenten voor de opbouw van opvangcapaciteit voor tijdelijk ontheemden uit Oekraïne 2023</v>
      </c>
      <c r="D210" s="126">
        <v>356354.4</v>
      </c>
      <c r="E210" s="35"/>
      <c r="F210" s="46"/>
    </row>
    <row r="211" spans="1:6" ht="28.8" x14ac:dyDescent="0.3">
      <c r="A211" s="100" t="s">
        <v>182</v>
      </c>
      <c r="B211" s="49" t="s">
        <v>72</v>
      </c>
      <c r="C211" s="47" t="str">
        <f t="shared" si="3"/>
        <v>subsidie aan de Vlaamse gemeenten voor de opbouw van opvangcapaciteit voor tijdelijk ontheemden uit Oekraïne 2023</v>
      </c>
      <c r="D211" s="126">
        <v>7560</v>
      </c>
      <c r="E211" s="35"/>
      <c r="F211" s="46"/>
    </row>
    <row r="212" spans="1:6" ht="28.8" x14ac:dyDescent="0.3">
      <c r="A212" s="100" t="s">
        <v>334</v>
      </c>
      <c r="B212" s="49" t="s">
        <v>34</v>
      </c>
      <c r="C212" s="47" t="str">
        <f t="shared" si="3"/>
        <v>subsidie aan de Vlaamse gemeenten voor de opbouw van opvangcapaciteit voor tijdelijk ontheemden uit Oekraïne 2023</v>
      </c>
      <c r="D212" s="126">
        <v>117420</v>
      </c>
      <c r="E212" s="35"/>
      <c r="F212" s="46"/>
    </row>
    <row r="213" spans="1:6" ht="28.8" x14ac:dyDescent="0.3">
      <c r="A213" s="100" t="s">
        <v>335</v>
      </c>
      <c r="B213" s="49" t="s">
        <v>34</v>
      </c>
      <c r="C213" s="47" t="str">
        <f t="shared" si="3"/>
        <v>subsidie aan de Vlaamse gemeenten voor de opbouw van opvangcapaciteit voor tijdelijk ontheemden uit Oekraïne 2023</v>
      </c>
      <c r="D213" s="126">
        <v>28140</v>
      </c>
      <c r="E213" s="35"/>
      <c r="F213" s="46"/>
    </row>
    <row r="214" spans="1:6" ht="28.8" x14ac:dyDescent="0.3">
      <c r="A214" s="100" t="s">
        <v>336</v>
      </c>
      <c r="B214" s="49" t="s">
        <v>73</v>
      </c>
      <c r="C214" s="47" t="str">
        <f t="shared" si="3"/>
        <v>subsidie aan de Vlaamse gemeenten voor de opbouw van opvangcapaciteit voor tijdelijk ontheemden uit Oekraïne 2023</v>
      </c>
      <c r="D214" s="126">
        <v>23650</v>
      </c>
      <c r="E214" s="35"/>
      <c r="F214" s="46"/>
    </row>
    <row r="215" spans="1:6" ht="28.8" x14ac:dyDescent="0.3">
      <c r="A215" s="100" t="s">
        <v>337</v>
      </c>
      <c r="B215" s="49" t="s">
        <v>72</v>
      </c>
      <c r="C215" s="47" t="str">
        <f t="shared" si="3"/>
        <v>subsidie aan de Vlaamse gemeenten voor de opbouw van opvangcapaciteit voor tijdelijk ontheemden uit Oekraïne 2023</v>
      </c>
      <c r="D215" s="126">
        <v>203295</v>
      </c>
      <c r="E215" s="35"/>
      <c r="F215" s="46"/>
    </row>
    <row r="216" spans="1:6" ht="28.8" x14ac:dyDescent="0.3">
      <c r="A216" s="100" t="s">
        <v>338</v>
      </c>
      <c r="B216" s="49" t="s">
        <v>34</v>
      </c>
      <c r="C216" s="47" t="str">
        <f t="shared" si="3"/>
        <v>subsidie aan de Vlaamse gemeenten voor de opbouw van opvangcapaciteit voor tijdelijk ontheemden uit Oekraïne 2023</v>
      </c>
      <c r="D216" s="126">
        <v>17520</v>
      </c>
      <c r="E216" s="35"/>
      <c r="F216" s="46"/>
    </row>
    <row r="217" spans="1:6" ht="28.8" x14ac:dyDescent="0.3">
      <c r="A217" s="100" t="s">
        <v>339</v>
      </c>
      <c r="B217" s="49" t="s">
        <v>73</v>
      </c>
      <c r="C217" s="47" t="str">
        <f>"subsidie aan de Vlaamse gemeenten voor de opbouw van opvangcapaciteit voor tijdelijk ontheemden uit Oekraïne 2023"</f>
        <v>subsidie aan de Vlaamse gemeenten voor de opbouw van opvangcapaciteit voor tijdelijk ontheemden uit Oekraïne 2023</v>
      </c>
      <c r="D217" s="126">
        <v>43245</v>
      </c>
      <c r="E217" s="35"/>
      <c r="F217" s="46"/>
    </row>
    <row r="218" spans="1:6" ht="28.8" x14ac:dyDescent="0.3">
      <c r="A218" s="100" t="s">
        <v>340</v>
      </c>
      <c r="B218" s="49" t="s">
        <v>74</v>
      </c>
      <c r="C218" s="47" t="str">
        <f t="shared" si="3"/>
        <v>subsidie aan de Vlaamse gemeenten voor de opbouw van opvangcapaciteit voor tijdelijk ontheemden uit Oekraïne 2023</v>
      </c>
      <c r="D218" s="126">
        <v>57485</v>
      </c>
      <c r="E218" s="35"/>
      <c r="F218" s="46"/>
    </row>
    <row r="219" spans="1:6" ht="28.8" x14ac:dyDescent="0.3">
      <c r="A219" s="100" t="s">
        <v>341</v>
      </c>
      <c r="B219" s="49" t="s">
        <v>69</v>
      </c>
      <c r="C219" s="47" t="str">
        <f t="shared" si="3"/>
        <v>subsidie aan de Vlaamse gemeenten voor de opbouw van opvangcapaciteit voor tijdelijk ontheemden uit Oekraïne 2023</v>
      </c>
      <c r="D219" s="126">
        <v>26065</v>
      </c>
      <c r="E219" s="35"/>
      <c r="F219" s="46"/>
    </row>
    <row r="220" spans="1:6" ht="28.8" x14ac:dyDescent="0.3">
      <c r="A220" s="100" t="s">
        <v>342</v>
      </c>
      <c r="B220" s="49" t="s">
        <v>73</v>
      </c>
      <c r="C220" s="47" t="str">
        <f t="shared" si="3"/>
        <v>subsidie aan de Vlaamse gemeenten voor de opbouw van opvangcapaciteit voor tijdelijk ontheemden uit Oekraïne 2023</v>
      </c>
      <c r="D220" s="126">
        <v>68680</v>
      </c>
      <c r="E220" s="35"/>
      <c r="F220" s="46"/>
    </row>
    <row r="221" spans="1:6" ht="28.8" x14ac:dyDescent="0.3">
      <c r="A221" s="100" t="s">
        <v>343</v>
      </c>
      <c r="B221" s="49" t="s">
        <v>74</v>
      </c>
      <c r="C221" s="47" t="str">
        <f t="shared" si="3"/>
        <v>subsidie aan de Vlaamse gemeenten voor de opbouw van opvangcapaciteit voor tijdelijk ontheemden uit Oekraïne 2023</v>
      </c>
      <c r="D221" s="126">
        <v>148260</v>
      </c>
      <c r="E221" s="35"/>
      <c r="F221" s="46"/>
    </row>
    <row r="222" spans="1:6" ht="28.8" x14ac:dyDescent="0.3">
      <c r="A222" s="100" t="s">
        <v>344</v>
      </c>
      <c r="B222" s="49" t="s">
        <v>74</v>
      </c>
      <c r="C222" s="47" t="str">
        <f t="shared" si="3"/>
        <v>subsidie aan de Vlaamse gemeenten voor de opbouw van opvangcapaciteit voor tijdelijk ontheemden uit Oekraïne 2023</v>
      </c>
      <c r="D222" s="126">
        <v>191136.71000000002</v>
      </c>
      <c r="E222" s="35"/>
      <c r="F222" s="46"/>
    </row>
    <row r="223" spans="1:6" ht="28.8" x14ac:dyDescent="0.3">
      <c r="A223" s="100" t="s">
        <v>345</v>
      </c>
      <c r="B223" s="49" t="s">
        <v>73</v>
      </c>
      <c r="C223" s="47" t="str">
        <f t="shared" si="3"/>
        <v>subsidie aan de Vlaamse gemeenten voor de opbouw van opvangcapaciteit voor tijdelijk ontheemden uit Oekraïne 2023</v>
      </c>
      <c r="D223" s="126">
        <v>66276.3</v>
      </c>
      <c r="E223" s="35"/>
      <c r="F223" s="46"/>
    </row>
    <row r="224" spans="1:6" ht="28.8" x14ac:dyDescent="0.3">
      <c r="A224" s="100" t="s">
        <v>346</v>
      </c>
      <c r="B224" s="49" t="s">
        <v>34</v>
      </c>
      <c r="C224" s="47" t="str">
        <f t="shared" si="3"/>
        <v>subsidie aan de Vlaamse gemeenten voor de opbouw van opvangcapaciteit voor tijdelijk ontheemden uit Oekraïne 2023</v>
      </c>
      <c r="D224" s="126">
        <v>10305</v>
      </c>
      <c r="E224" s="35"/>
      <c r="F224" s="46"/>
    </row>
    <row r="225" spans="1:6" ht="28.8" x14ac:dyDescent="0.3">
      <c r="A225" s="100" t="s">
        <v>183</v>
      </c>
      <c r="B225" s="49" t="s">
        <v>34</v>
      </c>
      <c r="C225" s="47" t="str">
        <f t="shared" si="3"/>
        <v>subsidie aan de Vlaamse gemeenten voor de opbouw van opvangcapaciteit voor tijdelijk ontheemden uit Oekraïne 2023</v>
      </c>
      <c r="D225" s="126">
        <v>65060</v>
      </c>
      <c r="E225" s="35"/>
      <c r="F225" s="46"/>
    </row>
    <row r="226" spans="1:6" ht="28.8" x14ac:dyDescent="0.3">
      <c r="A226" s="100" t="s">
        <v>347</v>
      </c>
      <c r="B226" s="49" t="s">
        <v>69</v>
      </c>
      <c r="C226" s="47" t="str">
        <f t="shared" si="3"/>
        <v>subsidie aan de Vlaamse gemeenten voor de opbouw van opvangcapaciteit voor tijdelijk ontheemden uit Oekraïne 2023</v>
      </c>
      <c r="D226" s="126">
        <v>13680</v>
      </c>
      <c r="E226" s="35"/>
      <c r="F226" s="46"/>
    </row>
    <row r="227" spans="1:6" ht="28.8" x14ac:dyDescent="0.3">
      <c r="A227" s="100" t="s">
        <v>348</v>
      </c>
      <c r="B227" s="49" t="s">
        <v>69</v>
      </c>
      <c r="C227" s="47" t="str">
        <f t="shared" si="3"/>
        <v>subsidie aan de Vlaamse gemeenten voor de opbouw van opvangcapaciteit voor tijdelijk ontheemden uit Oekraïne 2023</v>
      </c>
      <c r="D227" s="126">
        <v>68730</v>
      </c>
      <c r="E227" s="35"/>
      <c r="F227" s="46"/>
    </row>
    <row r="228" spans="1:6" ht="28.8" x14ac:dyDescent="0.3">
      <c r="A228" s="100" t="s">
        <v>349</v>
      </c>
      <c r="B228" s="49" t="s">
        <v>69</v>
      </c>
      <c r="C228" s="47" t="str">
        <f t="shared" si="3"/>
        <v>subsidie aan de Vlaamse gemeenten voor de opbouw van opvangcapaciteit voor tijdelijk ontheemden uit Oekraïne 2023</v>
      </c>
      <c r="D228" s="126">
        <v>87040</v>
      </c>
      <c r="E228" s="35"/>
      <c r="F228" s="46"/>
    </row>
    <row r="229" spans="1:6" ht="28.8" x14ac:dyDescent="0.3">
      <c r="A229" s="100" t="s">
        <v>350</v>
      </c>
      <c r="B229" s="49" t="s">
        <v>69</v>
      </c>
      <c r="C229" s="47" t="str">
        <f t="shared" si="3"/>
        <v>subsidie aan de Vlaamse gemeenten voor de opbouw van opvangcapaciteit voor tijdelijk ontheemden uit Oekraïne 2023</v>
      </c>
      <c r="D229" s="126">
        <v>91188.800000000003</v>
      </c>
      <c r="E229" s="35"/>
      <c r="F229" s="46"/>
    </row>
    <row r="230" spans="1:6" ht="28.8" x14ac:dyDescent="0.3">
      <c r="A230" s="100" t="s">
        <v>184</v>
      </c>
      <c r="B230" s="49" t="s">
        <v>69</v>
      </c>
      <c r="C230" s="47" t="str">
        <f t="shared" si="3"/>
        <v>subsidie aan de Vlaamse gemeenten voor de opbouw van opvangcapaciteit voor tijdelijk ontheemden uit Oekraïne 2023</v>
      </c>
      <c r="D230" s="126">
        <v>11520</v>
      </c>
      <c r="E230" s="35"/>
      <c r="F230" s="46"/>
    </row>
    <row r="231" spans="1:6" ht="28.8" x14ac:dyDescent="0.3">
      <c r="A231" s="100" t="s">
        <v>185</v>
      </c>
      <c r="B231" s="49" t="s">
        <v>74</v>
      </c>
      <c r="C231" s="47" t="str">
        <f t="shared" si="3"/>
        <v>subsidie aan de Vlaamse gemeenten voor de opbouw van opvangcapaciteit voor tijdelijk ontheemden uit Oekraïne 2023</v>
      </c>
      <c r="D231" s="126">
        <v>33960</v>
      </c>
      <c r="E231" s="35"/>
      <c r="F231" s="46"/>
    </row>
    <row r="232" spans="1:6" ht="28.8" x14ac:dyDescent="0.3">
      <c r="A232" s="100" t="s">
        <v>351</v>
      </c>
      <c r="B232" s="49" t="s">
        <v>69</v>
      </c>
      <c r="C232" s="47" t="str">
        <f t="shared" si="3"/>
        <v>subsidie aan de Vlaamse gemeenten voor de opbouw van opvangcapaciteit voor tijdelijk ontheemden uit Oekraïne 2023</v>
      </c>
      <c r="D232" s="126">
        <v>62480</v>
      </c>
      <c r="E232" s="35"/>
      <c r="F232" s="46"/>
    </row>
    <row r="233" spans="1:6" ht="28.8" x14ac:dyDescent="0.3">
      <c r="A233" s="100" t="s">
        <v>186</v>
      </c>
      <c r="B233" s="49" t="s">
        <v>34</v>
      </c>
      <c r="C233" s="47" t="str">
        <f t="shared" si="3"/>
        <v>subsidie aan de Vlaamse gemeenten voor de opbouw van opvangcapaciteit voor tijdelijk ontheemden uit Oekraïne 2023</v>
      </c>
      <c r="D233" s="126">
        <v>417840</v>
      </c>
      <c r="E233" s="35"/>
      <c r="F233" s="46"/>
    </row>
    <row r="234" spans="1:6" ht="28.8" x14ac:dyDescent="0.3">
      <c r="A234" s="100" t="s">
        <v>187</v>
      </c>
      <c r="B234" s="49" t="s">
        <v>72</v>
      </c>
      <c r="C234" s="47" t="str">
        <f t="shared" si="3"/>
        <v>subsidie aan de Vlaamse gemeenten voor de opbouw van opvangcapaciteit voor tijdelijk ontheemden uit Oekraïne 2023</v>
      </c>
      <c r="D234" s="126">
        <v>134850</v>
      </c>
      <c r="E234" s="35"/>
      <c r="F234" s="46"/>
    </row>
    <row r="235" spans="1:6" ht="28.8" x14ac:dyDescent="0.3">
      <c r="A235" s="100" t="s">
        <v>352</v>
      </c>
      <c r="B235" s="49" t="s">
        <v>73</v>
      </c>
      <c r="C235" s="47" t="str">
        <f t="shared" si="3"/>
        <v>subsidie aan de Vlaamse gemeenten voor de opbouw van opvangcapaciteit voor tijdelijk ontheemden uit Oekraïne 2023</v>
      </c>
      <c r="D235" s="126">
        <v>11280</v>
      </c>
      <c r="E235" s="35"/>
      <c r="F235" s="46"/>
    </row>
    <row r="236" spans="1:6" ht="28.8" x14ac:dyDescent="0.3">
      <c r="A236" s="100" t="s">
        <v>40</v>
      </c>
      <c r="B236" s="49" t="s">
        <v>73</v>
      </c>
      <c r="C236" s="47" t="str">
        <f t="shared" si="3"/>
        <v>subsidie aan de Vlaamse gemeenten voor de opbouw van opvangcapaciteit voor tijdelijk ontheemden uit Oekraïne 2023</v>
      </c>
      <c r="D236" s="126">
        <v>22920</v>
      </c>
      <c r="E236" s="35"/>
      <c r="F236" s="46"/>
    </row>
    <row r="237" spans="1:6" ht="28.8" x14ac:dyDescent="0.3">
      <c r="A237" s="100" t="s">
        <v>353</v>
      </c>
      <c r="B237" s="49" t="s">
        <v>34</v>
      </c>
      <c r="C237" s="47" t="str">
        <f t="shared" si="3"/>
        <v>subsidie aan de Vlaamse gemeenten voor de opbouw van opvangcapaciteit voor tijdelijk ontheemden uit Oekraïne 2023</v>
      </c>
      <c r="D237" s="126">
        <v>7130</v>
      </c>
      <c r="E237" s="35"/>
      <c r="F237" s="46"/>
    </row>
    <row r="238" spans="1:6" ht="28.8" x14ac:dyDescent="0.3">
      <c r="A238" s="100" t="s">
        <v>188</v>
      </c>
      <c r="B238" s="49" t="s">
        <v>69</v>
      </c>
      <c r="C238" s="47" t="str">
        <f t="shared" si="3"/>
        <v>subsidie aan de Vlaamse gemeenten voor de opbouw van opvangcapaciteit voor tijdelijk ontheemden uit Oekraïne 2023</v>
      </c>
      <c r="D238" s="126">
        <v>93220</v>
      </c>
      <c r="E238" s="35"/>
      <c r="F238" s="46"/>
    </row>
    <row r="239" spans="1:6" ht="28.8" x14ac:dyDescent="0.3">
      <c r="A239" s="100" t="s">
        <v>354</v>
      </c>
      <c r="B239" s="49" t="s">
        <v>69</v>
      </c>
      <c r="C239" s="47" t="str">
        <f t="shared" si="3"/>
        <v>subsidie aan de Vlaamse gemeenten voor de opbouw van opvangcapaciteit voor tijdelijk ontheemden uit Oekraïne 2023</v>
      </c>
      <c r="D239" s="126">
        <v>11160</v>
      </c>
      <c r="E239" s="35"/>
      <c r="F239" s="46"/>
    </row>
    <row r="240" spans="1:6" ht="28.8" x14ac:dyDescent="0.3">
      <c r="A240" s="100" t="s">
        <v>355</v>
      </c>
      <c r="B240" s="49" t="s">
        <v>73</v>
      </c>
      <c r="C240" s="47" t="str">
        <f t="shared" si="3"/>
        <v>subsidie aan de Vlaamse gemeenten voor de opbouw van opvangcapaciteit voor tijdelijk ontheemden uit Oekraïne 2023</v>
      </c>
      <c r="D240" s="126">
        <v>39960</v>
      </c>
      <c r="E240" s="35"/>
      <c r="F240" s="46"/>
    </row>
    <row r="241" spans="1:6" ht="28.8" x14ac:dyDescent="0.3">
      <c r="A241" s="100" t="s">
        <v>58</v>
      </c>
      <c r="B241" s="49" t="s">
        <v>69</v>
      </c>
      <c r="C241" s="47" t="str">
        <f t="shared" si="3"/>
        <v>subsidie aan de Vlaamse gemeenten voor de opbouw van opvangcapaciteit voor tijdelijk ontheemden uit Oekraïne 2023</v>
      </c>
      <c r="D241" s="126">
        <v>63832.2</v>
      </c>
      <c r="E241" s="35"/>
      <c r="F241" s="46"/>
    </row>
    <row r="242" spans="1:6" ht="28.8" x14ac:dyDescent="0.3">
      <c r="A242" s="100" t="s">
        <v>356</v>
      </c>
      <c r="B242" s="49" t="s">
        <v>69</v>
      </c>
      <c r="C242" s="47" t="str">
        <f t="shared" si="3"/>
        <v>subsidie aan de Vlaamse gemeenten voor de opbouw van opvangcapaciteit voor tijdelijk ontheemden uit Oekraïne 2023</v>
      </c>
      <c r="D242" s="126">
        <v>78790</v>
      </c>
      <c r="E242" s="35"/>
      <c r="F242" s="46"/>
    </row>
    <row r="243" spans="1:6" ht="28.8" x14ac:dyDescent="0.3">
      <c r="A243" s="100" t="s">
        <v>357</v>
      </c>
      <c r="B243" s="49" t="s">
        <v>73</v>
      </c>
      <c r="C243" s="47" t="str">
        <f t="shared" si="3"/>
        <v>subsidie aan de Vlaamse gemeenten voor de opbouw van opvangcapaciteit voor tijdelijk ontheemden uit Oekraïne 2023</v>
      </c>
      <c r="D243" s="126">
        <v>449669.4</v>
      </c>
      <c r="E243" s="35"/>
      <c r="F243" s="46"/>
    </row>
    <row r="244" spans="1:6" ht="28.8" x14ac:dyDescent="0.3">
      <c r="A244" s="100" t="s">
        <v>189</v>
      </c>
      <c r="B244" s="49" t="s">
        <v>72</v>
      </c>
      <c r="C244" s="47" t="str">
        <f t="shared" si="3"/>
        <v>subsidie aan de Vlaamse gemeenten voor de opbouw van opvangcapaciteit voor tijdelijk ontheemden uit Oekraïne 2023</v>
      </c>
      <c r="D244" s="126">
        <v>21480</v>
      </c>
      <c r="E244" s="35"/>
      <c r="F244" s="46"/>
    </row>
    <row r="245" spans="1:6" ht="28.8" x14ac:dyDescent="0.3">
      <c r="A245" s="100" t="s">
        <v>67</v>
      </c>
      <c r="B245" s="49" t="s">
        <v>69</v>
      </c>
      <c r="C245" s="47" t="str">
        <f t="shared" si="3"/>
        <v>subsidie aan de Vlaamse gemeenten voor de opbouw van opvangcapaciteit voor tijdelijk ontheemden uit Oekraïne 2023</v>
      </c>
      <c r="D245" s="126">
        <v>108480</v>
      </c>
      <c r="E245" s="35"/>
      <c r="F245" s="46"/>
    </row>
    <row r="246" spans="1:6" ht="28.8" x14ac:dyDescent="0.3">
      <c r="A246" s="100" t="s">
        <v>358</v>
      </c>
      <c r="B246" s="49" t="s">
        <v>72</v>
      </c>
      <c r="C246" s="47" t="str">
        <f t="shared" si="3"/>
        <v>subsidie aan de Vlaamse gemeenten voor de opbouw van opvangcapaciteit voor tijdelijk ontheemden uit Oekraïne 2023</v>
      </c>
      <c r="D246" s="126">
        <v>29537</v>
      </c>
      <c r="E246" s="35"/>
      <c r="F246" s="46"/>
    </row>
    <row r="247" spans="1:6" ht="28.8" x14ac:dyDescent="0.3">
      <c r="A247" s="100" t="s">
        <v>359</v>
      </c>
      <c r="B247" s="49" t="s">
        <v>72</v>
      </c>
      <c r="C247" s="47" t="str">
        <f t="shared" si="3"/>
        <v>subsidie aan de Vlaamse gemeenten voor de opbouw van opvangcapaciteit voor tijdelijk ontheemden uit Oekraïne 2023</v>
      </c>
      <c r="D247" s="126">
        <v>17400</v>
      </c>
      <c r="E247" s="35"/>
      <c r="F247" s="46"/>
    </row>
    <row r="248" spans="1:6" ht="28.8" x14ac:dyDescent="0.3">
      <c r="A248" s="100" t="s">
        <v>360</v>
      </c>
      <c r="B248" s="49" t="s">
        <v>72</v>
      </c>
      <c r="C248" s="47" t="str">
        <f t="shared" si="3"/>
        <v>subsidie aan de Vlaamse gemeenten voor de opbouw van opvangcapaciteit voor tijdelijk ontheemden uit Oekraïne 2023</v>
      </c>
      <c r="D248" s="126">
        <v>28735</v>
      </c>
      <c r="E248" s="35"/>
      <c r="F248" s="46"/>
    </row>
    <row r="249" spans="1:6" ht="28.8" x14ac:dyDescent="0.3">
      <c r="A249" s="100" t="s">
        <v>52</v>
      </c>
      <c r="B249" s="49" t="s">
        <v>72</v>
      </c>
      <c r="C249" s="47" t="str">
        <f t="shared" si="3"/>
        <v>subsidie aan de Vlaamse gemeenten voor de opbouw van opvangcapaciteit voor tijdelijk ontheemden uit Oekraïne 2023</v>
      </c>
      <c r="D249" s="126">
        <v>176440.2</v>
      </c>
      <c r="E249" s="35"/>
      <c r="F249" s="46"/>
    </row>
    <row r="250" spans="1:6" ht="28.8" x14ac:dyDescent="0.3">
      <c r="A250" s="100" t="s">
        <v>190</v>
      </c>
      <c r="B250" s="49" t="s">
        <v>73</v>
      </c>
      <c r="C250" s="47" t="str">
        <f t="shared" si="3"/>
        <v>subsidie aan de Vlaamse gemeenten voor de opbouw van opvangcapaciteit voor tijdelijk ontheemden uit Oekraïne 2023</v>
      </c>
      <c r="D250" s="126">
        <v>41040</v>
      </c>
      <c r="E250" s="35"/>
      <c r="F250" s="46"/>
    </row>
    <row r="251" spans="1:6" ht="28.8" x14ac:dyDescent="0.3">
      <c r="A251" s="100" t="s">
        <v>191</v>
      </c>
      <c r="B251" s="49" t="s">
        <v>74</v>
      </c>
      <c r="C251" s="47" t="str">
        <f t="shared" si="3"/>
        <v>subsidie aan de Vlaamse gemeenten voor de opbouw van opvangcapaciteit voor tijdelijk ontheemden uit Oekraïne 2023</v>
      </c>
      <c r="D251" s="126">
        <v>107940</v>
      </c>
      <c r="E251" s="35"/>
      <c r="F251" s="46"/>
    </row>
    <row r="252" spans="1:6" ht="28.8" x14ac:dyDescent="0.3">
      <c r="A252" s="100" t="s">
        <v>361</v>
      </c>
      <c r="B252" s="49" t="s">
        <v>34</v>
      </c>
      <c r="C252" s="47" t="str">
        <f t="shared" si="3"/>
        <v>subsidie aan de Vlaamse gemeenten voor de opbouw van opvangcapaciteit voor tijdelijk ontheemden uit Oekraïne 2023</v>
      </c>
      <c r="D252" s="126">
        <v>960</v>
      </c>
      <c r="E252" s="35"/>
      <c r="F252" s="46"/>
    </row>
    <row r="253" spans="1:6" ht="28.8" x14ac:dyDescent="0.3">
      <c r="A253" s="100" t="s">
        <v>362</v>
      </c>
      <c r="B253" s="49" t="s">
        <v>69</v>
      </c>
      <c r="C253" s="47" t="str">
        <f t="shared" si="3"/>
        <v>subsidie aan de Vlaamse gemeenten voor de opbouw van opvangcapaciteit voor tijdelijk ontheemden uit Oekraïne 2023</v>
      </c>
      <c r="D253" s="126">
        <v>22200</v>
      </c>
      <c r="E253" s="35"/>
      <c r="F253" s="46"/>
    </row>
    <row r="254" spans="1:6" ht="28.8" x14ac:dyDescent="0.3">
      <c r="A254" s="100" t="s">
        <v>363</v>
      </c>
      <c r="B254" s="49" t="s">
        <v>34</v>
      </c>
      <c r="C254" s="47" t="str">
        <f t="shared" si="3"/>
        <v>subsidie aan de Vlaamse gemeenten voor de opbouw van opvangcapaciteit voor tijdelijk ontheemden uit Oekraïne 2023</v>
      </c>
      <c r="D254" s="126">
        <v>24881.599999999999</v>
      </c>
      <c r="E254" s="35"/>
      <c r="F254" s="46"/>
    </row>
    <row r="255" spans="1:6" ht="28.8" x14ac:dyDescent="0.3">
      <c r="A255" s="100" t="s">
        <v>364</v>
      </c>
      <c r="B255" s="49" t="s">
        <v>73</v>
      </c>
      <c r="C255" s="47" t="str">
        <f t="shared" si="3"/>
        <v>subsidie aan de Vlaamse gemeenten voor de opbouw van opvangcapaciteit voor tijdelijk ontheemden uit Oekraïne 2023</v>
      </c>
      <c r="D255" s="126">
        <v>23640</v>
      </c>
      <c r="E255" s="35"/>
      <c r="F255" s="46"/>
    </row>
    <row r="256" spans="1:6" ht="28.8" x14ac:dyDescent="0.3">
      <c r="A256" s="100" t="s">
        <v>66</v>
      </c>
      <c r="B256" s="49" t="s">
        <v>72</v>
      </c>
      <c r="C256" s="47" t="str">
        <f t="shared" si="3"/>
        <v>subsidie aan de Vlaamse gemeenten voor de opbouw van opvangcapaciteit voor tijdelijk ontheemden uit Oekraïne 2023</v>
      </c>
      <c r="D256" s="126">
        <v>23160</v>
      </c>
      <c r="E256" s="35"/>
      <c r="F256" s="46"/>
    </row>
    <row r="257" spans="1:6" ht="28.8" x14ac:dyDescent="0.3">
      <c r="A257" s="100" t="s">
        <v>365</v>
      </c>
      <c r="B257" s="49" t="s">
        <v>72</v>
      </c>
      <c r="C257" s="47" t="str">
        <f t="shared" si="3"/>
        <v>subsidie aan de Vlaamse gemeenten voor de opbouw van opvangcapaciteit voor tijdelijk ontheemden uit Oekraïne 2023</v>
      </c>
      <c r="D257" s="126">
        <v>227795</v>
      </c>
      <c r="E257" s="35"/>
      <c r="F257" s="46"/>
    </row>
    <row r="258" spans="1:6" ht="28.8" x14ac:dyDescent="0.3">
      <c r="A258" s="100" t="s">
        <v>366</v>
      </c>
      <c r="B258" s="49" t="s">
        <v>73</v>
      </c>
      <c r="C258" s="47" t="str">
        <f t="shared" si="3"/>
        <v>subsidie aan de Vlaamse gemeenten voor de opbouw van opvangcapaciteit voor tijdelijk ontheemden uit Oekraïne 2023</v>
      </c>
      <c r="D258" s="126">
        <v>193701.16</v>
      </c>
      <c r="E258" s="35"/>
      <c r="F258" s="46"/>
    </row>
    <row r="259" spans="1:6" ht="28.8" x14ac:dyDescent="0.3">
      <c r="A259" s="100" t="s">
        <v>192</v>
      </c>
      <c r="B259" s="49" t="s">
        <v>73</v>
      </c>
      <c r="C259" s="47" t="str">
        <f t="shared" si="3"/>
        <v>subsidie aan de Vlaamse gemeenten voor de opbouw van opvangcapaciteit voor tijdelijk ontheemden uit Oekraïne 2023</v>
      </c>
      <c r="D259" s="126">
        <v>227251.3</v>
      </c>
      <c r="E259" s="35"/>
      <c r="F259" s="46"/>
    </row>
    <row r="260" spans="1:6" ht="28.8" x14ac:dyDescent="0.3">
      <c r="A260" s="100" t="s">
        <v>367</v>
      </c>
      <c r="B260" s="49" t="s">
        <v>74</v>
      </c>
      <c r="C260" s="47" t="str">
        <f t="shared" si="3"/>
        <v>subsidie aan de Vlaamse gemeenten voor de opbouw van opvangcapaciteit voor tijdelijk ontheemden uit Oekraïne 2023</v>
      </c>
      <c r="D260" s="126">
        <v>23500</v>
      </c>
      <c r="E260" s="35"/>
      <c r="F260" s="46"/>
    </row>
    <row r="261" spans="1:6" ht="28.8" x14ac:dyDescent="0.3">
      <c r="A261" s="100" t="s">
        <v>61</v>
      </c>
      <c r="B261" s="49" t="s">
        <v>34</v>
      </c>
      <c r="C261" s="47" t="str">
        <f t="shared" si="3"/>
        <v>subsidie aan de Vlaamse gemeenten voor de opbouw van opvangcapaciteit voor tijdelijk ontheemden uit Oekraïne 2023</v>
      </c>
      <c r="D261" s="126">
        <v>63540</v>
      </c>
      <c r="E261" s="35"/>
      <c r="F261" s="46"/>
    </row>
    <row r="262" spans="1:6" ht="28.8" x14ac:dyDescent="0.3">
      <c r="A262" s="100" t="s">
        <v>129</v>
      </c>
      <c r="B262" s="49" t="s">
        <v>73</v>
      </c>
      <c r="C262" s="47" t="str">
        <f t="shared" si="3"/>
        <v>subsidie aan de Vlaamse gemeenten voor de opbouw van opvangcapaciteit voor tijdelijk ontheemden uit Oekraïne 2023</v>
      </c>
      <c r="D262" s="126">
        <v>33550</v>
      </c>
      <c r="E262" s="35"/>
      <c r="F262" s="46"/>
    </row>
    <row r="263" spans="1:6" ht="28.8" x14ac:dyDescent="0.3">
      <c r="A263" s="100" t="s">
        <v>368</v>
      </c>
      <c r="B263" s="49" t="s">
        <v>73</v>
      </c>
      <c r="C263" s="47" t="str">
        <f t="shared" si="3"/>
        <v>subsidie aan de Vlaamse gemeenten voor de opbouw van opvangcapaciteit voor tijdelijk ontheemden uit Oekraïne 2023</v>
      </c>
      <c r="D263" s="126">
        <v>126672.47</v>
      </c>
      <c r="E263" s="35"/>
      <c r="F263" s="46"/>
    </row>
    <row r="264" spans="1:6" ht="28.8" x14ac:dyDescent="0.3">
      <c r="A264" s="100" t="s">
        <v>369</v>
      </c>
      <c r="B264" s="49" t="s">
        <v>74</v>
      </c>
      <c r="C264" s="47" t="str">
        <f t="shared" si="3"/>
        <v>subsidie aan de Vlaamse gemeenten voor de opbouw van opvangcapaciteit voor tijdelijk ontheemden uit Oekraïne 2023</v>
      </c>
      <c r="D264" s="126">
        <v>235242.21000000002</v>
      </c>
      <c r="E264" s="35"/>
      <c r="F264" s="46"/>
    </row>
    <row r="265" spans="1:6" ht="28.8" x14ac:dyDescent="0.3">
      <c r="A265" s="100" t="s">
        <v>370</v>
      </c>
      <c r="B265" s="49" t="s">
        <v>34</v>
      </c>
      <c r="C265" s="47" t="str">
        <f t="shared" si="3"/>
        <v>subsidie aan de Vlaamse gemeenten voor de opbouw van opvangcapaciteit voor tijdelijk ontheemden uit Oekraïne 2023</v>
      </c>
      <c r="D265" s="126">
        <v>22175</v>
      </c>
      <c r="E265" s="35"/>
      <c r="F265" s="46"/>
    </row>
    <row r="266" spans="1:6" ht="28.8" x14ac:dyDescent="0.3">
      <c r="A266" s="100" t="s">
        <v>371</v>
      </c>
      <c r="B266" s="49" t="s">
        <v>73</v>
      </c>
      <c r="C266" s="47" t="str">
        <f t="shared" si="3"/>
        <v>subsidie aan de Vlaamse gemeenten voor de opbouw van opvangcapaciteit voor tijdelijk ontheemden uit Oekraïne 2023</v>
      </c>
      <c r="D266" s="126">
        <v>32674.07</v>
      </c>
      <c r="E266" s="35"/>
      <c r="F266" s="46"/>
    </row>
    <row r="267" spans="1:6" ht="28.8" x14ac:dyDescent="0.3">
      <c r="A267" s="100" t="s">
        <v>193</v>
      </c>
      <c r="B267" s="49" t="s">
        <v>69</v>
      </c>
      <c r="C267" s="47" t="str">
        <f t="shared" ref="C267:C308" si="4">"subsidie aan de Vlaamse gemeenten voor de opbouw van opvangcapaciteit voor tijdelijk ontheemden uit Oekraïne 2023"</f>
        <v>subsidie aan de Vlaamse gemeenten voor de opbouw van opvangcapaciteit voor tijdelijk ontheemden uit Oekraïne 2023</v>
      </c>
      <c r="D267" s="126">
        <v>57600</v>
      </c>
      <c r="E267" s="35"/>
      <c r="F267" s="46"/>
    </row>
    <row r="268" spans="1:6" ht="28.8" x14ac:dyDescent="0.3">
      <c r="A268" s="100" t="s">
        <v>372</v>
      </c>
      <c r="B268" s="49" t="s">
        <v>34</v>
      </c>
      <c r="C268" s="47" t="str">
        <f t="shared" si="4"/>
        <v>subsidie aan de Vlaamse gemeenten voor de opbouw van opvangcapaciteit voor tijdelijk ontheemden uit Oekraïne 2023</v>
      </c>
      <c r="D268" s="126">
        <v>53390</v>
      </c>
      <c r="E268" s="35"/>
      <c r="F268" s="46"/>
    </row>
    <row r="269" spans="1:6" ht="28.8" x14ac:dyDescent="0.3">
      <c r="A269" s="100" t="s">
        <v>194</v>
      </c>
      <c r="B269" s="49" t="s">
        <v>73</v>
      </c>
      <c r="C269" s="47" t="str">
        <f t="shared" si="4"/>
        <v>subsidie aan de Vlaamse gemeenten voor de opbouw van opvangcapaciteit voor tijdelijk ontheemden uit Oekraïne 2023</v>
      </c>
      <c r="D269" s="126">
        <v>248105</v>
      </c>
      <c r="E269" s="35"/>
      <c r="F269" s="46"/>
    </row>
    <row r="270" spans="1:6" ht="28.8" x14ac:dyDescent="0.3">
      <c r="A270" s="100" t="s">
        <v>373</v>
      </c>
      <c r="B270" s="49" t="s">
        <v>34</v>
      </c>
      <c r="C270" s="47" t="str">
        <f t="shared" si="4"/>
        <v>subsidie aan de Vlaamse gemeenten voor de opbouw van opvangcapaciteit voor tijdelijk ontheemden uit Oekraïne 2023</v>
      </c>
      <c r="D270" s="126">
        <v>11030</v>
      </c>
      <c r="E270" s="35"/>
      <c r="F270" s="46"/>
    </row>
    <row r="271" spans="1:6" ht="28.8" x14ac:dyDescent="0.3">
      <c r="A271" s="100" t="s">
        <v>374</v>
      </c>
      <c r="B271" s="49" t="s">
        <v>74</v>
      </c>
      <c r="C271" s="47" t="str">
        <f t="shared" si="4"/>
        <v>subsidie aan de Vlaamse gemeenten voor de opbouw van opvangcapaciteit voor tijdelijk ontheemden uit Oekraïne 2023</v>
      </c>
      <c r="D271" s="126">
        <v>43815</v>
      </c>
      <c r="E271" s="35"/>
      <c r="F271" s="46"/>
    </row>
    <row r="272" spans="1:6" ht="28.8" x14ac:dyDescent="0.3">
      <c r="A272" s="100" t="s">
        <v>375</v>
      </c>
      <c r="B272" s="49" t="s">
        <v>69</v>
      </c>
      <c r="C272" s="47" t="str">
        <f t="shared" si="4"/>
        <v>subsidie aan de Vlaamse gemeenten voor de opbouw van opvangcapaciteit voor tijdelijk ontheemden uit Oekraïne 2023</v>
      </c>
      <c r="D272" s="126">
        <v>29380</v>
      </c>
      <c r="E272" s="35"/>
      <c r="F272" s="46"/>
    </row>
    <row r="273" spans="1:6" ht="28.8" x14ac:dyDescent="0.3">
      <c r="A273" s="100" t="s">
        <v>376</v>
      </c>
      <c r="B273" s="49" t="s">
        <v>69</v>
      </c>
      <c r="C273" s="47" t="str">
        <f t="shared" si="4"/>
        <v>subsidie aan de Vlaamse gemeenten voor de opbouw van opvangcapaciteit voor tijdelijk ontheemden uit Oekraïne 2023</v>
      </c>
      <c r="D273" s="126">
        <v>11160</v>
      </c>
      <c r="E273" s="35"/>
      <c r="F273" s="46"/>
    </row>
    <row r="274" spans="1:6" ht="28.8" x14ac:dyDescent="0.3">
      <c r="A274" s="100" t="s">
        <v>377</v>
      </c>
      <c r="B274" s="49" t="s">
        <v>72</v>
      </c>
      <c r="C274" s="47" t="str">
        <f t="shared" si="4"/>
        <v>subsidie aan de Vlaamse gemeenten voor de opbouw van opvangcapaciteit voor tijdelijk ontheemden uit Oekraïne 2023</v>
      </c>
      <c r="D274" s="126">
        <v>14040</v>
      </c>
      <c r="E274" s="35"/>
      <c r="F274" s="46"/>
    </row>
    <row r="275" spans="1:6" ht="28.8" x14ac:dyDescent="0.3">
      <c r="A275" s="100" t="s">
        <v>378</v>
      </c>
      <c r="B275" s="49" t="s">
        <v>72</v>
      </c>
      <c r="C275" s="47" t="str">
        <f t="shared" si="4"/>
        <v>subsidie aan de Vlaamse gemeenten voor de opbouw van opvangcapaciteit voor tijdelijk ontheemden uit Oekraïne 2023</v>
      </c>
      <c r="D275" s="126">
        <v>6600</v>
      </c>
      <c r="E275" s="35"/>
      <c r="F275" s="46"/>
    </row>
    <row r="276" spans="1:6" ht="28.8" x14ac:dyDescent="0.3">
      <c r="A276" s="100" t="s">
        <v>195</v>
      </c>
      <c r="B276" s="49" t="s">
        <v>34</v>
      </c>
      <c r="C276" s="47" t="str">
        <f t="shared" si="4"/>
        <v>subsidie aan de Vlaamse gemeenten voor de opbouw van opvangcapaciteit voor tijdelijk ontheemden uit Oekraïne 2023</v>
      </c>
      <c r="D276" s="126">
        <v>133535</v>
      </c>
      <c r="E276" s="35"/>
      <c r="F276" s="46"/>
    </row>
    <row r="277" spans="1:6" ht="28.8" x14ac:dyDescent="0.3">
      <c r="A277" s="100" t="s">
        <v>379</v>
      </c>
      <c r="B277" s="49" t="s">
        <v>74</v>
      </c>
      <c r="C277" s="47" t="str">
        <f t="shared" si="4"/>
        <v>subsidie aan de Vlaamse gemeenten voor de opbouw van opvangcapaciteit voor tijdelijk ontheemden uit Oekraïne 2023</v>
      </c>
      <c r="D277" s="126">
        <v>18225</v>
      </c>
      <c r="E277" s="35"/>
      <c r="F277" s="46"/>
    </row>
    <row r="278" spans="1:6" ht="28.8" x14ac:dyDescent="0.3">
      <c r="A278" s="100" t="s">
        <v>380</v>
      </c>
      <c r="B278" s="49" t="s">
        <v>73</v>
      </c>
      <c r="C278" s="47" t="str">
        <f t="shared" si="4"/>
        <v>subsidie aan de Vlaamse gemeenten voor de opbouw van opvangcapaciteit voor tijdelijk ontheemden uit Oekraïne 2023</v>
      </c>
      <c r="D278" s="126">
        <v>96280</v>
      </c>
      <c r="E278" s="35"/>
      <c r="F278" s="46"/>
    </row>
    <row r="279" spans="1:6" ht="28.8" x14ac:dyDescent="0.3">
      <c r="A279" s="100" t="s">
        <v>381</v>
      </c>
      <c r="B279" s="49" t="s">
        <v>34</v>
      </c>
      <c r="C279" s="47" t="str">
        <f t="shared" si="4"/>
        <v>subsidie aan de Vlaamse gemeenten voor de opbouw van opvangcapaciteit voor tijdelijk ontheemden uit Oekraïne 2023</v>
      </c>
      <c r="D279" s="126">
        <v>37710</v>
      </c>
      <c r="E279" s="35"/>
      <c r="F279" s="46"/>
    </row>
    <row r="280" spans="1:6" ht="28.8" x14ac:dyDescent="0.3">
      <c r="A280" s="100" t="s">
        <v>382</v>
      </c>
      <c r="B280" s="49" t="s">
        <v>69</v>
      </c>
      <c r="C280" s="47" t="str">
        <f t="shared" si="4"/>
        <v>subsidie aan de Vlaamse gemeenten voor de opbouw van opvangcapaciteit voor tijdelijk ontheemden uit Oekraïne 2023</v>
      </c>
      <c r="D280" s="126">
        <v>50220</v>
      </c>
      <c r="E280" s="35"/>
      <c r="F280" s="46"/>
    </row>
    <row r="281" spans="1:6" ht="28.8" x14ac:dyDescent="0.3">
      <c r="A281" s="100" t="s">
        <v>196</v>
      </c>
      <c r="B281" s="49" t="s">
        <v>72</v>
      </c>
      <c r="C281" s="47" t="str">
        <f t="shared" si="4"/>
        <v>subsidie aan de Vlaamse gemeenten voor de opbouw van opvangcapaciteit voor tijdelijk ontheemden uit Oekraïne 2023</v>
      </c>
      <c r="D281" s="126">
        <v>35280</v>
      </c>
      <c r="E281" s="35"/>
      <c r="F281" s="46"/>
    </row>
    <row r="282" spans="1:6" ht="28.8" x14ac:dyDescent="0.3">
      <c r="A282" s="100" t="s">
        <v>46</v>
      </c>
      <c r="B282" s="49" t="s">
        <v>34</v>
      </c>
      <c r="C282" s="47" t="str">
        <f t="shared" si="4"/>
        <v>subsidie aan de Vlaamse gemeenten voor de opbouw van opvangcapaciteit voor tijdelijk ontheemden uit Oekraïne 2023</v>
      </c>
      <c r="D282" s="126">
        <v>73020</v>
      </c>
      <c r="E282" s="35"/>
      <c r="F282" s="46"/>
    </row>
    <row r="283" spans="1:6" ht="28.8" x14ac:dyDescent="0.3">
      <c r="A283" s="100" t="s">
        <v>383</v>
      </c>
      <c r="B283" s="49" t="s">
        <v>73</v>
      </c>
      <c r="C283" s="47" t="str">
        <f t="shared" si="4"/>
        <v>subsidie aan de Vlaamse gemeenten voor de opbouw van opvangcapaciteit voor tijdelijk ontheemden uit Oekraïne 2023</v>
      </c>
      <c r="D283" s="126">
        <v>44280</v>
      </c>
      <c r="E283" s="35"/>
      <c r="F283" s="46"/>
    </row>
    <row r="284" spans="1:6" ht="28.8" x14ac:dyDescent="0.3">
      <c r="A284" s="100" t="s">
        <v>53</v>
      </c>
      <c r="B284" s="49" t="s">
        <v>72</v>
      </c>
      <c r="C284" s="47" t="str">
        <f t="shared" si="4"/>
        <v>subsidie aan de Vlaamse gemeenten voor de opbouw van opvangcapaciteit voor tijdelijk ontheemden uit Oekraïne 2023</v>
      </c>
      <c r="D284" s="126">
        <v>19085</v>
      </c>
      <c r="E284" s="35"/>
      <c r="F284" s="46"/>
    </row>
    <row r="285" spans="1:6" ht="28.8" x14ac:dyDescent="0.3">
      <c r="A285" s="100" t="s">
        <v>384</v>
      </c>
      <c r="B285" s="49" t="s">
        <v>34</v>
      </c>
      <c r="C285" s="47" t="str">
        <f t="shared" si="4"/>
        <v>subsidie aan de Vlaamse gemeenten voor de opbouw van opvangcapaciteit voor tijdelijk ontheemden uit Oekraïne 2023</v>
      </c>
      <c r="D285" s="126">
        <v>30940</v>
      </c>
      <c r="E285" s="35"/>
      <c r="F285" s="46"/>
    </row>
    <row r="286" spans="1:6" ht="28.8" x14ac:dyDescent="0.3">
      <c r="A286" s="100" t="s">
        <v>385</v>
      </c>
      <c r="B286" s="49" t="s">
        <v>69</v>
      </c>
      <c r="C286" s="47" t="str">
        <f t="shared" si="4"/>
        <v>subsidie aan de Vlaamse gemeenten voor de opbouw van opvangcapaciteit voor tijdelijk ontheemden uit Oekraïne 2023</v>
      </c>
      <c r="D286" s="126">
        <v>44023.869999999995</v>
      </c>
      <c r="E286" s="35"/>
      <c r="F286" s="46"/>
    </row>
    <row r="287" spans="1:6" ht="28.8" x14ac:dyDescent="0.3">
      <c r="A287" s="100" t="s">
        <v>386</v>
      </c>
      <c r="B287" s="49" t="s">
        <v>69</v>
      </c>
      <c r="C287" s="47" t="str">
        <f t="shared" si="4"/>
        <v>subsidie aan de Vlaamse gemeenten voor de opbouw van opvangcapaciteit voor tijdelijk ontheemden uit Oekraïne 2023</v>
      </c>
      <c r="D287" s="126">
        <v>66320</v>
      </c>
      <c r="E287" s="35"/>
      <c r="F287" s="46"/>
    </row>
    <row r="288" spans="1:6" ht="28.8" x14ac:dyDescent="0.3">
      <c r="A288" s="100" t="s">
        <v>387</v>
      </c>
      <c r="B288" s="49" t="s">
        <v>34</v>
      </c>
      <c r="C288" s="47" t="str">
        <f t="shared" si="4"/>
        <v>subsidie aan de Vlaamse gemeenten voor de opbouw van opvangcapaciteit voor tijdelijk ontheemden uit Oekraïne 2023</v>
      </c>
      <c r="D288" s="126">
        <v>88344.540000000008</v>
      </c>
      <c r="E288" s="35"/>
      <c r="F288" s="46"/>
    </row>
    <row r="289" spans="1:6" ht="28.8" x14ac:dyDescent="0.3">
      <c r="A289" s="100" t="s">
        <v>197</v>
      </c>
      <c r="B289" s="49" t="s">
        <v>69</v>
      </c>
      <c r="C289" s="47" t="str">
        <f t="shared" si="4"/>
        <v>subsidie aan de Vlaamse gemeenten voor de opbouw van opvangcapaciteit voor tijdelijk ontheemden uit Oekraïne 2023</v>
      </c>
      <c r="D289" s="126">
        <v>36830</v>
      </c>
      <c r="E289" s="35"/>
      <c r="F289" s="46"/>
    </row>
    <row r="290" spans="1:6" ht="28.8" x14ac:dyDescent="0.3">
      <c r="A290" s="100" t="s">
        <v>55</v>
      </c>
      <c r="B290" s="49" t="s">
        <v>72</v>
      </c>
      <c r="C290" s="47" t="str">
        <f t="shared" si="4"/>
        <v>subsidie aan de Vlaamse gemeenten voor de opbouw van opvangcapaciteit voor tijdelijk ontheemden uit Oekraïne 2023</v>
      </c>
      <c r="D290" s="126">
        <v>6600</v>
      </c>
      <c r="E290" s="35"/>
      <c r="F290" s="46"/>
    </row>
    <row r="291" spans="1:6" ht="28.8" x14ac:dyDescent="0.3">
      <c r="A291" s="100" t="s">
        <v>388</v>
      </c>
      <c r="B291" s="49" t="s">
        <v>69</v>
      </c>
      <c r="C291" s="47" t="str">
        <f t="shared" si="4"/>
        <v>subsidie aan de Vlaamse gemeenten voor de opbouw van opvangcapaciteit voor tijdelijk ontheemden uit Oekraïne 2023</v>
      </c>
      <c r="D291" s="126">
        <v>267150</v>
      </c>
      <c r="E291" s="35"/>
      <c r="F291" s="46"/>
    </row>
    <row r="292" spans="1:6" ht="28.8" x14ac:dyDescent="0.3">
      <c r="A292" s="100" t="s">
        <v>389</v>
      </c>
      <c r="B292" s="49" t="s">
        <v>69</v>
      </c>
      <c r="C292" s="47" t="str">
        <f t="shared" si="4"/>
        <v>subsidie aan de Vlaamse gemeenten voor de opbouw van opvangcapaciteit voor tijdelijk ontheemden uit Oekraïne 2023</v>
      </c>
      <c r="D292" s="126">
        <v>29251.8</v>
      </c>
      <c r="E292" s="35"/>
      <c r="F292" s="46"/>
    </row>
    <row r="293" spans="1:6" ht="28.8" x14ac:dyDescent="0.3">
      <c r="A293" s="100" t="s">
        <v>198</v>
      </c>
      <c r="B293" s="49" t="s">
        <v>73</v>
      </c>
      <c r="C293" s="47" t="str">
        <f t="shared" si="4"/>
        <v>subsidie aan de Vlaamse gemeenten voor de opbouw van opvangcapaciteit voor tijdelijk ontheemden uit Oekraïne 2023</v>
      </c>
      <c r="D293" s="126">
        <v>114020</v>
      </c>
      <c r="E293" s="35"/>
      <c r="F293" s="46"/>
    </row>
    <row r="294" spans="1:6" ht="28.8" x14ac:dyDescent="0.3">
      <c r="A294" s="100" t="s">
        <v>390</v>
      </c>
      <c r="B294" s="49" t="s">
        <v>34</v>
      </c>
      <c r="C294" s="47" t="str">
        <f t="shared" si="4"/>
        <v>subsidie aan de Vlaamse gemeenten voor de opbouw van opvangcapaciteit voor tijdelijk ontheemden uit Oekraïne 2023</v>
      </c>
      <c r="D294" s="126">
        <v>40360</v>
      </c>
      <c r="E294" s="35"/>
      <c r="F294" s="46"/>
    </row>
    <row r="295" spans="1:6" ht="28.8" x14ac:dyDescent="0.3">
      <c r="A295" s="100" t="s">
        <v>51</v>
      </c>
      <c r="B295" s="49" t="s">
        <v>72</v>
      </c>
      <c r="C295" s="47" t="str">
        <f t="shared" si="4"/>
        <v>subsidie aan de Vlaamse gemeenten voor de opbouw van opvangcapaciteit voor tijdelijk ontheemden uit Oekraïne 2023</v>
      </c>
      <c r="D295" s="126">
        <v>38805</v>
      </c>
      <c r="E295" s="35"/>
      <c r="F295" s="46"/>
    </row>
    <row r="296" spans="1:6" ht="28.8" x14ac:dyDescent="0.3">
      <c r="A296" s="100" t="s">
        <v>391</v>
      </c>
      <c r="B296" s="49" t="s">
        <v>72</v>
      </c>
      <c r="C296" s="47" t="str">
        <f t="shared" si="4"/>
        <v>subsidie aan de Vlaamse gemeenten voor de opbouw van opvangcapaciteit voor tijdelijk ontheemden uit Oekraïne 2023</v>
      </c>
      <c r="D296" s="126">
        <v>35940</v>
      </c>
      <c r="E296" s="35"/>
      <c r="F296" s="46"/>
    </row>
    <row r="297" spans="1:6" ht="28.8" x14ac:dyDescent="0.3">
      <c r="A297" s="100" t="s">
        <v>392</v>
      </c>
      <c r="B297" s="49" t="s">
        <v>73</v>
      </c>
      <c r="C297" s="47" t="str">
        <f t="shared" si="4"/>
        <v>subsidie aan de Vlaamse gemeenten voor de opbouw van opvangcapaciteit voor tijdelijk ontheemden uit Oekraïne 2023</v>
      </c>
      <c r="D297" s="126">
        <v>28200</v>
      </c>
      <c r="E297" s="35"/>
      <c r="F297" s="46"/>
    </row>
    <row r="298" spans="1:6" ht="28.8" x14ac:dyDescent="0.3">
      <c r="A298" s="100" t="s">
        <v>393</v>
      </c>
      <c r="B298" s="49" t="s">
        <v>69</v>
      </c>
      <c r="C298" s="47" t="str">
        <f t="shared" si="4"/>
        <v>subsidie aan de Vlaamse gemeenten voor de opbouw van opvangcapaciteit voor tijdelijk ontheemden uit Oekraïne 2023</v>
      </c>
      <c r="D298" s="126">
        <v>147019.4</v>
      </c>
      <c r="E298" s="35"/>
      <c r="F298" s="46"/>
    </row>
    <row r="299" spans="1:6" ht="28.8" x14ac:dyDescent="0.3">
      <c r="A299" s="100" t="s">
        <v>394</v>
      </c>
      <c r="B299" s="49" t="s">
        <v>74</v>
      </c>
      <c r="C299" s="47" t="str">
        <f t="shared" si="4"/>
        <v>subsidie aan de Vlaamse gemeenten voor de opbouw van opvangcapaciteit voor tijdelijk ontheemden uit Oekraïne 2023</v>
      </c>
      <c r="D299" s="126">
        <v>10560</v>
      </c>
      <c r="E299" s="35"/>
      <c r="F299" s="46"/>
    </row>
    <row r="300" spans="1:6" ht="28.8" x14ac:dyDescent="0.3">
      <c r="A300" s="100" t="s">
        <v>395</v>
      </c>
      <c r="B300" s="49" t="s">
        <v>34</v>
      </c>
      <c r="C300" s="47" t="str">
        <f t="shared" si="4"/>
        <v>subsidie aan de Vlaamse gemeenten voor de opbouw van opvangcapaciteit voor tijdelijk ontheemden uit Oekraïne 2023</v>
      </c>
      <c r="D300" s="126">
        <v>19750</v>
      </c>
      <c r="E300" s="35"/>
      <c r="F300" s="46"/>
    </row>
    <row r="301" spans="1:6" ht="28.8" x14ac:dyDescent="0.3">
      <c r="A301" s="100" t="s">
        <v>56</v>
      </c>
      <c r="B301" s="49" t="s">
        <v>72</v>
      </c>
      <c r="C301" s="47" t="str">
        <f t="shared" si="4"/>
        <v>subsidie aan de Vlaamse gemeenten voor de opbouw van opvangcapaciteit voor tijdelijk ontheemden uit Oekraïne 2023</v>
      </c>
      <c r="D301" s="126">
        <v>59466.95</v>
      </c>
      <c r="E301" s="35"/>
      <c r="F301" s="46"/>
    </row>
    <row r="302" spans="1:6" ht="28.8" x14ac:dyDescent="0.3">
      <c r="A302" s="100" t="s">
        <v>199</v>
      </c>
      <c r="B302" s="49" t="s">
        <v>73</v>
      </c>
      <c r="C302" s="47" t="str">
        <f t="shared" si="4"/>
        <v>subsidie aan de Vlaamse gemeenten voor de opbouw van opvangcapaciteit voor tijdelijk ontheemden uit Oekraïne 2023</v>
      </c>
      <c r="D302" s="126">
        <v>14178.9</v>
      </c>
      <c r="E302" s="35"/>
      <c r="F302" s="46"/>
    </row>
    <row r="303" spans="1:6" ht="28.8" x14ac:dyDescent="0.3">
      <c r="A303" s="100" t="s">
        <v>396</v>
      </c>
      <c r="B303" s="49" t="s">
        <v>34</v>
      </c>
      <c r="C303" s="47" t="str">
        <f t="shared" si="4"/>
        <v>subsidie aan de Vlaamse gemeenten voor de opbouw van opvangcapaciteit voor tijdelijk ontheemden uit Oekraïne 2023</v>
      </c>
      <c r="D303" s="126">
        <v>14310</v>
      </c>
      <c r="E303" s="35"/>
      <c r="F303" s="46"/>
    </row>
    <row r="304" spans="1:6" ht="28.8" x14ac:dyDescent="0.3">
      <c r="A304" s="100" t="s">
        <v>397</v>
      </c>
      <c r="B304" s="49" t="s">
        <v>72</v>
      </c>
      <c r="C304" s="47" t="str">
        <f t="shared" si="4"/>
        <v>subsidie aan de Vlaamse gemeenten voor de opbouw van opvangcapaciteit voor tijdelijk ontheemden uit Oekraïne 2023</v>
      </c>
      <c r="D304" s="126">
        <v>38790</v>
      </c>
      <c r="E304" s="35"/>
      <c r="F304" s="46"/>
    </row>
    <row r="305" spans="1:6" ht="28.8" x14ac:dyDescent="0.3">
      <c r="A305" s="100" t="s">
        <v>42</v>
      </c>
      <c r="B305" s="49" t="s">
        <v>74</v>
      </c>
      <c r="C305" s="47" t="str">
        <f t="shared" si="4"/>
        <v>subsidie aan de Vlaamse gemeenten voor de opbouw van opvangcapaciteit voor tijdelijk ontheemden uit Oekraïne 2023</v>
      </c>
      <c r="D305" s="126">
        <v>5076.5</v>
      </c>
      <c r="E305" s="35"/>
      <c r="F305" s="46"/>
    </row>
    <row r="306" spans="1:6" ht="28.8" x14ac:dyDescent="0.3">
      <c r="A306" s="100" t="s">
        <v>398</v>
      </c>
      <c r="B306" s="49" t="s">
        <v>72</v>
      </c>
      <c r="C306" s="47" t="str">
        <f t="shared" si="4"/>
        <v>subsidie aan de Vlaamse gemeenten voor de opbouw van opvangcapaciteit voor tijdelijk ontheemden uit Oekraïne 2023</v>
      </c>
      <c r="D306" s="126">
        <v>64380</v>
      </c>
      <c r="E306" s="35"/>
      <c r="F306" s="46"/>
    </row>
    <row r="307" spans="1:6" ht="28.8" x14ac:dyDescent="0.3">
      <c r="A307" s="100" t="s">
        <v>399</v>
      </c>
      <c r="B307" s="49" t="s">
        <v>34</v>
      </c>
      <c r="C307" s="47" t="str">
        <f t="shared" si="4"/>
        <v>subsidie aan de Vlaamse gemeenten voor de opbouw van opvangcapaciteit voor tijdelijk ontheemden uit Oekraïne 2023</v>
      </c>
      <c r="D307" s="126">
        <v>50490</v>
      </c>
      <c r="E307" s="35"/>
      <c r="F307" s="46"/>
    </row>
    <row r="308" spans="1:6" ht="28.8" x14ac:dyDescent="0.3">
      <c r="A308" s="100" t="s">
        <v>400</v>
      </c>
      <c r="B308" s="49" t="s">
        <v>69</v>
      </c>
      <c r="C308" s="47" t="str">
        <f t="shared" si="4"/>
        <v>subsidie aan de Vlaamse gemeenten voor de opbouw van opvangcapaciteit voor tijdelijk ontheemden uit Oekraïne 2023</v>
      </c>
      <c r="D308" s="126">
        <v>202200</v>
      </c>
      <c r="E308" s="35"/>
      <c r="F308" s="46"/>
    </row>
    <row r="309" spans="1:6" x14ac:dyDescent="0.3">
      <c r="A309" s="36"/>
      <c r="B309" s="25"/>
      <c r="C309" s="26"/>
      <c r="D309" s="29"/>
      <c r="E309" s="35"/>
      <c r="F309" s="46"/>
    </row>
    <row r="310" spans="1:6" x14ac:dyDescent="0.3">
      <c r="A310" s="36"/>
      <c r="B310" s="25"/>
      <c r="C310" s="26"/>
      <c r="D310" s="33"/>
      <c r="E310" s="35"/>
      <c r="F310" s="46"/>
    </row>
    <row r="311" spans="1:6" x14ac:dyDescent="0.3">
      <c r="A311" s="36"/>
      <c r="B311" s="25"/>
      <c r="C311" s="26"/>
      <c r="D311" s="33"/>
      <c r="E311" s="35"/>
      <c r="F311" s="46"/>
    </row>
    <row r="312" spans="1:6" x14ac:dyDescent="0.3">
      <c r="A312" s="168" t="s">
        <v>9</v>
      </c>
      <c r="B312" s="169"/>
      <c r="C312" s="169"/>
      <c r="D312" s="50">
        <f>SUM(D10:D308)</f>
        <v>28401104.140000001</v>
      </c>
      <c r="E312" s="41"/>
    </row>
    <row r="313" spans="1:6" ht="34.200000000000003" customHeight="1" x14ac:dyDescent="0.3">
      <c r="A313" s="181" t="s">
        <v>887</v>
      </c>
      <c r="B313" s="182"/>
      <c r="C313" s="182"/>
      <c r="D313" s="182"/>
      <c r="E313" s="183"/>
    </row>
    <row r="314" spans="1:6" x14ac:dyDescent="0.3">
      <c r="A314" s="16"/>
      <c r="B314" s="29"/>
      <c r="C314" s="24"/>
      <c r="D314" s="28"/>
      <c r="E314" s="35"/>
    </row>
    <row r="315" spans="1:6" s="67" customFormat="1" x14ac:dyDescent="0.3">
      <c r="A315" s="178" t="s">
        <v>19</v>
      </c>
      <c r="B315" s="179"/>
      <c r="C315" s="179"/>
      <c r="D315" s="179"/>
      <c r="E315" s="180"/>
    </row>
    <row r="316" spans="1:6" s="67" customFormat="1" ht="43.2" x14ac:dyDescent="0.3">
      <c r="A316" s="51" t="s">
        <v>16</v>
      </c>
      <c r="B316" s="52" t="s">
        <v>10</v>
      </c>
      <c r="C316" s="53" t="s">
        <v>7</v>
      </c>
      <c r="D316" s="54" t="s">
        <v>8</v>
      </c>
      <c r="E316" s="55" t="s">
        <v>22</v>
      </c>
    </row>
    <row r="317" spans="1:6" x14ac:dyDescent="0.3">
      <c r="A317" s="16"/>
      <c r="B317" s="29"/>
      <c r="C317" s="24"/>
      <c r="D317" s="39"/>
      <c r="E317" s="42"/>
    </row>
    <row r="318" spans="1:6" x14ac:dyDescent="0.3">
      <c r="A318" s="16"/>
      <c r="B318" s="29"/>
      <c r="C318" s="24"/>
      <c r="D318" s="39"/>
      <c r="E318" s="42"/>
    </row>
    <row r="319" spans="1:6" x14ac:dyDescent="0.3">
      <c r="A319" s="16"/>
      <c r="B319" s="29"/>
      <c r="C319" s="24"/>
      <c r="D319" s="39"/>
      <c r="E319" s="42"/>
    </row>
    <row r="320" spans="1:6" x14ac:dyDescent="0.3">
      <c r="A320" s="16"/>
      <c r="B320" s="29"/>
      <c r="C320" s="24"/>
      <c r="D320" s="39"/>
      <c r="E320" s="42"/>
    </row>
    <row r="321" spans="1:5" x14ac:dyDescent="0.3">
      <c r="A321" s="16"/>
      <c r="B321" s="29"/>
      <c r="C321" s="24"/>
      <c r="D321" s="39"/>
      <c r="E321" s="42"/>
    </row>
    <row r="322" spans="1:5" x14ac:dyDescent="0.3">
      <c r="A322" s="168" t="s">
        <v>9</v>
      </c>
      <c r="B322" s="169"/>
      <c r="C322" s="169"/>
      <c r="D322" s="40">
        <f>SUM(D317:D321)</f>
        <v>0</v>
      </c>
      <c r="E322" s="43"/>
    </row>
    <row r="323" spans="1:5" x14ac:dyDescent="0.3">
      <c r="A323" s="16"/>
      <c r="B323" s="29"/>
      <c r="C323" s="24"/>
      <c r="D323" s="28"/>
      <c r="E323" s="35"/>
    </row>
    <row r="324" spans="1:5" x14ac:dyDescent="0.3">
      <c r="A324" s="16"/>
      <c r="B324" s="29"/>
      <c r="C324" s="24"/>
      <c r="D324" s="28"/>
      <c r="E324" s="35"/>
    </row>
    <row r="325" spans="1:5" x14ac:dyDescent="0.3">
      <c r="A325" s="16"/>
      <c r="B325" s="29"/>
      <c r="C325" s="24"/>
      <c r="D325" s="28"/>
      <c r="E325" s="35"/>
    </row>
    <row r="326" spans="1:5" s="67" customFormat="1" x14ac:dyDescent="0.3">
      <c r="A326" s="173" t="s">
        <v>20</v>
      </c>
      <c r="B326" s="174"/>
      <c r="C326" s="174"/>
      <c r="D326" s="175" t="s">
        <v>888</v>
      </c>
      <c r="E326" s="176"/>
    </row>
    <row r="327" spans="1:5" s="67" customFormat="1" x14ac:dyDescent="0.3">
      <c r="A327" s="68"/>
      <c r="B327" s="69"/>
      <c r="C327" s="118"/>
      <c r="D327" s="69"/>
      <c r="E327" s="70"/>
    </row>
    <row r="328" spans="1:5" s="67" customFormat="1" x14ac:dyDescent="0.3">
      <c r="A328" s="173" t="s">
        <v>21</v>
      </c>
      <c r="B328" s="174"/>
      <c r="C328" s="174"/>
      <c r="D328" s="174" t="s">
        <v>426</v>
      </c>
      <c r="E328" s="177"/>
    </row>
    <row r="329" spans="1:5" s="67" customFormat="1" ht="15" thickBot="1" x14ac:dyDescent="0.35">
      <c r="A329" s="71"/>
      <c r="B329" s="72"/>
      <c r="C329" s="72"/>
      <c r="D329" s="72"/>
      <c r="E329" s="73"/>
    </row>
    <row r="330" spans="1:5" x14ac:dyDescent="0.3">
      <c r="A330" s="18"/>
      <c r="B330" s="5"/>
      <c r="C330" s="5"/>
      <c r="D330" s="5"/>
      <c r="E330" s="5"/>
    </row>
    <row r="331" spans="1:5" x14ac:dyDescent="0.3">
      <c r="A331" s="18"/>
      <c r="B331" s="5"/>
      <c r="C331" s="5"/>
      <c r="D331" s="5"/>
      <c r="E331" s="5"/>
    </row>
  </sheetData>
  <mergeCells count="11">
    <mergeCell ref="A326:C326"/>
    <mergeCell ref="D326:E326"/>
    <mergeCell ref="A328:C328"/>
    <mergeCell ref="D328:E328"/>
    <mergeCell ref="B5:E5"/>
    <mergeCell ref="A6:D6"/>
    <mergeCell ref="A8:E8"/>
    <mergeCell ref="A312:C312"/>
    <mergeCell ref="A315:E315"/>
    <mergeCell ref="A322:C322"/>
    <mergeCell ref="A313:E313"/>
  </mergeCells>
  <hyperlinks>
    <hyperlink ref="E1" location="Inhoud!A1" display="terug naar inhoud" xr:uid="{0D365796-624C-460D-979C-EAAA498FD2AF}"/>
  </hyperlinks>
  <pageMargins left="0.7" right="0.7" top="0.75" bottom="0.75" header="0.3" footer="0.3"/>
  <pageSetup paperSize="9" scale="7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2AF79-5221-4D53-90BD-713123EF27E7}">
  <sheetPr>
    <pageSetUpPr fitToPage="1"/>
  </sheetPr>
  <dimension ref="A1:F32"/>
  <sheetViews>
    <sheetView topLeftCell="A17" zoomScaleNormal="100" workbookViewId="0">
      <selection activeCell="C34" sqref="C34"/>
    </sheetView>
  </sheetViews>
  <sheetFormatPr defaultColWidth="8.77734375" defaultRowHeight="14.4" x14ac:dyDescent="0.3"/>
  <cols>
    <col min="1" max="1" width="33.109375" style="2" customWidth="1"/>
    <col min="2" max="2" width="32.44140625" style="2" customWidth="1"/>
    <col min="3" max="3" width="63.77734375" style="3" customWidth="1"/>
    <col min="4" max="5" width="21.109375" style="10" customWidth="1"/>
    <col min="6" max="6" width="50.44140625" style="2" customWidth="1"/>
    <col min="7" max="16384" width="8.77734375" style="2"/>
  </cols>
  <sheetData>
    <row r="1" spans="1:6" x14ac:dyDescent="0.3">
      <c r="A1" s="8" t="s">
        <v>1</v>
      </c>
      <c r="B1" s="9" t="s">
        <v>135</v>
      </c>
      <c r="E1" s="11" t="s">
        <v>4</v>
      </c>
      <c r="F1" s="11"/>
    </row>
    <row r="2" spans="1:6" ht="28.8" x14ac:dyDescent="0.3">
      <c r="A2" s="12" t="s">
        <v>5</v>
      </c>
      <c r="B2" s="13" t="s">
        <v>136</v>
      </c>
    </row>
    <row r="3" spans="1:6" ht="15" thickBot="1" x14ac:dyDescent="0.35">
      <c r="A3" s="14" t="s">
        <v>6</v>
      </c>
      <c r="B3" s="15" t="s">
        <v>2</v>
      </c>
    </row>
    <row r="4" spans="1:6" ht="15" thickBot="1" x14ac:dyDescent="0.35"/>
    <row r="5" spans="1:6" s="4" customFormat="1" x14ac:dyDescent="0.3">
      <c r="A5" s="22" t="s">
        <v>17</v>
      </c>
      <c r="B5" s="151" t="s">
        <v>200</v>
      </c>
      <c r="C5" s="151"/>
      <c r="D5" s="151"/>
      <c r="E5" s="152"/>
    </row>
    <row r="6" spans="1:6" s="57" customFormat="1" x14ac:dyDescent="0.3">
      <c r="A6" s="173" t="s">
        <v>18</v>
      </c>
      <c r="B6" s="174"/>
      <c r="C6" s="174"/>
      <c r="D6" s="174"/>
      <c r="E6" s="114">
        <v>3</v>
      </c>
    </row>
    <row r="7" spans="1:6" x14ac:dyDescent="0.3">
      <c r="A7" s="16"/>
      <c r="B7" s="29"/>
      <c r="C7" s="24"/>
      <c r="D7" s="28"/>
      <c r="E7" s="35"/>
    </row>
    <row r="8" spans="1:6" x14ac:dyDescent="0.3">
      <c r="A8" s="156" t="s">
        <v>23</v>
      </c>
      <c r="B8" s="157"/>
      <c r="C8" s="157"/>
      <c r="D8" s="157"/>
      <c r="E8" s="158"/>
    </row>
    <row r="9" spans="1:6" x14ac:dyDescent="0.3">
      <c r="A9" s="36" t="s">
        <v>16</v>
      </c>
      <c r="B9" s="25" t="s">
        <v>10</v>
      </c>
      <c r="C9" s="26" t="s">
        <v>7</v>
      </c>
      <c r="D9" s="33" t="s">
        <v>8</v>
      </c>
      <c r="E9" s="35"/>
    </row>
    <row r="10" spans="1:6" x14ac:dyDescent="0.3">
      <c r="A10" s="36" t="s">
        <v>69</v>
      </c>
      <c r="B10" s="25" t="s">
        <v>69</v>
      </c>
      <c r="C10" s="26" t="str">
        <f>"Oekraïne nooddorpen 2023"</f>
        <v>Oekraïne nooddorpen 2023</v>
      </c>
      <c r="D10" s="33">
        <v>8951136.7699999996</v>
      </c>
      <c r="E10" s="35"/>
    </row>
    <row r="11" spans="1:6" x14ac:dyDescent="0.3">
      <c r="A11" s="36" t="s">
        <v>38</v>
      </c>
      <c r="B11" s="25" t="s">
        <v>72</v>
      </c>
      <c r="C11" s="26" t="str">
        <f t="shared" ref="C11:C12" si="0">"Oekraïne nooddorpen 2023"</f>
        <v>Oekraïne nooddorpen 2023</v>
      </c>
      <c r="D11" s="33">
        <v>171091.27</v>
      </c>
      <c r="E11" s="35"/>
    </row>
    <row r="12" spans="1:6" x14ac:dyDescent="0.3">
      <c r="A12" s="36" t="s">
        <v>127</v>
      </c>
      <c r="B12" s="25" t="s">
        <v>69</v>
      </c>
      <c r="C12" s="26" t="str">
        <f t="shared" si="0"/>
        <v>Oekraïne nooddorpen 2023</v>
      </c>
      <c r="D12" s="33">
        <v>8519966.1900000013</v>
      </c>
      <c r="E12" s="35"/>
    </row>
    <row r="13" spans="1:6" x14ac:dyDescent="0.3">
      <c r="A13" s="168" t="s">
        <v>9</v>
      </c>
      <c r="B13" s="169"/>
      <c r="C13" s="169"/>
      <c r="D13" s="50">
        <f>SUM(D10:D12)</f>
        <v>17642194.23</v>
      </c>
      <c r="E13" s="41"/>
    </row>
    <row r="14" spans="1:6" x14ac:dyDescent="0.3">
      <c r="A14" s="16"/>
      <c r="B14" s="29"/>
      <c r="C14" s="24"/>
      <c r="D14" s="28"/>
      <c r="E14" s="35"/>
    </row>
    <row r="15" spans="1:6" x14ac:dyDescent="0.3">
      <c r="A15" s="16"/>
      <c r="B15" s="29"/>
      <c r="C15" s="24"/>
      <c r="D15" s="28"/>
      <c r="E15" s="35"/>
    </row>
    <row r="16" spans="1:6" x14ac:dyDescent="0.3">
      <c r="A16" s="178" t="s">
        <v>19</v>
      </c>
      <c r="B16" s="179"/>
      <c r="C16" s="179"/>
      <c r="D16" s="179"/>
      <c r="E16" s="180"/>
    </row>
    <row r="17" spans="1:5" ht="43.2" x14ac:dyDescent="0.3">
      <c r="A17" s="51" t="s">
        <v>16</v>
      </c>
      <c r="B17" s="52" t="s">
        <v>10</v>
      </c>
      <c r="C17" s="53" t="s">
        <v>7</v>
      </c>
      <c r="D17" s="54" t="s">
        <v>8</v>
      </c>
      <c r="E17" s="55" t="s">
        <v>22</v>
      </c>
    </row>
    <row r="18" spans="1:5" x14ac:dyDescent="0.3">
      <c r="A18" s="16"/>
      <c r="B18" s="29"/>
      <c r="C18" s="24"/>
      <c r="D18" s="39"/>
      <c r="E18" s="42"/>
    </row>
    <row r="19" spans="1:5" x14ac:dyDescent="0.3">
      <c r="A19" s="16"/>
      <c r="B19" s="29"/>
      <c r="C19" s="24"/>
      <c r="D19" s="39"/>
      <c r="E19" s="42"/>
    </row>
    <row r="20" spans="1:5" x14ac:dyDescent="0.3">
      <c r="A20" s="16"/>
      <c r="B20" s="29"/>
      <c r="C20" s="24"/>
      <c r="D20" s="39"/>
      <c r="E20" s="42"/>
    </row>
    <row r="21" spans="1:5" x14ac:dyDescent="0.3">
      <c r="A21" s="16"/>
      <c r="B21" s="29"/>
      <c r="C21" s="24"/>
      <c r="D21" s="39"/>
      <c r="E21" s="42"/>
    </row>
    <row r="22" spans="1:5" x14ac:dyDescent="0.3">
      <c r="A22" s="16"/>
      <c r="B22" s="29"/>
      <c r="C22" s="24"/>
      <c r="D22" s="39"/>
      <c r="E22" s="42"/>
    </row>
    <row r="23" spans="1:5" x14ac:dyDescent="0.3">
      <c r="A23" s="168" t="s">
        <v>9</v>
      </c>
      <c r="B23" s="169"/>
      <c r="C23" s="169"/>
      <c r="D23" s="40">
        <f>SUM(D18:D22)</f>
        <v>0</v>
      </c>
      <c r="E23" s="43"/>
    </row>
    <row r="24" spans="1:5" x14ac:dyDescent="0.3">
      <c r="A24" s="16"/>
      <c r="B24" s="29"/>
      <c r="C24" s="24"/>
      <c r="D24" s="28"/>
      <c r="E24" s="35"/>
    </row>
    <row r="25" spans="1:5" x14ac:dyDescent="0.3">
      <c r="A25" s="16"/>
      <c r="B25" s="29"/>
      <c r="C25" s="24"/>
      <c r="D25" s="28"/>
      <c r="E25" s="35"/>
    </row>
    <row r="26" spans="1:5" x14ac:dyDescent="0.3">
      <c r="A26" s="16"/>
      <c r="B26" s="29"/>
      <c r="C26" s="24"/>
      <c r="D26" s="28"/>
      <c r="E26" s="35"/>
    </row>
    <row r="27" spans="1:5" s="67" customFormat="1" ht="57.6" customHeight="1" x14ac:dyDescent="0.3">
      <c r="A27" s="173" t="s">
        <v>20</v>
      </c>
      <c r="B27" s="174"/>
      <c r="C27" s="174"/>
      <c r="D27" s="184" t="s">
        <v>888</v>
      </c>
      <c r="E27" s="185"/>
    </row>
    <row r="28" spans="1:5" s="67" customFormat="1" x14ac:dyDescent="0.3">
      <c r="A28" s="76"/>
      <c r="B28" s="69"/>
      <c r="C28" s="118"/>
      <c r="D28" s="175"/>
      <c r="E28" s="176"/>
    </row>
    <row r="29" spans="1:5" s="67" customFormat="1" x14ac:dyDescent="0.3">
      <c r="A29" s="173" t="s">
        <v>21</v>
      </c>
      <c r="B29" s="174"/>
      <c r="C29" s="174"/>
      <c r="D29" s="174" t="s">
        <v>426</v>
      </c>
      <c r="E29" s="177"/>
    </row>
    <row r="30" spans="1:5" s="67" customFormat="1" ht="15" thickBot="1" x14ac:dyDescent="0.35">
      <c r="A30" s="71"/>
      <c r="B30" s="72"/>
      <c r="C30" s="72"/>
      <c r="D30" s="72"/>
      <c r="E30" s="73"/>
    </row>
    <row r="31" spans="1:5" x14ac:dyDescent="0.3">
      <c r="A31" s="18"/>
      <c r="B31" s="5"/>
      <c r="C31" s="5"/>
      <c r="D31" s="5"/>
      <c r="E31" s="5"/>
    </row>
    <row r="32" spans="1:5" x14ac:dyDescent="0.3">
      <c r="A32" s="18"/>
      <c r="B32" s="5"/>
      <c r="C32" s="5"/>
      <c r="D32" s="5"/>
      <c r="E32" s="5"/>
    </row>
  </sheetData>
  <mergeCells count="11">
    <mergeCell ref="A27:C27"/>
    <mergeCell ref="D27:E27"/>
    <mergeCell ref="A29:C29"/>
    <mergeCell ref="B5:E5"/>
    <mergeCell ref="A6:D6"/>
    <mergeCell ref="A8:E8"/>
    <mergeCell ref="A13:C13"/>
    <mergeCell ref="A16:E16"/>
    <mergeCell ref="A23:C23"/>
    <mergeCell ref="D29:E29"/>
    <mergeCell ref="D28:E28"/>
  </mergeCells>
  <phoneticPr fontId="13" type="noConversion"/>
  <hyperlinks>
    <hyperlink ref="E1" location="Inhoud!A1" display="terug naar inhoud" xr:uid="{E534047B-54FA-4857-9D74-477EC1333CD9}"/>
  </hyperlinks>
  <pageMargins left="0.7" right="0.7" top="0.75" bottom="0.75" header="0.3" footer="0.3"/>
  <pageSetup paperSize="9" scale="7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52CA4-A650-4670-8B6B-7865FE5CDB47}">
  <sheetPr>
    <pageSetUpPr fitToPage="1"/>
  </sheetPr>
  <dimension ref="A1:F327"/>
  <sheetViews>
    <sheetView topLeftCell="A309" zoomScaleNormal="100" workbookViewId="0">
      <selection activeCell="D320" sqref="D320"/>
    </sheetView>
  </sheetViews>
  <sheetFormatPr defaultColWidth="8.88671875" defaultRowHeight="14.4" x14ac:dyDescent="0.3"/>
  <cols>
    <col min="1" max="1" width="33.109375" style="2" customWidth="1"/>
    <col min="2" max="2" width="32.44140625" style="2" customWidth="1"/>
    <col min="3" max="3" width="43.44140625" style="3" customWidth="1"/>
    <col min="4" max="5" width="21.109375" style="10" customWidth="1"/>
    <col min="6" max="6" width="21.109375" style="2" customWidth="1"/>
    <col min="7" max="16384" width="8.88671875" style="2"/>
  </cols>
  <sheetData>
    <row r="1" spans="1:6" x14ac:dyDescent="0.3">
      <c r="A1" s="8" t="s">
        <v>1</v>
      </c>
      <c r="B1" s="9" t="s">
        <v>523</v>
      </c>
      <c r="E1" s="11" t="s">
        <v>4</v>
      </c>
      <c r="F1" s="11"/>
    </row>
    <row r="2" spans="1:6" ht="28.8" x14ac:dyDescent="0.3">
      <c r="A2" s="12" t="s">
        <v>5</v>
      </c>
      <c r="B2" s="13" t="s">
        <v>136</v>
      </c>
    </row>
    <row r="3" spans="1:6" ht="15" thickBot="1" x14ac:dyDescent="0.35">
      <c r="A3" s="14" t="s">
        <v>6</v>
      </c>
      <c r="B3" s="15" t="s">
        <v>2</v>
      </c>
    </row>
    <row r="4" spans="1:6" ht="15" thickBot="1" x14ac:dyDescent="0.35">
      <c r="F4" s="91"/>
    </row>
    <row r="5" spans="1:6" s="4" customFormat="1" x14ac:dyDescent="0.3">
      <c r="A5" s="22" t="s">
        <v>874</v>
      </c>
      <c r="B5" s="151" t="s">
        <v>876</v>
      </c>
      <c r="C5" s="151"/>
      <c r="D5" s="151"/>
      <c r="E5" s="186"/>
      <c r="F5" s="92"/>
    </row>
    <row r="6" spans="1:6" s="4" customFormat="1" x14ac:dyDescent="0.3">
      <c r="A6" s="191" t="s">
        <v>18</v>
      </c>
      <c r="B6" s="192"/>
      <c r="C6" s="192"/>
      <c r="D6" s="129" t="s">
        <v>875</v>
      </c>
      <c r="E6" s="129"/>
      <c r="F6" s="17"/>
    </row>
    <row r="7" spans="1:6" s="4" customFormat="1" x14ac:dyDescent="0.3">
      <c r="A7" s="130"/>
      <c r="B7" s="107"/>
      <c r="C7" s="117"/>
      <c r="D7" s="107"/>
      <c r="E7" s="107"/>
      <c r="F7" s="108"/>
    </row>
    <row r="8" spans="1:6" s="4" customFormat="1" x14ac:dyDescent="0.3">
      <c r="A8" s="131" t="s">
        <v>23</v>
      </c>
      <c r="B8" s="129"/>
      <c r="C8" s="132"/>
      <c r="D8" s="129"/>
      <c r="E8" s="129"/>
      <c r="F8" s="17"/>
    </row>
    <row r="9" spans="1:6" x14ac:dyDescent="0.3">
      <c r="A9" s="36" t="s">
        <v>16</v>
      </c>
      <c r="B9" s="25" t="s">
        <v>10</v>
      </c>
      <c r="C9" s="26" t="s">
        <v>7</v>
      </c>
      <c r="D9" s="187" t="s">
        <v>524</v>
      </c>
      <c r="E9" s="187"/>
      <c r="F9" s="188"/>
    </row>
    <row r="10" spans="1:6" x14ac:dyDescent="0.3">
      <c r="A10" s="93"/>
      <c r="B10" s="28"/>
      <c r="C10" s="133"/>
      <c r="D10" s="134" t="s">
        <v>525</v>
      </c>
      <c r="E10" s="134" t="s">
        <v>526</v>
      </c>
      <c r="F10" s="95" t="s">
        <v>527</v>
      </c>
    </row>
    <row r="11" spans="1:6" x14ac:dyDescent="0.3">
      <c r="A11" s="135" t="s">
        <v>528</v>
      </c>
      <c r="B11" s="29" t="s">
        <v>69</v>
      </c>
      <c r="C11" s="133" t="s">
        <v>529</v>
      </c>
      <c r="D11" s="28">
        <v>54179.38</v>
      </c>
      <c r="E11" s="28">
        <v>18856.189999999999</v>
      </c>
      <c r="F11" s="96">
        <v>0</v>
      </c>
    </row>
    <row r="12" spans="1:6" x14ac:dyDescent="0.3">
      <c r="A12" s="135" t="s">
        <v>530</v>
      </c>
      <c r="B12" s="29" t="s">
        <v>69</v>
      </c>
      <c r="C12" s="133" t="s">
        <v>529</v>
      </c>
      <c r="D12" s="28">
        <v>3305227.7</v>
      </c>
      <c r="E12" s="28">
        <v>1150326.8999999999</v>
      </c>
      <c r="F12" s="96">
        <v>1925279.85</v>
      </c>
    </row>
    <row r="13" spans="1:6" x14ac:dyDescent="0.3">
      <c r="A13" s="135"/>
      <c r="B13" s="29"/>
      <c r="C13" s="133"/>
      <c r="D13" s="28"/>
      <c r="E13" s="28"/>
      <c r="F13" s="96"/>
    </row>
    <row r="14" spans="1:6" x14ac:dyDescent="0.3">
      <c r="A14" s="135" t="s">
        <v>531</v>
      </c>
      <c r="B14" s="29" t="s">
        <v>69</v>
      </c>
      <c r="C14" s="133" t="s">
        <v>529</v>
      </c>
      <c r="D14" s="28">
        <v>52198.05</v>
      </c>
      <c r="E14" s="28">
        <v>18166.62</v>
      </c>
      <c r="F14" s="96">
        <v>0</v>
      </c>
    </row>
    <row r="15" spans="1:6" x14ac:dyDescent="0.3">
      <c r="A15" s="135" t="s">
        <v>532</v>
      </c>
      <c r="B15" s="29" t="s">
        <v>69</v>
      </c>
      <c r="C15" s="133" t="s">
        <v>529</v>
      </c>
      <c r="D15" s="28">
        <v>75658.240000000005</v>
      </c>
      <c r="E15" s="28">
        <v>26331.53</v>
      </c>
      <c r="F15" s="96">
        <v>0</v>
      </c>
    </row>
    <row r="16" spans="1:6" x14ac:dyDescent="0.3">
      <c r="A16" s="135" t="s">
        <v>533</v>
      </c>
      <c r="B16" s="29" t="s">
        <v>69</v>
      </c>
      <c r="C16" s="133" t="s">
        <v>529</v>
      </c>
      <c r="D16" s="28">
        <v>43976.18</v>
      </c>
      <c r="E16" s="28">
        <v>15305.14</v>
      </c>
      <c r="F16" s="96">
        <v>25350.400000000001</v>
      </c>
    </row>
    <row r="17" spans="1:6" x14ac:dyDescent="0.3">
      <c r="A17" s="135" t="s">
        <v>534</v>
      </c>
      <c r="B17" s="29" t="s">
        <v>69</v>
      </c>
      <c r="C17" s="133" t="s">
        <v>529</v>
      </c>
      <c r="D17" s="28">
        <v>143620.64000000001</v>
      </c>
      <c r="E17" s="28">
        <v>49984.66</v>
      </c>
      <c r="F17" s="96">
        <v>0</v>
      </c>
    </row>
    <row r="18" spans="1:6" x14ac:dyDescent="0.3">
      <c r="A18" s="135" t="s">
        <v>535</v>
      </c>
      <c r="B18" s="29" t="s">
        <v>69</v>
      </c>
      <c r="C18" s="133" t="s">
        <v>529</v>
      </c>
      <c r="D18" s="28">
        <v>115242.16</v>
      </c>
      <c r="E18" s="28">
        <v>40108.03</v>
      </c>
      <c r="F18" s="96">
        <v>0</v>
      </c>
    </row>
    <row r="19" spans="1:6" x14ac:dyDescent="0.3">
      <c r="A19" s="135" t="s">
        <v>536</v>
      </c>
      <c r="B19" s="29" t="s">
        <v>69</v>
      </c>
      <c r="C19" s="133" t="s">
        <v>529</v>
      </c>
      <c r="D19" s="28">
        <v>84270.74</v>
      </c>
      <c r="E19" s="28">
        <v>29328.959999999999</v>
      </c>
      <c r="F19" s="96">
        <v>48986.57</v>
      </c>
    </row>
    <row r="20" spans="1:6" x14ac:dyDescent="0.3">
      <c r="A20" s="135" t="s">
        <v>537</v>
      </c>
      <c r="B20" s="29" t="s">
        <v>69</v>
      </c>
      <c r="C20" s="133" t="s">
        <v>529</v>
      </c>
      <c r="D20" s="28">
        <v>74801.5</v>
      </c>
      <c r="E20" s="28">
        <v>0</v>
      </c>
      <c r="F20" s="96">
        <v>0</v>
      </c>
    </row>
    <row r="21" spans="1:6" x14ac:dyDescent="0.3">
      <c r="A21" s="135" t="s">
        <v>538</v>
      </c>
      <c r="B21" s="29" t="s">
        <v>69</v>
      </c>
      <c r="C21" s="133" t="s">
        <v>529</v>
      </c>
      <c r="D21" s="28">
        <v>45334.65</v>
      </c>
      <c r="E21" s="28">
        <v>0</v>
      </c>
      <c r="F21" s="96">
        <v>0</v>
      </c>
    </row>
    <row r="22" spans="1:6" x14ac:dyDescent="0.3">
      <c r="A22" s="135" t="s">
        <v>539</v>
      </c>
      <c r="B22" s="29" t="s">
        <v>69</v>
      </c>
      <c r="C22" s="133" t="s">
        <v>529</v>
      </c>
      <c r="D22" s="28">
        <v>30715.77</v>
      </c>
      <c r="E22" s="28">
        <v>10690.09</v>
      </c>
      <c r="F22" s="96">
        <v>17897.099999999999</v>
      </c>
    </row>
    <row r="23" spans="1:6" x14ac:dyDescent="0.3">
      <c r="A23" s="135" t="s">
        <v>540</v>
      </c>
      <c r="B23" s="29" t="s">
        <v>69</v>
      </c>
      <c r="C23" s="133" t="s">
        <v>529</v>
      </c>
      <c r="D23" s="28">
        <v>72889.09</v>
      </c>
      <c r="E23" s="28">
        <v>25367.78</v>
      </c>
      <c r="F23" s="96">
        <v>0</v>
      </c>
    </row>
    <row r="24" spans="1:6" x14ac:dyDescent="0.3">
      <c r="A24" s="135" t="s">
        <v>541</v>
      </c>
      <c r="B24" s="29" t="s">
        <v>69</v>
      </c>
      <c r="C24" s="133" t="s">
        <v>529</v>
      </c>
      <c r="D24" s="28">
        <v>102315.98</v>
      </c>
      <c r="E24" s="28">
        <v>35609.29</v>
      </c>
      <c r="F24" s="96">
        <v>0</v>
      </c>
    </row>
    <row r="25" spans="1:6" x14ac:dyDescent="0.3">
      <c r="A25" s="135" t="s">
        <v>542</v>
      </c>
      <c r="B25" s="29" t="s">
        <v>69</v>
      </c>
      <c r="C25" s="133" t="s">
        <v>529</v>
      </c>
      <c r="D25" s="28">
        <v>80842.95</v>
      </c>
      <c r="E25" s="28">
        <v>28135.98</v>
      </c>
      <c r="F25" s="96">
        <v>47063.22</v>
      </c>
    </row>
    <row r="26" spans="1:6" x14ac:dyDescent="0.3">
      <c r="A26" s="135" t="s">
        <v>543</v>
      </c>
      <c r="B26" s="29" t="s">
        <v>69</v>
      </c>
      <c r="C26" s="133" t="s">
        <v>529</v>
      </c>
      <c r="D26" s="28">
        <v>31996.84</v>
      </c>
      <c r="E26" s="28">
        <v>0</v>
      </c>
      <c r="F26" s="96">
        <v>0</v>
      </c>
    </row>
    <row r="27" spans="1:6" x14ac:dyDescent="0.3">
      <c r="A27" s="135" t="s">
        <v>544</v>
      </c>
      <c r="B27" s="29" t="s">
        <v>69</v>
      </c>
      <c r="C27" s="133" t="s">
        <v>529</v>
      </c>
      <c r="D27" s="28">
        <v>99399.38</v>
      </c>
      <c r="E27" s="28">
        <v>0</v>
      </c>
      <c r="F27" s="96">
        <v>0</v>
      </c>
    </row>
    <row r="28" spans="1:6" x14ac:dyDescent="0.3">
      <c r="A28" s="135" t="s">
        <v>545</v>
      </c>
      <c r="B28" s="29" t="s">
        <v>69</v>
      </c>
      <c r="C28" s="133" t="s">
        <v>529</v>
      </c>
      <c r="D28" s="28">
        <v>40916.129999999997</v>
      </c>
      <c r="E28" s="28">
        <v>14240.14</v>
      </c>
      <c r="F28" s="96">
        <v>0</v>
      </c>
    </row>
    <row r="29" spans="1:6" x14ac:dyDescent="0.3">
      <c r="A29" s="135" t="s">
        <v>546</v>
      </c>
      <c r="B29" s="29" t="s">
        <v>69</v>
      </c>
      <c r="C29" s="133" t="s">
        <v>529</v>
      </c>
      <c r="D29" s="28">
        <v>72838.12</v>
      </c>
      <c r="E29" s="28">
        <v>25350.04</v>
      </c>
      <c r="F29" s="96">
        <v>42375.72</v>
      </c>
    </row>
    <row r="30" spans="1:6" x14ac:dyDescent="0.3">
      <c r="A30" s="135" t="s">
        <v>547</v>
      </c>
      <c r="B30" s="29" t="s">
        <v>69</v>
      </c>
      <c r="C30" s="133" t="s">
        <v>529</v>
      </c>
      <c r="D30" s="28">
        <v>57716.6</v>
      </c>
      <c r="E30" s="28">
        <v>0</v>
      </c>
      <c r="F30" s="96">
        <v>0</v>
      </c>
    </row>
    <row r="31" spans="1:6" x14ac:dyDescent="0.3">
      <c r="A31" s="135" t="s">
        <v>548</v>
      </c>
      <c r="B31" s="29" t="s">
        <v>69</v>
      </c>
      <c r="C31" s="133" t="s">
        <v>529</v>
      </c>
      <c r="D31" s="28">
        <v>32797.25</v>
      </c>
      <c r="E31" s="28">
        <v>11414.51</v>
      </c>
      <c r="F31" s="96">
        <v>18881.599999999999</v>
      </c>
    </row>
    <row r="32" spans="1:6" x14ac:dyDescent="0.3">
      <c r="A32" s="135" t="s">
        <v>549</v>
      </c>
      <c r="B32" s="29" t="s">
        <v>69</v>
      </c>
      <c r="C32" s="133" t="s">
        <v>529</v>
      </c>
      <c r="D32" s="28">
        <v>73484.47</v>
      </c>
      <c r="E32" s="28">
        <v>25574.99</v>
      </c>
      <c r="F32" s="96">
        <v>0</v>
      </c>
    </row>
    <row r="33" spans="1:6" x14ac:dyDescent="0.3">
      <c r="A33" s="135" t="s">
        <v>550</v>
      </c>
      <c r="B33" s="29" t="s">
        <v>69</v>
      </c>
      <c r="C33" s="133" t="s">
        <v>529</v>
      </c>
      <c r="D33" s="28">
        <v>128874.97</v>
      </c>
      <c r="E33" s="28">
        <v>44852.69</v>
      </c>
      <c r="F33" s="96">
        <v>75545.820000000007</v>
      </c>
    </row>
    <row r="34" spans="1:6" x14ac:dyDescent="0.3">
      <c r="A34" s="135" t="s">
        <v>551</v>
      </c>
      <c r="B34" s="29" t="s">
        <v>69</v>
      </c>
      <c r="C34" s="133" t="s">
        <v>529</v>
      </c>
      <c r="D34" s="28">
        <v>71091.86</v>
      </c>
      <c r="E34" s="28">
        <v>24742.28</v>
      </c>
      <c r="F34" s="96">
        <v>41309.74</v>
      </c>
    </row>
    <row r="35" spans="1:6" x14ac:dyDescent="0.3">
      <c r="A35" s="135" t="s">
        <v>552</v>
      </c>
      <c r="B35" s="29" t="s">
        <v>69</v>
      </c>
      <c r="C35" s="133" t="s">
        <v>529</v>
      </c>
      <c r="D35" s="28">
        <v>38665.19</v>
      </c>
      <c r="E35" s="28">
        <v>13456.74</v>
      </c>
      <c r="F35" s="96">
        <v>22198.12</v>
      </c>
    </row>
    <row r="36" spans="1:6" x14ac:dyDescent="0.3">
      <c r="A36" s="135" t="s">
        <v>553</v>
      </c>
      <c r="B36" s="29" t="s">
        <v>69</v>
      </c>
      <c r="C36" s="133" t="s">
        <v>529</v>
      </c>
      <c r="D36" s="28">
        <v>49692.44</v>
      </c>
      <c r="E36" s="28">
        <v>17294.59</v>
      </c>
      <c r="F36" s="96">
        <v>0</v>
      </c>
    </row>
    <row r="37" spans="1:6" x14ac:dyDescent="0.3">
      <c r="A37" s="135" t="s">
        <v>554</v>
      </c>
      <c r="B37" s="29" t="s">
        <v>69</v>
      </c>
      <c r="C37" s="133" t="s">
        <v>529</v>
      </c>
      <c r="D37" s="28">
        <v>83870.679999999993</v>
      </c>
      <c r="E37" s="28">
        <v>29189.73</v>
      </c>
      <c r="F37" s="96">
        <v>48593.64</v>
      </c>
    </row>
    <row r="38" spans="1:6" x14ac:dyDescent="0.3">
      <c r="A38" s="135" t="s">
        <v>555</v>
      </c>
      <c r="B38" s="29" t="s">
        <v>69</v>
      </c>
      <c r="C38" s="133" t="s">
        <v>529</v>
      </c>
      <c r="D38" s="28">
        <v>50243.37</v>
      </c>
      <c r="E38" s="28">
        <v>17486.330000000002</v>
      </c>
      <c r="F38" s="96">
        <v>29271.08</v>
      </c>
    </row>
    <row r="39" spans="1:6" x14ac:dyDescent="0.3">
      <c r="A39" s="135" t="s">
        <v>556</v>
      </c>
      <c r="B39" s="29" t="s">
        <v>69</v>
      </c>
      <c r="C39" s="133" t="s">
        <v>529</v>
      </c>
      <c r="D39" s="28">
        <v>83184.81</v>
      </c>
      <c r="E39" s="28">
        <v>28951.02</v>
      </c>
      <c r="F39" s="96">
        <v>48269.62</v>
      </c>
    </row>
    <row r="40" spans="1:6" x14ac:dyDescent="0.3">
      <c r="A40" s="135" t="s">
        <v>557</v>
      </c>
      <c r="B40" s="29" t="s">
        <v>69</v>
      </c>
      <c r="C40" s="133" t="s">
        <v>529</v>
      </c>
      <c r="D40" s="28">
        <v>72608.09</v>
      </c>
      <c r="E40" s="28">
        <v>25269.98</v>
      </c>
      <c r="F40" s="96">
        <v>0</v>
      </c>
    </row>
    <row r="41" spans="1:6" x14ac:dyDescent="0.3">
      <c r="A41" s="135" t="s">
        <v>558</v>
      </c>
      <c r="B41" s="29" t="s">
        <v>69</v>
      </c>
      <c r="C41" s="133" t="s">
        <v>529</v>
      </c>
      <c r="D41" s="28">
        <v>61706.31</v>
      </c>
      <c r="E41" s="28">
        <v>0</v>
      </c>
      <c r="F41" s="96">
        <v>0</v>
      </c>
    </row>
    <row r="42" spans="1:6" x14ac:dyDescent="0.3">
      <c r="A42" s="135" t="s">
        <v>559</v>
      </c>
      <c r="B42" s="29" t="s">
        <v>69</v>
      </c>
      <c r="C42" s="133" t="s">
        <v>529</v>
      </c>
      <c r="D42" s="28">
        <v>45205</v>
      </c>
      <c r="E42" s="28">
        <v>15732.81</v>
      </c>
      <c r="F42" s="96">
        <v>26412.720000000001</v>
      </c>
    </row>
    <row r="43" spans="1:6" x14ac:dyDescent="0.3">
      <c r="A43" s="135" t="s">
        <v>560</v>
      </c>
      <c r="B43" s="29" t="s">
        <v>69</v>
      </c>
      <c r="C43" s="133" t="s">
        <v>529</v>
      </c>
      <c r="D43" s="28">
        <v>57106.54</v>
      </c>
      <c r="E43" s="28">
        <v>19874.939999999999</v>
      </c>
      <c r="F43" s="96">
        <v>33100.6</v>
      </c>
    </row>
    <row r="44" spans="1:6" x14ac:dyDescent="0.3">
      <c r="A44" s="135" t="s">
        <v>561</v>
      </c>
      <c r="B44" s="29" t="s">
        <v>69</v>
      </c>
      <c r="C44" s="133" t="s">
        <v>529</v>
      </c>
      <c r="D44" s="28">
        <v>82838.179999999993</v>
      </c>
      <c r="E44" s="28">
        <v>28830.38</v>
      </c>
      <c r="F44" s="96">
        <v>0</v>
      </c>
    </row>
    <row r="45" spans="1:6" x14ac:dyDescent="0.3">
      <c r="A45" s="135" t="s">
        <v>562</v>
      </c>
      <c r="B45" s="29" t="s">
        <v>69</v>
      </c>
      <c r="C45" s="133" t="s">
        <v>529</v>
      </c>
      <c r="D45" s="28">
        <v>67253.58</v>
      </c>
      <c r="E45" s="28">
        <v>23406.44</v>
      </c>
      <c r="F45" s="96">
        <v>0</v>
      </c>
    </row>
    <row r="46" spans="1:6" x14ac:dyDescent="0.3">
      <c r="A46" s="135" t="s">
        <v>563</v>
      </c>
      <c r="B46" s="29" t="s">
        <v>69</v>
      </c>
      <c r="C46" s="133" t="s">
        <v>529</v>
      </c>
      <c r="D46" s="28">
        <v>167623.54999999999</v>
      </c>
      <c r="E46" s="28">
        <v>58338.46</v>
      </c>
      <c r="F46" s="96">
        <v>0</v>
      </c>
    </row>
    <row r="47" spans="1:6" x14ac:dyDescent="0.3">
      <c r="A47" s="135" t="s">
        <v>564</v>
      </c>
      <c r="B47" s="29" t="s">
        <v>69</v>
      </c>
      <c r="C47" s="133" t="s">
        <v>529</v>
      </c>
      <c r="D47" s="28">
        <v>152217.26999999999</v>
      </c>
      <c r="E47" s="28">
        <v>52976.57</v>
      </c>
      <c r="F47" s="96">
        <v>0</v>
      </c>
    </row>
    <row r="48" spans="1:6" x14ac:dyDescent="0.3">
      <c r="A48" s="135" t="s">
        <v>565</v>
      </c>
      <c r="B48" s="29" t="s">
        <v>69</v>
      </c>
      <c r="C48" s="133" t="s">
        <v>529</v>
      </c>
      <c r="D48" s="28">
        <v>387091.1</v>
      </c>
      <c r="E48" s="28">
        <v>134720.31</v>
      </c>
      <c r="F48" s="96">
        <v>225635</v>
      </c>
    </row>
    <row r="49" spans="1:6" x14ac:dyDescent="0.3">
      <c r="A49" s="135" t="s">
        <v>566</v>
      </c>
      <c r="B49" s="29" t="s">
        <v>69</v>
      </c>
      <c r="C49" s="133" t="s">
        <v>529</v>
      </c>
      <c r="D49" s="28">
        <v>89147.07</v>
      </c>
      <c r="E49" s="28">
        <v>31026.09</v>
      </c>
      <c r="F49" s="96">
        <v>51599.55</v>
      </c>
    </row>
    <row r="50" spans="1:6" x14ac:dyDescent="0.3">
      <c r="A50" s="135" t="s">
        <v>567</v>
      </c>
      <c r="B50" s="29" t="s">
        <v>69</v>
      </c>
      <c r="C50" s="133" t="s">
        <v>529</v>
      </c>
      <c r="D50" s="28">
        <v>69714.97</v>
      </c>
      <c r="E50" s="28">
        <v>24263.08</v>
      </c>
      <c r="F50" s="96">
        <v>0</v>
      </c>
    </row>
    <row r="51" spans="1:6" x14ac:dyDescent="0.3">
      <c r="A51" s="135" t="s">
        <v>568</v>
      </c>
      <c r="B51" s="29" t="s">
        <v>69</v>
      </c>
      <c r="C51" s="133" t="s">
        <v>529</v>
      </c>
      <c r="D51" s="28">
        <v>81484.899999999994</v>
      </c>
      <c r="E51" s="28">
        <v>28359.4</v>
      </c>
      <c r="F51" s="96">
        <v>0</v>
      </c>
    </row>
    <row r="52" spans="1:6" x14ac:dyDescent="0.3">
      <c r="A52" s="135" t="s">
        <v>569</v>
      </c>
      <c r="B52" s="29" t="s">
        <v>69</v>
      </c>
      <c r="C52" s="133" t="s">
        <v>529</v>
      </c>
      <c r="D52" s="28">
        <v>108137.74</v>
      </c>
      <c r="E52" s="28">
        <v>37635.46</v>
      </c>
      <c r="F52" s="96">
        <v>62397.4</v>
      </c>
    </row>
    <row r="53" spans="1:6" x14ac:dyDescent="0.3">
      <c r="A53" s="135" t="s">
        <v>570</v>
      </c>
      <c r="B53" s="29" t="s">
        <v>69</v>
      </c>
      <c r="C53" s="133" t="s">
        <v>529</v>
      </c>
      <c r="D53" s="28">
        <v>100721.95</v>
      </c>
      <c r="E53" s="28">
        <v>35054.519999999997</v>
      </c>
      <c r="F53" s="96">
        <v>0</v>
      </c>
    </row>
    <row r="54" spans="1:6" x14ac:dyDescent="0.3">
      <c r="A54" s="135" t="s">
        <v>571</v>
      </c>
      <c r="B54" s="29" t="s">
        <v>69</v>
      </c>
      <c r="C54" s="133" t="s">
        <v>529</v>
      </c>
      <c r="D54" s="28">
        <v>52686.43</v>
      </c>
      <c r="E54" s="28">
        <v>18336.59</v>
      </c>
      <c r="F54" s="96">
        <v>30688.14</v>
      </c>
    </row>
    <row r="55" spans="1:6" x14ac:dyDescent="0.3">
      <c r="A55" s="135" t="s">
        <v>572</v>
      </c>
      <c r="B55" s="29" t="s">
        <v>69</v>
      </c>
      <c r="C55" s="133" t="s">
        <v>529</v>
      </c>
      <c r="D55" s="28">
        <v>11926.7</v>
      </c>
      <c r="E55" s="28">
        <v>4150.88</v>
      </c>
      <c r="F55" s="96">
        <v>0</v>
      </c>
    </row>
    <row r="56" spans="1:6" x14ac:dyDescent="0.3">
      <c r="A56" s="135" t="s">
        <v>573</v>
      </c>
      <c r="B56" s="29" t="s">
        <v>69</v>
      </c>
      <c r="C56" s="133" t="s">
        <v>529</v>
      </c>
      <c r="D56" s="28">
        <v>88833.44</v>
      </c>
      <c r="E56" s="28">
        <v>30916.93</v>
      </c>
      <c r="F56" s="96">
        <v>0</v>
      </c>
    </row>
    <row r="57" spans="1:6" x14ac:dyDescent="0.3">
      <c r="A57" s="135" t="s">
        <v>574</v>
      </c>
      <c r="B57" s="29" t="s">
        <v>69</v>
      </c>
      <c r="C57" s="133" t="s">
        <v>529</v>
      </c>
      <c r="D57" s="28">
        <v>69926.27</v>
      </c>
      <c r="E57" s="28">
        <v>24336.62</v>
      </c>
      <c r="F57" s="96">
        <v>40465.980000000003</v>
      </c>
    </row>
    <row r="58" spans="1:6" x14ac:dyDescent="0.3">
      <c r="A58" s="135" t="s">
        <v>575</v>
      </c>
      <c r="B58" s="29" t="s">
        <v>69</v>
      </c>
      <c r="C58" s="133" t="s">
        <v>529</v>
      </c>
      <c r="D58" s="28">
        <v>37423.26</v>
      </c>
      <c r="E58" s="28">
        <v>13024.51</v>
      </c>
      <c r="F58" s="96">
        <v>0</v>
      </c>
    </row>
    <row r="59" spans="1:6" x14ac:dyDescent="0.3">
      <c r="A59" s="135" t="s">
        <v>576</v>
      </c>
      <c r="B59" s="29" t="s">
        <v>69</v>
      </c>
      <c r="C59" s="133" t="s">
        <v>529</v>
      </c>
      <c r="D59" s="28">
        <v>169394.05</v>
      </c>
      <c r="E59" s="28">
        <v>58954.65</v>
      </c>
      <c r="F59" s="96">
        <v>0</v>
      </c>
    </row>
    <row r="60" spans="1:6" x14ac:dyDescent="0.3">
      <c r="A60" s="135" t="s">
        <v>577</v>
      </c>
      <c r="B60" s="29" t="s">
        <v>69</v>
      </c>
      <c r="C60" s="133" t="s">
        <v>529</v>
      </c>
      <c r="D60" s="28">
        <v>43426.31</v>
      </c>
      <c r="E60" s="28">
        <v>15113.77</v>
      </c>
      <c r="F60" s="96">
        <v>0</v>
      </c>
    </row>
    <row r="61" spans="1:6" x14ac:dyDescent="0.3">
      <c r="A61" s="135" t="s">
        <v>578</v>
      </c>
      <c r="B61" s="29" t="s">
        <v>69</v>
      </c>
      <c r="C61" s="133" t="s">
        <v>529</v>
      </c>
      <c r="D61" s="28">
        <v>115195.67</v>
      </c>
      <c r="E61" s="28">
        <v>40091.839999999997</v>
      </c>
      <c r="F61" s="96">
        <v>0</v>
      </c>
    </row>
    <row r="62" spans="1:6" x14ac:dyDescent="0.3">
      <c r="A62" s="135" t="s">
        <v>579</v>
      </c>
      <c r="B62" s="29" t="s">
        <v>69</v>
      </c>
      <c r="C62" s="133" t="s">
        <v>529</v>
      </c>
      <c r="D62" s="28">
        <v>36051.83</v>
      </c>
      <c r="E62" s="28">
        <v>12547.21</v>
      </c>
      <c r="F62" s="96">
        <v>0</v>
      </c>
    </row>
    <row r="63" spans="1:6" x14ac:dyDescent="0.3">
      <c r="A63" s="135" t="s">
        <v>580</v>
      </c>
      <c r="B63" s="29" t="s">
        <v>69</v>
      </c>
      <c r="C63" s="133" t="s">
        <v>529</v>
      </c>
      <c r="D63" s="28">
        <v>57106.47</v>
      </c>
      <c r="E63" s="28">
        <v>19874.91</v>
      </c>
      <c r="F63" s="96">
        <v>0</v>
      </c>
    </row>
    <row r="64" spans="1:6" x14ac:dyDescent="0.3">
      <c r="A64" s="135" t="s">
        <v>581</v>
      </c>
      <c r="B64" s="29" t="s">
        <v>69</v>
      </c>
      <c r="C64" s="133" t="s">
        <v>529</v>
      </c>
      <c r="D64" s="28">
        <v>86938.36</v>
      </c>
      <c r="E64" s="28">
        <v>0</v>
      </c>
      <c r="F64" s="96">
        <v>0</v>
      </c>
    </row>
    <row r="65" spans="1:6" x14ac:dyDescent="0.3">
      <c r="A65" s="135" t="s">
        <v>582</v>
      </c>
      <c r="B65" s="29" t="s">
        <v>69</v>
      </c>
      <c r="C65" s="133" t="s">
        <v>529</v>
      </c>
      <c r="D65" s="28">
        <v>40226.120000000003</v>
      </c>
      <c r="E65" s="28">
        <v>0</v>
      </c>
      <c r="F65" s="96">
        <v>0</v>
      </c>
    </row>
    <row r="66" spans="1:6" x14ac:dyDescent="0.3">
      <c r="A66" s="135" t="s">
        <v>583</v>
      </c>
      <c r="B66" s="29" t="s">
        <v>69</v>
      </c>
      <c r="C66" s="133" t="s">
        <v>529</v>
      </c>
      <c r="D66" s="28">
        <v>73967.850000000006</v>
      </c>
      <c r="E66" s="28">
        <v>25743.22</v>
      </c>
      <c r="F66" s="96">
        <v>0</v>
      </c>
    </row>
    <row r="67" spans="1:6" x14ac:dyDescent="0.3">
      <c r="A67" s="135" t="s">
        <v>584</v>
      </c>
      <c r="B67" s="29" t="s">
        <v>69</v>
      </c>
      <c r="C67" s="133" t="s">
        <v>529</v>
      </c>
      <c r="D67" s="28">
        <v>64480.17</v>
      </c>
      <c r="E67" s="28">
        <v>22441.200000000001</v>
      </c>
      <c r="F67" s="96">
        <v>0</v>
      </c>
    </row>
    <row r="68" spans="1:6" x14ac:dyDescent="0.3">
      <c r="A68" s="135" t="s">
        <v>585</v>
      </c>
      <c r="B68" s="29" t="s">
        <v>69</v>
      </c>
      <c r="C68" s="133" t="s">
        <v>529</v>
      </c>
      <c r="D68" s="28">
        <v>39388.339999999997</v>
      </c>
      <c r="E68" s="28">
        <v>13708.43</v>
      </c>
      <c r="F68" s="96">
        <v>0</v>
      </c>
    </row>
    <row r="69" spans="1:6" x14ac:dyDescent="0.3">
      <c r="A69" s="135" t="s">
        <v>586</v>
      </c>
      <c r="B69" s="29" t="s">
        <v>69</v>
      </c>
      <c r="C69" s="133" t="s">
        <v>529</v>
      </c>
      <c r="D69" s="28">
        <v>33974.22</v>
      </c>
      <c r="E69" s="28">
        <v>11824.13</v>
      </c>
      <c r="F69" s="96">
        <v>0</v>
      </c>
    </row>
    <row r="70" spans="1:6" x14ac:dyDescent="0.3">
      <c r="A70" s="135" t="s">
        <v>587</v>
      </c>
      <c r="B70" s="29" t="s">
        <v>69</v>
      </c>
      <c r="C70" s="133" t="s">
        <v>529</v>
      </c>
      <c r="D70" s="28">
        <v>153194.44</v>
      </c>
      <c r="E70" s="28">
        <v>53316.66</v>
      </c>
      <c r="F70" s="96">
        <v>0</v>
      </c>
    </row>
    <row r="71" spans="1:6" x14ac:dyDescent="0.3">
      <c r="A71" s="135" t="s">
        <v>588</v>
      </c>
      <c r="B71" s="29" t="s">
        <v>69</v>
      </c>
      <c r="C71" s="133" t="s">
        <v>529</v>
      </c>
      <c r="D71" s="28">
        <v>47774.62</v>
      </c>
      <c r="E71" s="28">
        <v>16627.12</v>
      </c>
      <c r="F71" s="96">
        <v>0</v>
      </c>
    </row>
    <row r="72" spans="1:6" x14ac:dyDescent="0.3">
      <c r="A72" s="135" t="s">
        <v>589</v>
      </c>
      <c r="B72" s="29" t="s">
        <v>69</v>
      </c>
      <c r="C72" s="133" t="s">
        <v>529</v>
      </c>
      <c r="D72" s="28">
        <v>55091.85</v>
      </c>
      <c r="E72" s="28">
        <v>19173.759999999998</v>
      </c>
      <c r="F72" s="96">
        <v>0</v>
      </c>
    </row>
    <row r="73" spans="1:6" x14ac:dyDescent="0.3">
      <c r="A73" s="135" t="s">
        <v>590</v>
      </c>
      <c r="B73" s="29" t="s">
        <v>69</v>
      </c>
      <c r="C73" s="133" t="s">
        <v>529</v>
      </c>
      <c r="D73" s="28">
        <v>61428.480000000003</v>
      </c>
      <c r="E73" s="28">
        <v>21379.11</v>
      </c>
      <c r="F73" s="96">
        <v>0</v>
      </c>
    </row>
    <row r="74" spans="1:6" x14ac:dyDescent="0.3">
      <c r="A74" s="135" t="s">
        <v>591</v>
      </c>
      <c r="B74" s="29" t="s">
        <v>69</v>
      </c>
      <c r="C74" s="133" t="s">
        <v>529</v>
      </c>
      <c r="D74" s="28">
        <v>45576.639999999999</v>
      </c>
      <c r="E74" s="28">
        <v>15862.16</v>
      </c>
      <c r="F74" s="96">
        <v>0</v>
      </c>
    </row>
    <row r="75" spans="1:6" x14ac:dyDescent="0.3">
      <c r="A75" s="135" t="s">
        <v>592</v>
      </c>
      <c r="B75" s="29" t="s">
        <v>69</v>
      </c>
      <c r="C75" s="133" t="s">
        <v>529</v>
      </c>
      <c r="D75" s="28">
        <v>48023.16</v>
      </c>
      <c r="E75" s="28">
        <v>16713.62</v>
      </c>
      <c r="F75" s="96">
        <v>0</v>
      </c>
    </row>
    <row r="76" spans="1:6" x14ac:dyDescent="0.3">
      <c r="A76" s="135" t="s">
        <v>593</v>
      </c>
      <c r="B76" s="29" t="s">
        <v>69</v>
      </c>
      <c r="C76" s="133" t="s">
        <v>529</v>
      </c>
      <c r="D76" s="28">
        <v>210893.69</v>
      </c>
      <c r="E76" s="28">
        <v>73397.88</v>
      </c>
      <c r="F76" s="96">
        <v>121883.12</v>
      </c>
    </row>
    <row r="77" spans="1:6" x14ac:dyDescent="0.3">
      <c r="A77" s="135" t="s">
        <v>594</v>
      </c>
      <c r="B77" s="29" t="s">
        <v>69</v>
      </c>
      <c r="C77" s="133" t="s">
        <v>529</v>
      </c>
      <c r="D77" s="28">
        <v>31833.91</v>
      </c>
      <c r="E77" s="28">
        <v>11079.24</v>
      </c>
      <c r="F77" s="96">
        <v>18556.3</v>
      </c>
    </row>
    <row r="78" spans="1:6" x14ac:dyDescent="0.3">
      <c r="A78" s="135" t="s">
        <v>595</v>
      </c>
      <c r="B78" s="29" t="s">
        <v>69</v>
      </c>
      <c r="C78" s="133" t="s">
        <v>529</v>
      </c>
      <c r="D78" s="28">
        <v>43194.82</v>
      </c>
      <c r="E78" s="28">
        <v>15033.2</v>
      </c>
      <c r="F78" s="96">
        <v>0</v>
      </c>
    </row>
    <row r="79" spans="1:6" x14ac:dyDescent="0.3">
      <c r="A79" s="135" t="s">
        <v>596</v>
      </c>
      <c r="B79" s="29" t="s">
        <v>69</v>
      </c>
      <c r="C79" s="133" t="s">
        <v>529</v>
      </c>
      <c r="D79" s="28">
        <v>97414.52</v>
      </c>
      <c r="E79" s="28">
        <v>33903.43</v>
      </c>
      <c r="F79" s="96">
        <v>56974.46</v>
      </c>
    </row>
    <row r="80" spans="1:6" x14ac:dyDescent="0.3">
      <c r="A80" s="135" t="s">
        <v>597</v>
      </c>
      <c r="B80" s="29" t="s">
        <v>69</v>
      </c>
      <c r="C80" s="133" t="s">
        <v>529</v>
      </c>
      <c r="D80" s="28">
        <v>63749.22</v>
      </c>
      <c r="E80" s="28">
        <v>22186.81</v>
      </c>
      <c r="F80" s="96">
        <v>0</v>
      </c>
    </row>
    <row r="81" spans="1:6" x14ac:dyDescent="0.3">
      <c r="A81" s="135" t="s">
        <v>598</v>
      </c>
      <c r="B81" s="29" t="s">
        <v>73</v>
      </c>
      <c r="C81" s="133" t="s">
        <v>529</v>
      </c>
      <c r="D81" s="28">
        <v>132448.67000000001</v>
      </c>
      <c r="E81" s="28">
        <v>46096.45</v>
      </c>
      <c r="F81" s="96">
        <v>75736.53</v>
      </c>
    </row>
    <row r="82" spans="1:6" x14ac:dyDescent="0.3">
      <c r="A82" s="135" t="s">
        <v>599</v>
      </c>
      <c r="B82" s="29" t="s">
        <v>73</v>
      </c>
      <c r="C82" s="133" t="s">
        <v>529</v>
      </c>
      <c r="D82" s="28">
        <v>96634.37</v>
      </c>
      <c r="E82" s="28">
        <v>33631.910000000003</v>
      </c>
      <c r="F82" s="96">
        <v>55947.040000000001</v>
      </c>
    </row>
    <row r="83" spans="1:6" x14ac:dyDescent="0.3">
      <c r="A83" s="135" t="s">
        <v>600</v>
      </c>
      <c r="B83" s="29" t="s">
        <v>73</v>
      </c>
      <c r="C83" s="133" t="s">
        <v>529</v>
      </c>
      <c r="D83" s="28">
        <v>9095.44</v>
      </c>
      <c r="E83" s="28">
        <v>0</v>
      </c>
      <c r="F83" s="96">
        <v>0</v>
      </c>
    </row>
    <row r="84" spans="1:6" x14ac:dyDescent="0.3">
      <c r="A84" s="135" t="s">
        <v>601</v>
      </c>
      <c r="B84" s="29" t="s">
        <v>73</v>
      </c>
      <c r="C84" s="133" t="s">
        <v>529</v>
      </c>
      <c r="D84" s="28">
        <v>165726.15</v>
      </c>
      <c r="E84" s="28">
        <v>0</v>
      </c>
      <c r="F84" s="96">
        <v>0</v>
      </c>
    </row>
    <row r="85" spans="1:6" x14ac:dyDescent="0.3">
      <c r="A85" s="135" t="s">
        <v>602</v>
      </c>
      <c r="B85" s="29" t="s">
        <v>73</v>
      </c>
      <c r="C85" s="133" t="s">
        <v>529</v>
      </c>
      <c r="D85" s="28">
        <v>33833.01</v>
      </c>
      <c r="E85" s="28">
        <v>0</v>
      </c>
      <c r="F85" s="96">
        <v>0</v>
      </c>
    </row>
    <row r="86" spans="1:6" x14ac:dyDescent="0.3">
      <c r="A86" s="135" t="s">
        <v>603</v>
      </c>
      <c r="B86" s="29" t="s">
        <v>73</v>
      </c>
      <c r="C86" s="133" t="s">
        <v>529</v>
      </c>
      <c r="D86" s="28">
        <v>36093.79</v>
      </c>
      <c r="E86" s="28">
        <v>0</v>
      </c>
      <c r="F86" s="96">
        <v>0</v>
      </c>
    </row>
    <row r="87" spans="1:6" x14ac:dyDescent="0.3">
      <c r="A87" s="135" t="s">
        <v>604</v>
      </c>
      <c r="B87" s="29" t="s">
        <v>73</v>
      </c>
      <c r="C87" s="133" t="s">
        <v>529</v>
      </c>
      <c r="D87" s="28">
        <v>144743.85999999999</v>
      </c>
      <c r="E87" s="28">
        <v>50375.58</v>
      </c>
      <c r="F87" s="96">
        <v>0</v>
      </c>
    </row>
    <row r="88" spans="1:6" x14ac:dyDescent="0.3">
      <c r="A88" s="135" t="s">
        <v>605</v>
      </c>
      <c r="B88" s="29" t="s">
        <v>73</v>
      </c>
      <c r="C88" s="133" t="s">
        <v>529</v>
      </c>
      <c r="D88" s="28">
        <v>165944.60999999999</v>
      </c>
      <c r="E88" s="28">
        <v>57754.13</v>
      </c>
      <c r="F88" s="96">
        <v>95501.38</v>
      </c>
    </row>
    <row r="89" spans="1:6" x14ac:dyDescent="0.3">
      <c r="A89" s="135" t="s">
        <v>606</v>
      </c>
      <c r="B89" s="29" t="s">
        <v>73</v>
      </c>
      <c r="C89" s="133" t="s">
        <v>529</v>
      </c>
      <c r="D89" s="28">
        <v>26341.51</v>
      </c>
      <c r="E89" s="28">
        <v>9167.7000000000007</v>
      </c>
      <c r="F89" s="96">
        <v>0</v>
      </c>
    </row>
    <row r="90" spans="1:6" x14ac:dyDescent="0.3">
      <c r="A90" s="135" t="s">
        <v>607</v>
      </c>
      <c r="B90" s="29" t="s">
        <v>73</v>
      </c>
      <c r="C90" s="133" t="s">
        <v>529</v>
      </c>
      <c r="D90" s="28">
        <v>42390.559999999998</v>
      </c>
      <c r="E90" s="28">
        <v>14753.3</v>
      </c>
      <c r="F90" s="96">
        <v>24948.31</v>
      </c>
    </row>
    <row r="91" spans="1:6" x14ac:dyDescent="0.3">
      <c r="A91" s="135" t="s">
        <v>608</v>
      </c>
      <c r="B91" s="29" t="s">
        <v>73</v>
      </c>
      <c r="C91" s="133" t="s">
        <v>529</v>
      </c>
      <c r="D91" s="28">
        <v>46387.73</v>
      </c>
      <c r="E91" s="28">
        <v>16144.44</v>
      </c>
      <c r="F91" s="96">
        <v>0</v>
      </c>
    </row>
    <row r="92" spans="1:6" x14ac:dyDescent="0.3">
      <c r="A92" s="135" t="s">
        <v>609</v>
      </c>
      <c r="B92" s="29" t="s">
        <v>73</v>
      </c>
      <c r="C92" s="133" t="s">
        <v>529</v>
      </c>
      <c r="D92" s="28">
        <v>36652.120000000003</v>
      </c>
      <c r="E92" s="28">
        <v>0</v>
      </c>
      <c r="F92" s="96">
        <v>0</v>
      </c>
    </row>
    <row r="93" spans="1:6" x14ac:dyDescent="0.3">
      <c r="A93" s="135" t="s">
        <v>610</v>
      </c>
      <c r="B93" s="29" t="s">
        <v>73</v>
      </c>
      <c r="C93" s="133" t="s">
        <v>529</v>
      </c>
      <c r="D93" s="28">
        <v>52463.15</v>
      </c>
      <c r="E93" s="28">
        <v>0</v>
      </c>
      <c r="F93" s="96">
        <v>0</v>
      </c>
    </row>
    <row r="94" spans="1:6" x14ac:dyDescent="0.3">
      <c r="A94" s="135" t="s">
        <v>611</v>
      </c>
      <c r="B94" s="29" t="s">
        <v>73</v>
      </c>
      <c r="C94" s="133" t="s">
        <v>529</v>
      </c>
      <c r="D94" s="28">
        <v>72428.28</v>
      </c>
      <c r="E94" s="28">
        <v>25207.4</v>
      </c>
      <c r="F94" s="96">
        <v>0</v>
      </c>
    </row>
    <row r="95" spans="1:6" x14ac:dyDescent="0.3">
      <c r="A95" s="135" t="s">
        <v>612</v>
      </c>
      <c r="B95" s="29" t="s">
        <v>73</v>
      </c>
      <c r="C95" s="133" t="s">
        <v>529</v>
      </c>
      <c r="D95" s="28">
        <v>63441.65</v>
      </c>
      <c r="E95" s="28">
        <v>22079.759999999998</v>
      </c>
      <c r="F95" s="96">
        <v>0</v>
      </c>
    </row>
    <row r="96" spans="1:6" x14ac:dyDescent="0.3">
      <c r="A96" s="135" t="s">
        <v>613</v>
      </c>
      <c r="B96" s="29" t="s">
        <v>73</v>
      </c>
      <c r="C96" s="133" t="s">
        <v>529</v>
      </c>
      <c r="D96" s="28">
        <v>74404.67</v>
      </c>
      <c r="E96" s="28">
        <v>25895.25</v>
      </c>
      <c r="F96" s="96">
        <v>43039.69</v>
      </c>
    </row>
    <row r="97" spans="1:6" x14ac:dyDescent="0.3">
      <c r="A97" s="135" t="s">
        <v>614</v>
      </c>
      <c r="B97" s="29" t="s">
        <v>73</v>
      </c>
      <c r="C97" s="133" t="s">
        <v>529</v>
      </c>
      <c r="D97" s="28">
        <v>66806.710000000006</v>
      </c>
      <c r="E97" s="28">
        <v>23250.91</v>
      </c>
      <c r="F97" s="96">
        <v>0</v>
      </c>
    </row>
    <row r="98" spans="1:6" x14ac:dyDescent="0.3">
      <c r="A98" s="135" t="s">
        <v>615</v>
      </c>
      <c r="B98" s="29" t="s">
        <v>73</v>
      </c>
      <c r="C98" s="133" t="s">
        <v>529</v>
      </c>
      <c r="D98" s="28">
        <v>56122.18</v>
      </c>
      <c r="E98" s="28">
        <v>19532.349999999999</v>
      </c>
      <c r="F98" s="96">
        <v>0</v>
      </c>
    </row>
    <row r="99" spans="1:6" x14ac:dyDescent="0.3">
      <c r="A99" s="135" t="s">
        <v>616</v>
      </c>
      <c r="B99" s="29" t="s">
        <v>73</v>
      </c>
      <c r="C99" s="133" t="s">
        <v>529</v>
      </c>
      <c r="D99" s="28">
        <v>95176.47</v>
      </c>
      <c r="E99" s="28">
        <v>33124.51</v>
      </c>
      <c r="F99" s="96">
        <v>55137.4</v>
      </c>
    </row>
    <row r="100" spans="1:6" x14ac:dyDescent="0.3">
      <c r="A100" s="135" t="s">
        <v>617</v>
      </c>
      <c r="B100" s="29" t="s">
        <v>73</v>
      </c>
      <c r="C100" s="133" t="s">
        <v>529</v>
      </c>
      <c r="D100" s="28">
        <v>17750.77</v>
      </c>
      <c r="E100" s="28">
        <v>6177.85</v>
      </c>
      <c r="F100" s="96">
        <v>0</v>
      </c>
    </row>
    <row r="101" spans="1:6" x14ac:dyDescent="0.3">
      <c r="A101" s="135" t="s">
        <v>618</v>
      </c>
      <c r="B101" s="29" t="s">
        <v>73</v>
      </c>
      <c r="C101" s="133" t="s">
        <v>529</v>
      </c>
      <c r="D101" s="28">
        <v>135276.85999999999</v>
      </c>
      <c r="E101" s="28">
        <v>47080.75</v>
      </c>
      <c r="F101" s="96">
        <v>0</v>
      </c>
    </row>
    <row r="102" spans="1:6" x14ac:dyDescent="0.3">
      <c r="A102" s="135" t="s">
        <v>619</v>
      </c>
      <c r="B102" s="29" t="s">
        <v>73</v>
      </c>
      <c r="C102" s="133" t="s">
        <v>529</v>
      </c>
      <c r="D102" s="28">
        <v>46535.62</v>
      </c>
      <c r="E102" s="28">
        <v>0</v>
      </c>
      <c r="F102" s="96">
        <v>0</v>
      </c>
    </row>
    <row r="103" spans="1:6" x14ac:dyDescent="0.3">
      <c r="A103" s="135" t="s">
        <v>620</v>
      </c>
      <c r="B103" s="29" t="s">
        <v>73</v>
      </c>
      <c r="C103" s="133" t="s">
        <v>529</v>
      </c>
      <c r="D103" s="28">
        <v>61726.91</v>
      </c>
      <c r="E103" s="28">
        <v>21482.98</v>
      </c>
      <c r="F103" s="96">
        <v>0</v>
      </c>
    </row>
    <row r="104" spans="1:6" x14ac:dyDescent="0.3">
      <c r="A104" s="135" t="s">
        <v>621</v>
      </c>
      <c r="B104" s="29" t="s">
        <v>73</v>
      </c>
      <c r="C104" s="133" t="s">
        <v>529</v>
      </c>
      <c r="D104" s="28">
        <v>189222.53</v>
      </c>
      <c r="E104" s="28">
        <v>65855.600000000006</v>
      </c>
      <c r="F104" s="96">
        <v>108849.51</v>
      </c>
    </row>
    <row r="105" spans="1:6" x14ac:dyDescent="0.3">
      <c r="A105" s="135" t="s">
        <v>622</v>
      </c>
      <c r="B105" s="29" t="s">
        <v>73</v>
      </c>
      <c r="C105" s="133" t="s">
        <v>529</v>
      </c>
      <c r="D105" s="28">
        <v>136887.73000000001</v>
      </c>
      <c r="E105" s="28">
        <v>47641.39</v>
      </c>
      <c r="F105" s="96">
        <v>78377.919999999998</v>
      </c>
    </row>
    <row r="106" spans="1:6" x14ac:dyDescent="0.3">
      <c r="A106" s="135" t="s">
        <v>623</v>
      </c>
      <c r="B106" s="29" t="s">
        <v>73</v>
      </c>
      <c r="C106" s="133" t="s">
        <v>529</v>
      </c>
      <c r="D106" s="28">
        <v>86735.23</v>
      </c>
      <c r="E106" s="28">
        <v>30186.68</v>
      </c>
      <c r="F106" s="96">
        <v>0</v>
      </c>
    </row>
    <row r="107" spans="1:6" x14ac:dyDescent="0.3">
      <c r="A107" s="135" t="s">
        <v>624</v>
      </c>
      <c r="B107" s="29" t="s">
        <v>73</v>
      </c>
      <c r="C107" s="133" t="s">
        <v>529</v>
      </c>
      <c r="D107" s="28">
        <v>44381.91</v>
      </c>
      <c r="E107" s="28">
        <v>15446.35</v>
      </c>
      <c r="F107" s="96">
        <v>0</v>
      </c>
    </row>
    <row r="108" spans="1:6" x14ac:dyDescent="0.3">
      <c r="A108" s="135" t="s">
        <v>625</v>
      </c>
      <c r="B108" s="29" t="s">
        <v>73</v>
      </c>
      <c r="C108" s="133" t="s">
        <v>529</v>
      </c>
      <c r="D108" s="28">
        <v>22202.74</v>
      </c>
      <c r="E108" s="28">
        <v>0</v>
      </c>
      <c r="F108" s="96">
        <v>0</v>
      </c>
    </row>
    <row r="109" spans="1:6" x14ac:dyDescent="0.3">
      <c r="A109" s="135" t="s">
        <v>626</v>
      </c>
      <c r="B109" s="29" t="s">
        <v>73</v>
      </c>
      <c r="C109" s="133" t="s">
        <v>529</v>
      </c>
      <c r="D109" s="28">
        <v>50953.43</v>
      </c>
      <c r="E109" s="28">
        <v>0</v>
      </c>
      <c r="F109" s="96">
        <v>0</v>
      </c>
    </row>
    <row r="110" spans="1:6" x14ac:dyDescent="0.3">
      <c r="A110" s="135" t="s">
        <v>627</v>
      </c>
      <c r="B110" s="29" t="s">
        <v>73</v>
      </c>
      <c r="C110" s="133" t="s">
        <v>529</v>
      </c>
      <c r="D110" s="28">
        <v>17385.77</v>
      </c>
      <c r="E110" s="28">
        <v>0</v>
      </c>
      <c r="F110" s="96">
        <v>0</v>
      </c>
    </row>
    <row r="111" spans="1:6" x14ac:dyDescent="0.3">
      <c r="A111" s="135" t="s">
        <v>628</v>
      </c>
      <c r="B111" s="29" t="s">
        <v>73</v>
      </c>
      <c r="C111" s="133" t="s">
        <v>529</v>
      </c>
      <c r="D111" s="28">
        <v>68153.11</v>
      </c>
      <c r="E111" s="28">
        <v>0</v>
      </c>
      <c r="F111" s="96">
        <v>0</v>
      </c>
    </row>
    <row r="112" spans="1:6" x14ac:dyDescent="0.3">
      <c r="A112" s="135" t="s">
        <v>629</v>
      </c>
      <c r="B112" s="29" t="s">
        <v>73</v>
      </c>
      <c r="C112" s="133" t="s">
        <v>529</v>
      </c>
      <c r="D112" s="28">
        <v>64477.19</v>
      </c>
      <c r="E112" s="28">
        <v>22440.16</v>
      </c>
      <c r="F112" s="96">
        <v>0</v>
      </c>
    </row>
    <row r="113" spans="1:6" x14ac:dyDescent="0.3">
      <c r="A113" s="135" t="s">
        <v>630</v>
      </c>
      <c r="B113" s="29" t="s">
        <v>73</v>
      </c>
      <c r="C113" s="133" t="s">
        <v>529</v>
      </c>
      <c r="D113" s="28">
        <v>53610.98</v>
      </c>
      <c r="E113" s="28">
        <v>0</v>
      </c>
      <c r="F113" s="96">
        <v>0</v>
      </c>
    </row>
    <row r="114" spans="1:6" x14ac:dyDescent="0.3">
      <c r="A114" s="135" t="s">
        <v>631</v>
      </c>
      <c r="B114" s="29" t="s">
        <v>73</v>
      </c>
      <c r="C114" s="133" t="s">
        <v>529</v>
      </c>
      <c r="D114" s="28">
        <v>35698.54</v>
      </c>
      <c r="E114" s="28">
        <v>12424.26</v>
      </c>
      <c r="F114" s="96">
        <v>0</v>
      </c>
    </row>
    <row r="115" spans="1:6" x14ac:dyDescent="0.3">
      <c r="A115" s="135" t="s">
        <v>632</v>
      </c>
      <c r="B115" s="29" t="s">
        <v>73</v>
      </c>
      <c r="C115" s="133" t="s">
        <v>529</v>
      </c>
      <c r="D115" s="28">
        <v>50383.1</v>
      </c>
      <c r="E115" s="28">
        <v>0</v>
      </c>
      <c r="F115" s="96">
        <v>0</v>
      </c>
    </row>
    <row r="116" spans="1:6" x14ac:dyDescent="0.3">
      <c r="A116" s="135" t="s">
        <v>633</v>
      </c>
      <c r="B116" s="29" t="s">
        <v>73</v>
      </c>
      <c r="C116" s="133" t="s">
        <v>529</v>
      </c>
      <c r="D116" s="28">
        <v>122953.53</v>
      </c>
      <c r="E116" s="28">
        <v>0</v>
      </c>
      <c r="F116" s="96">
        <v>0</v>
      </c>
    </row>
    <row r="117" spans="1:6" x14ac:dyDescent="0.3">
      <c r="A117" s="135" t="s">
        <v>634</v>
      </c>
      <c r="B117" s="29" t="s">
        <v>73</v>
      </c>
      <c r="C117" s="133" t="s">
        <v>529</v>
      </c>
      <c r="D117" s="28">
        <v>39386.400000000001</v>
      </c>
      <c r="E117" s="28">
        <v>0</v>
      </c>
      <c r="F117" s="96">
        <v>0</v>
      </c>
    </row>
    <row r="118" spans="1:6" x14ac:dyDescent="0.3">
      <c r="A118" s="135" t="s">
        <v>635</v>
      </c>
      <c r="B118" s="29" t="s">
        <v>73</v>
      </c>
      <c r="C118" s="133" t="s">
        <v>529</v>
      </c>
      <c r="D118" s="28">
        <v>25286.75</v>
      </c>
      <c r="E118" s="28">
        <v>8800.61</v>
      </c>
      <c r="F118" s="96">
        <v>0</v>
      </c>
    </row>
    <row r="119" spans="1:6" x14ac:dyDescent="0.3">
      <c r="A119" s="135" t="s">
        <v>636</v>
      </c>
      <c r="B119" s="29" t="s">
        <v>73</v>
      </c>
      <c r="C119" s="133" t="s">
        <v>529</v>
      </c>
      <c r="D119" s="28">
        <v>38400.949999999997</v>
      </c>
      <c r="E119" s="28">
        <v>0</v>
      </c>
      <c r="F119" s="96">
        <v>0</v>
      </c>
    </row>
    <row r="120" spans="1:6" x14ac:dyDescent="0.3">
      <c r="A120" s="135" t="s">
        <v>637</v>
      </c>
      <c r="B120" s="29" t="s">
        <v>73</v>
      </c>
      <c r="C120" s="133" t="s">
        <v>529</v>
      </c>
      <c r="D120" s="28">
        <v>38902.559999999998</v>
      </c>
      <c r="E120" s="28">
        <v>0</v>
      </c>
      <c r="F120" s="96">
        <v>0</v>
      </c>
    </row>
    <row r="121" spans="1:6" x14ac:dyDescent="0.3">
      <c r="A121" s="135" t="s">
        <v>638</v>
      </c>
      <c r="B121" s="29" t="s">
        <v>73</v>
      </c>
      <c r="C121" s="133" t="s">
        <v>529</v>
      </c>
      <c r="D121" s="28">
        <v>47917.75</v>
      </c>
      <c r="E121" s="28">
        <v>16676.939999999999</v>
      </c>
      <c r="F121" s="96">
        <v>27417.07</v>
      </c>
    </row>
    <row r="122" spans="1:6" x14ac:dyDescent="0.3">
      <c r="A122" s="135" t="s">
        <v>639</v>
      </c>
      <c r="B122" s="29" t="s">
        <v>73</v>
      </c>
      <c r="C122" s="133" t="s">
        <v>529</v>
      </c>
      <c r="D122" s="28">
        <v>31965.56</v>
      </c>
      <c r="E122" s="28">
        <v>11125.06</v>
      </c>
      <c r="F122" s="96">
        <v>0</v>
      </c>
    </row>
    <row r="123" spans="1:6" x14ac:dyDescent="0.3">
      <c r="A123" s="135" t="s">
        <v>640</v>
      </c>
      <c r="B123" s="29" t="s">
        <v>73</v>
      </c>
      <c r="C123" s="133" t="s">
        <v>529</v>
      </c>
      <c r="D123" s="28">
        <v>99863.32</v>
      </c>
      <c r="E123" s="28">
        <v>0</v>
      </c>
      <c r="F123" s="96">
        <v>0</v>
      </c>
    </row>
    <row r="124" spans="1:6" x14ac:dyDescent="0.3">
      <c r="A124" s="135" t="s">
        <v>641</v>
      </c>
      <c r="B124" s="29" t="s">
        <v>73</v>
      </c>
      <c r="C124" s="133" t="s">
        <v>529</v>
      </c>
      <c r="D124" s="28">
        <v>24424.1</v>
      </c>
      <c r="E124" s="28">
        <v>8500.3799999999992</v>
      </c>
      <c r="F124" s="96">
        <v>0</v>
      </c>
    </row>
    <row r="125" spans="1:6" x14ac:dyDescent="0.3">
      <c r="A125" s="135" t="s">
        <v>642</v>
      </c>
      <c r="B125" s="29" t="s">
        <v>73</v>
      </c>
      <c r="C125" s="133" t="s">
        <v>529</v>
      </c>
      <c r="D125" s="28">
        <v>57943.69</v>
      </c>
      <c r="E125" s="28">
        <v>20166.29</v>
      </c>
      <c r="F125" s="96">
        <v>33477.339999999997</v>
      </c>
    </row>
    <row r="126" spans="1:6" x14ac:dyDescent="0.3">
      <c r="A126" s="135" t="s">
        <v>643</v>
      </c>
      <c r="B126" s="29" t="s">
        <v>73</v>
      </c>
      <c r="C126" s="133" t="s">
        <v>529</v>
      </c>
      <c r="D126" s="28">
        <v>83697.429999999993</v>
      </c>
      <c r="E126" s="28">
        <v>29129.43</v>
      </c>
      <c r="F126" s="96">
        <v>0</v>
      </c>
    </row>
    <row r="127" spans="1:6" x14ac:dyDescent="0.3">
      <c r="A127" s="135" t="s">
        <v>644</v>
      </c>
      <c r="B127" s="29" t="s">
        <v>73</v>
      </c>
      <c r="C127" s="133" t="s">
        <v>529</v>
      </c>
      <c r="D127" s="28">
        <v>26530.99</v>
      </c>
      <c r="E127" s="28">
        <v>9233.65</v>
      </c>
      <c r="F127" s="96">
        <v>15603.07</v>
      </c>
    </row>
    <row r="128" spans="1:6" x14ac:dyDescent="0.3">
      <c r="A128" s="135" t="s">
        <v>645</v>
      </c>
      <c r="B128" s="29" t="s">
        <v>73</v>
      </c>
      <c r="C128" s="133" t="s">
        <v>529</v>
      </c>
      <c r="D128" s="28">
        <v>38289.040000000001</v>
      </c>
      <c r="E128" s="28">
        <v>13325.83</v>
      </c>
      <c r="F128" s="96">
        <v>0</v>
      </c>
    </row>
    <row r="129" spans="1:6" x14ac:dyDescent="0.3">
      <c r="A129" s="135" t="s">
        <v>646</v>
      </c>
      <c r="B129" s="29" t="s">
        <v>73</v>
      </c>
      <c r="C129" s="133" t="s">
        <v>529</v>
      </c>
      <c r="D129" s="28">
        <v>37817.43</v>
      </c>
      <c r="E129" s="28">
        <v>13161.7</v>
      </c>
      <c r="F129" s="96">
        <v>22044.92</v>
      </c>
    </row>
    <row r="130" spans="1:6" x14ac:dyDescent="0.3">
      <c r="A130" s="135" t="s">
        <v>647</v>
      </c>
      <c r="B130" s="29" t="s">
        <v>73</v>
      </c>
      <c r="C130" s="133" t="s">
        <v>529</v>
      </c>
      <c r="D130" s="28">
        <v>48201.33</v>
      </c>
      <c r="E130" s="28">
        <v>16775.63</v>
      </c>
      <c r="F130" s="96">
        <v>0</v>
      </c>
    </row>
    <row r="131" spans="1:6" x14ac:dyDescent="0.3">
      <c r="A131" s="135" t="s">
        <v>648</v>
      </c>
      <c r="B131" s="29" t="s">
        <v>73</v>
      </c>
      <c r="C131" s="133" t="s">
        <v>529</v>
      </c>
      <c r="D131" s="28">
        <v>31142.93</v>
      </c>
      <c r="E131" s="28">
        <v>10838.76</v>
      </c>
      <c r="F131" s="96">
        <v>0</v>
      </c>
    </row>
    <row r="132" spans="1:6" x14ac:dyDescent="0.3">
      <c r="A132" s="135" t="s">
        <v>649</v>
      </c>
      <c r="B132" s="29" t="s">
        <v>73</v>
      </c>
      <c r="C132" s="133" t="s">
        <v>529</v>
      </c>
      <c r="D132" s="28">
        <v>76335.91</v>
      </c>
      <c r="E132" s="28">
        <v>26567.38</v>
      </c>
      <c r="F132" s="96">
        <v>0</v>
      </c>
    </row>
    <row r="133" spans="1:6" x14ac:dyDescent="0.3">
      <c r="A133" s="135" t="s">
        <v>650</v>
      </c>
      <c r="B133" s="29" t="s">
        <v>73</v>
      </c>
      <c r="C133" s="133" t="s">
        <v>529</v>
      </c>
      <c r="D133" s="28">
        <v>63196.34</v>
      </c>
      <c r="E133" s="28">
        <v>0</v>
      </c>
      <c r="F133" s="96">
        <v>0</v>
      </c>
    </row>
    <row r="134" spans="1:6" x14ac:dyDescent="0.3">
      <c r="A134" s="135" t="s">
        <v>651</v>
      </c>
      <c r="B134" s="29" t="s">
        <v>73</v>
      </c>
      <c r="C134" s="133" t="s">
        <v>529</v>
      </c>
      <c r="D134" s="28">
        <v>477615.37</v>
      </c>
      <c r="E134" s="28">
        <v>166225.71</v>
      </c>
      <c r="F134" s="96">
        <v>276648.44</v>
      </c>
    </row>
    <row r="135" spans="1:6" x14ac:dyDescent="0.3">
      <c r="A135" s="135" t="s">
        <v>652</v>
      </c>
      <c r="B135" s="29" t="s">
        <v>73</v>
      </c>
      <c r="C135" s="133" t="s">
        <v>529</v>
      </c>
      <c r="D135" s="28">
        <v>55339.19</v>
      </c>
      <c r="E135" s="28">
        <v>0</v>
      </c>
      <c r="F135" s="96">
        <v>0</v>
      </c>
    </row>
    <row r="136" spans="1:6" x14ac:dyDescent="0.3">
      <c r="A136" s="135" t="s">
        <v>653</v>
      </c>
      <c r="B136" s="29" t="s">
        <v>73</v>
      </c>
      <c r="C136" s="133" t="s">
        <v>529</v>
      </c>
      <c r="D136" s="28">
        <v>42545.9</v>
      </c>
      <c r="E136" s="28">
        <v>14807.36</v>
      </c>
      <c r="F136" s="96">
        <v>24309.119999999999</v>
      </c>
    </row>
    <row r="137" spans="1:6" x14ac:dyDescent="0.3">
      <c r="A137" s="135" t="s">
        <v>654</v>
      </c>
      <c r="B137" s="29" t="s">
        <v>73</v>
      </c>
      <c r="C137" s="133" t="s">
        <v>529</v>
      </c>
      <c r="D137" s="28">
        <v>64899.8</v>
      </c>
      <c r="E137" s="28">
        <v>22587.25</v>
      </c>
      <c r="F137" s="96">
        <v>37465.32</v>
      </c>
    </row>
    <row r="138" spans="1:6" x14ac:dyDescent="0.3">
      <c r="A138" s="135" t="s">
        <v>655</v>
      </c>
      <c r="B138" s="29" t="s">
        <v>73</v>
      </c>
      <c r="C138" s="133" t="s">
        <v>529</v>
      </c>
      <c r="D138" s="28">
        <v>84440.72</v>
      </c>
      <c r="E138" s="28">
        <v>29388.12</v>
      </c>
      <c r="F138" s="96">
        <v>0</v>
      </c>
    </row>
    <row r="139" spans="1:6" x14ac:dyDescent="0.3">
      <c r="A139" s="135" t="s">
        <v>656</v>
      </c>
      <c r="B139" s="29" t="s">
        <v>73</v>
      </c>
      <c r="C139" s="133" t="s">
        <v>529</v>
      </c>
      <c r="D139" s="28">
        <v>146764.39000000001</v>
      </c>
      <c r="E139" s="28">
        <v>51078.79</v>
      </c>
      <c r="F139" s="96">
        <v>84826.11</v>
      </c>
    </row>
    <row r="140" spans="1:6" x14ac:dyDescent="0.3">
      <c r="A140" s="135" t="s">
        <v>657</v>
      </c>
      <c r="B140" s="29" t="s">
        <v>73</v>
      </c>
      <c r="C140" s="133" t="s">
        <v>529</v>
      </c>
      <c r="D140" s="28">
        <v>56421.78</v>
      </c>
      <c r="E140" s="28">
        <v>19636.62</v>
      </c>
      <c r="F140" s="96">
        <v>0</v>
      </c>
    </row>
    <row r="141" spans="1:6" x14ac:dyDescent="0.3">
      <c r="A141" s="135" t="s">
        <v>658</v>
      </c>
      <c r="B141" s="29" t="s">
        <v>73</v>
      </c>
      <c r="C141" s="133" t="s">
        <v>529</v>
      </c>
      <c r="D141" s="28">
        <v>33995.339999999997</v>
      </c>
      <c r="E141" s="28">
        <v>11831.48</v>
      </c>
      <c r="F141" s="96">
        <v>0</v>
      </c>
    </row>
    <row r="142" spans="1:6" x14ac:dyDescent="0.3">
      <c r="A142" s="135" t="s">
        <v>659</v>
      </c>
      <c r="B142" s="29" t="s">
        <v>73</v>
      </c>
      <c r="C142" s="133" t="s">
        <v>529</v>
      </c>
      <c r="D142" s="28">
        <v>28335.21</v>
      </c>
      <c r="E142" s="28">
        <v>9861.57</v>
      </c>
      <c r="F142" s="96">
        <v>0</v>
      </c>
    </row>
    <row r="143" spans="1:6" x14ac:dyDescent="0.3">
      <c r="A143" s="135" t="s">
        <v>660</v>
      </c>
      <c r="B143" s="29" t="s">
        <v>73</v>
      </c>
      <c r="C143" s="133" t="s">
        <v>529</v>
      </c>
      <c r="D143" s="28">
        <v>89521.23</v>
      </c>
      <c r="E143" s="28">
        <v>0</v>
      </c>
      <c r="F143" s="96">
        <v>0</v>
      </c>
    </row>
    <row r="144" spans="1:6" x14ac:dyDescent="0.3">
      <c r="A144" s="135" t="s">
        <v>661</v>
      </c>
      <c r="B144" s="29" t="s">
        <v>73</v>
      </c>
      <c r="C144" s="133" t="s">
        <v>529</v>
      </c>
      <c r="D144" s="28">
        <v>42592.66</v>
      </c>
      <c r="E144" s="28">
        <v>14823.63</v>
      </c>
      <c r="F144" s="96">
        <v>0</v>
      </c>
    </row>
    <row r="145" spans="1:6" x14ac:dyDescent="0.3">
      <c r="A145" s="135" t="s">
        <v>662</v>
      </c>
      <c r="B145" s="29" t="s">
        <v>73</v>
      </c>
      <c r="C145" s="133" t="s">
        <v>529</v>
      </c>
      <c r="D145" s="28">
        <v>20555.009999999998</v>
      </c>
      <c r="E145" s="28">
        <v>0</v>
      </c>
      <c r="F145" s="96">
        <v>0</v>
      </c>
    </row>
    <row r="146" spans="1:6" x14ac:dyDescent="0.3">
      <c r="A146" s="135" t="s">
        <v>663</v>
      </c>
      <c r="B146" s="29" t="s">
        <v>34</v>
      </c>
      <c r="C146" s="133" t="s">
        <v>529</v>
      </c>
      <c r="D146" s="28">
        <v>62206.42</v>
      </c>
      <c r="E146" s="28">
        <v>0</v>
      </c>
      <c r="F146" s="96">
        <v>0</v>
      </c>
    </row>
    <row r="147" spans="1:6" x14ac:dyDescent="0.3">
      <c r="A147" s="135" t="s">
        <v>664</v>
      </c>
      <c r="B147" s="29" t="s">
        <v>34</v>
      </c>
      <c r="C147" s="133" t="s">
        <v>529</v>
      </c>
      <c r="D147" s="28">
        <v>83428.77</v>
      </c>
      <c r="E147" s="28">
        <v>29035.93</v>
      </c>
      <c r="F147" s="96">
        <v>48856.28</v>
      </c>
    </row>
    <row r="148" spans="1:6" x14ac:dyDescent="0.3">
      <c r="A148" s="135" t="s">
        <v>665</v>
      </c>
      <c r="B148" s="29" t="s">
        <v>34</v>
      </c>
      <c r="C148" s="133" t="s">
        <v>529</v>
      </c>
      <c r="D148" s="28">
        <v>571637.61</v>
      </c>
      <c r="E148" s="28">
        <v>198948.51</v>
      </c>
      <c r="F148" s="96">
        <v>333453.37</v>
      </c>
    </row>
    <row r="149" spans="1:6" x14ac:dyDescent="0.3">
      <c r="A149" s="135" t="s">
        <v>666</v>
      </c>
      <c r="B149" s="29" t="s">
        <v>34</v>
      </c>
      <c r="C149" s="133" t="s">
        <v>529</v>
      </c>
      <c r="D149" s="28">
        <v>43931.55</v>
      </c>
      <c r="E149" s="28">
        <v>15289.61</v>
      </c>
      <c r="F149" s="96">
        <v>25479.5</v>
      </c>
    </row>
    <row r="150" spans="1:6" x14ac:dyDescent="0.3">
      <c r="A150" s="135" t="s">
        <v>667</v>
      </c>
      <c r="B150" s="29" t="s">
        <v>34</v>
      </c>
      <c r="C150" s="133" t="s">
        <v>529</v>
      </c>
      <c r="D150" s="28">
        <v>54177.24</v>
      </c>
      <c r="E150" s="28">
        <v>18855.45</v>
      </c>
      <c r="F150" s="96">
        <v>0</v>
      </c>
    </row>
    <row r="151" spans="1:6" x14ac:dyDescent="0.3">
      <c r="A151" s="135" t="s">
        <v>668</v>
      </c>
      <c r="B151" s="29" t="s">
        <v>34</v>
      </c>
      <c r="C151" s="133" t="s">
        <v>529</v>
      </c>
      <c r="D151" s="28">
        <v>91762.64</v>
      </c>
      <c r="E151" s="28">
        <v>31936.39</v>
      </c>
      <c r="F151" s="96">
        <v>0</v>
      </c>
    </row>
    <row r="152" spans="1:6" x14ac:dyDescent="0.3">
      <c r="A152" s="135" t="s">
        <v>669</v>
      </c>
      <c r="B152" s="29" t="s">
        <v>34</v>
      </c>
      <c r="C152" s="133" t="s">
        <v>529</v>
      </c>
      <c r="D152" s="28">
        <v>81214.59</v>
      </c>
      <c r="E152" s="28">
        <v>28265.32</v>
      </c>
      <c r="F152" s="96">
        <v>0</v>
      </c>
    </row>
    <row r="153" spans="1:6" x14ac:dyDescent="0.3">
      <c r="A153" s="135" t="s">
        <v>670</v>
      </c>
      <c r="B153" s="29" t="s">
        <v>34</v>
      </c>
      <c r="C153" s="133" t="s">
        <v>529</v>
      </c>
      <c r="D153" s="28">
        <v>88290.5</v>
      </c>
      <c r="E153" s="28">
        <v>0</v>
      </c>
      <c r="F153" s="96">
        <v>0</v>
      </c>
    </row>
    <row r="154" spans="1:6" x14ac:dyDescent="0.3">
      <c r="A154" s="135" t="s">
        <v>671</v>
      </c>
      <c r="B154" s="29" t="s">
        <v>34</v>
      </c>
      <c r="C154" s="133" t="s">
        <v>529</v>
      </c>
      <c r="D154" s="28">
        <v>11655.96</v>
      </c>
      <c r="E154" s="28">
        <v>0</v>
      </c>
      <c r="F154" s="96">
        <v>0</v>
      </c>
    </row>
    <row r="155" spans="1:6" x14ac:dyDescent="0.3">
      <c r="A155" s="135" t="s">
        <v>672</v>
      </c>
      <c r="B155" s="29" t="s">
        <v>34</v>
      </c>
      <c r="C155" s="133" t="s">
        <v>529</v>
      </c>
      <c r="D155" s="28">
        <v>127630.65</v>
      </c>
      <c r="E155" s="28">
        <v>44419.62</v>
      </c>
      <c r="F155" s="96">
        <v>75154.86</v>
      </c>
    </row>
    <row r="156" spans="1:6" x14ac:dyDescent="0.3">
      <c r="A156" s="135" t="s">
        <v>673</v>
      </c>
      <c r="B156" s="29" t="s">
        <v>34</v>
      </c>
      <c r="C156" s="133" t="s">
        <v>529</v>
      </c>
      <c r="D156" s="28">
        <v>70345.67</v>
      </c>
      <c r="E156" s="28">
        <v>24482.58</v>
      </c>
      <c r="F156" s="96">
        <v>0</v>
      </c>
    </row>
    <row r="157" spans="1:6" x14ac:dyDescent="0.3">
      <c r="A157" s="135" t="s">
        <v>674</v>
      </c>
      <c r="B157" s="29" t="s">
        <v>34</v>
      </c>
      <c r="C157" s="133" t="s">
        <v>529</v>
      </c>
      <c r="D157" s="28">
        <v>41392.269999999997</v>
      </c>
      <c r="E157" s="28">
        <v>0</v>
      </c>
      <c r="F157" s="96">
        <v>0</v>
      </c>
    </row>
    <row r="158" spans="1:6" x14ac:dyDescent="0.3">
      <c r="A158" s="135" t="s">
        <v>675</v>
      </c>
      <c r="B158" s="29" t="s">
        <v>34</v>
      </c>
      <c r="C158" s="133" t="s">
        <v>529</v>
      </c>
      <c r="D158" s="28">
        <v>34917.230000000003</v>
      </c>
      <c r="E158" s="28">
        <v>0</v>
      </c>
      <c r="F158" s="96">
        <v>0</v>
      </c>
    </row>
    <row r="159" spans="1:6" x14ac:dyDescent="0.3">
      <c r="A159" s="135" t="s">
        <v>676</v>
      </c>
      <c r="B159" s="29" t="s">
        <v>34</v>
      </c>
      <c r="C159" s="133" t="s">
        <v>529</v>
      </c>
      <c r="D159" s="28">
        <v>50783.65</v>
      </c>
      <c r="E159" s="28">
        <v>0</v>
      </c>
      <c r="F159" s="96">
        <v>0</v>
      </c>
    </row>
    <row r="160" spans="1:6" x14ac:dyDescent="0.3">
      <c r="A160" s="135" t="s">
        <v>677</v>
      </c>
      <c r="B160" s="29" t="s">
        <v>34</v>
      </c>
      <c r="C160" s="133" t="s">
        <v>529</v>
      </c>
      <c r="D160" s="28">
        <v>14294.61</v>
      </c>
      <c r="E160" s="28">
        <v>4974.99</v>
      </c>
      <c r="F160" s="96">
        <v>0</v>
      </c>
    </row>
    <row r="161" spans="1:6" x14ac:dyDescent="0.3">
      <c r="A161" s="135" t="s">
        <v>678</v>
      </c>
      <c r="B161" s="29" t="s">
        <v>34</v>
      </c>
      <c r="C161" s="133" t="s">
        <v>529</v>
      </c>
      <c r="D161" s="28">
        <v>146123.88</v>
      </c>
      <c r="E161" s="28">
        <v>50855.87</v>
      </c>
      <c r="F161" s="96">
        <v>0</v>
      </c>
    </row>
    <row r="162" spans="1:6" x14ac:dyDescent="0.3">
      <c r="A162" s="135" t="s">
        <v>679</v>
      </c>
      <c r="B162" s="29" t="s">
        <v>34</v>
      </c>
      <c r="C162" s="133" t="s">
        <v>529</v>
      </c>
      <c r="D162" s="28">
        <v>0</v>
      </c>
      <c r="E162" s="28">
        <v>0</v>
      </c>
      <c r="F162" s="96">
        <v>0</v>
      </c>
    </row>
    <row r="163" spans="1:6" x14ac:dyDescent="0.3">
      <c r="A163" s="135" t="s">
        <v>680</v>
      </c>
      <c r="B163" s="29" t="s">
        <v>34</v>
      </c>
      <c r="C163" s="133" t="s">
        <v>529</v>
      </c>
      <c r="D163" s="28">
        <v>80777.52</v>
      </c>
      <c r="E163" s="28">
        <v>28113.21</v>
      </c>
      <c r="F163" s="96">
        <v>0</v>
      </c>
    </row>
    <row r="164" spans="1:6" x14ac:dyDescent="0.3">
      <c r="A164" s="135" t="s">
        <v>681</v>
      </c>
      <c r="B164" s="29" t="s">
        <v>34</v>
      </c>
      <c r="C164" s="133" t="s">
        <v>529</v>
      </c>
      <c r="D164" s="28">
        <v>75822.69</v>
      </c>
      <c r="E164" s="28">
        <v>26388.77</v>
      </c>
      <c r="F164" s="96">
        <v>43862.97</v>
      </c>
    </row>
    <row r="165" spans="1:6" x14ac:dyDescent="0.3">
      <c r="A165" s="135" t="s">
        <v>682</v>
      </c>
      <c r="B165" s="29" t="s">
        <v>34</v>
      </c>
      <c r="C165" s="133" t="s">
        <v>529</v>
      </c>
      <c r="D165" s="28">
        <v>49613.49</v>
      </c>
      <c r="E165" s="28">
        <v>0</v>
      </c>
      <c r="F165" s="96">
        <v>0</v>
      </c>
    </row>
    <row r="166" spans="1:6" x14ac:dyDescent="0.3">
      <c r="A166" s="135" t="s">
        <v>683</v>
      </c>
      <c r="B166" s="29" t="s">
        <v>34</v>
      </c>
      <c r="C166" s="133" t="s">
        <v>529</v>
      </c>
      <c r="D166" s="28">
        <v>33947.61</v>
      </c>
      <c r="E166" s="28">
        <v>0</v>
      </c>
      <c r="F166" s="96">
        <v>0</v>
      </c>
    </row>
    <row r="167" spans="1:6" x14ac:dyDescent="0.3">
      <c r="A167" s="135" t="s">
        <v>684</v>
      </c>
      <c r="B167" s="29" t="s">
        <v>34</v>
      </c>
      <c r="C167" s="133" t="s">
        <v>529</v>
      </c>
      <c r="D167" s="28">
        <v>31754.89</v>
      </c>
      <c r="E167" s="28">
        <v>11051.74</v>
      </c>
      <c r="F167" s="96">
        <v>0</v>
      </c>
    </row>
    <row r="168" spans="1:6" x14ac:dyDescent="0.3">
      <c r="A168" s="135" t="s">
        <v>685</v>
      </c>
      <c r="B168" s="29" t="s">
        <v>34</v>
      </c>
      <c r="C168" s="133" t="s">
        <v>529</v>
      </c>
      <c r="D168" s="28">
        <v>0</v>
      </c>
      <c r="E168" s="28">
        <v>0</v>
      </c>
      <c r="F168" s="96">
        <v>0</v>
      </c>
    </row>
    <row r="169" spans="1:6" x14ac:dyDescent="0.3">
      <c r="A169" s="135" t="s">
        <v>686</v>
      </c>
      <c r="B169" s="29" t="s">
        <v>34</v>
      </c>
      <c r="C169" s="133" t="s">
        <v>529</v>
      </c>
      <c r="D169" s="28">
        <v>57776.01</v>
      </c>
      <c r="E169" s="28">
        <v>20107.93</v>
      </c>
      <c r="F169" s="96">
        <v>0</v>
      </c>
    </row>
    <row r="170" spans="1:6" x14ac:dyDescent="0.3">
      <c r="A170" s="135" t="s">
        <v>687</v>
      </c>
      <c r="B170" s="29" t="s">
        <v>34</v>
      </c>
      <c r="C170" s="133" t="s">
        <v>529</v>
      </c>
      <c r="D170" s="28">
        <v>40381.800000000003</v>
      </c>
      <c r="E170" s="28">
        <v>0</v>
      </c>
      <c r="F170" s="96">
        <v>0</v>
      </c>
    </row>
    <row r="171" spans="1:6" x14ac:dyDescent="0.3">
      <c r="A171" s="135" t="s">
        <v>688</v>
      </c>
      <c r="B171" s="29" t="s">
        <v>34</v>
      </c>
      <c r="C171" s="133" t="s">
        <v>529</v>
      </c>
      <c r="D171" s="28">
        <v>46863.94</v>
      </c>
      <c r="E171" s="28">
        <v>16310.18</v>
      </c>
      <c r="F171" s="96">
        <v>27050.55</v>
      </c>
    </row>
    <row r="172" spans="1:6" x14ac:dyDescent="0.3">
      <c r="A172" s="135" t="s">
        <v>689</v>
      </c>
      <c r="B172" s="29" t="s">
        <v>34</v>
      </c>
      <c r="C172" s="133" t="s">
        <v>529</v>
      </c>
      <c r="D172" s="28">
        <v>112129.25</v>
      </c>
      <c r="E172" s="28">
        <v>39024.629999999997</v>
      </c>
      <c r="F172" s="96">
        <v>64306.95</v>
      </c>
    </row>
    <row r="173" spans="1:6" x14ac:dyDescent="0.3">
      <c r="A173" s="135" t="s">
        <v>690</v>
      </c>
      <c r="B173" s="29" t="s">
        <v>34</v>
      </c>
      <c r="C173" s="133" t="s">
        <v>529</v>
      </c>
      <c r="D173" s="28">
        <v>345274.62</v>
      </c>
      <c r="E173" s="28">
        <v>120166.82</v>
      </c>
      <c r="F173" s="96">
        <v>200365.02</v>
      </c>
    </row>
    <row r="174" spans="1:6" x14ac:dyDescent="0.3">
      <c r="A174" s="135" t="s">
        <v>691</v>
      </c>
      <c r="B174" s="29" t="s">
        <v>34</v>
      </c>
      <c r="C174" s="133" t="s">
        <v>529</v>
      </c>
      <c r="D174" s="28">
        <v>53972.68</v>
      </c>
      <c r="E174" s="28">
        <v>18784.25</v>
      </c>
      <c r="F174" s="96">
        <v>31136.62</v>
      </c>
    </row>
    <row r="175" spans="1:6" x14ac:dyDescent="0.3">
      <c r="A175" s="135" t="s">
        <v>692</v>
      </c>
      <c r="B175" s="29" t="s">
        <v>34</v>
      </c>
      <c r="C175" s="133" t="s">
        <v>529</v>
      </c>
      <c r="D175" s="28">
        <v>22329.439999999999</v>
      </c>
      <c r="E175" s="28">
        <v>7771.37</v>
      </c>
      <c r="F175" s="96">
        <v>0</v>
      </c>
    </row>
    <row r="176" spans="1:6" x14ac:dyDescent="0.3">
      <c r="A176" s="135" t="s">
        <v>693</v>
      </c>
      <c r="B176" s="29" t="s">
        <v>34</v>
      </c>
      <c r="C176" s="133" t="s">
        <v>529</v>
      </c>
      <c r="D176" s="28">
        <v>135452.93</v>
      </c>
      <c r="E176" s="28">
        <v>47142.03</v>
      </c>
      <c r="F176" s="96">
        <v>78502.14</v>
      </c>
    </row>
    <row r="177" spans="1:6" x14ac:dyDescent="0.3">
      <c r="A177" s="135" t="s">
        <v>694</v>
      </c>
      <c r="B177" s="29" t="s">
        <v>34</v>
      </c>
      <c r="C177" s="133" t="s">
        <v>529</v>
      </c>
      <c r="D177" s="28">
        <v>155842.32999999999</v>
      </c>
      <c r="E177" s="28">
        <v>54238.21</v>
      </c>
      <c r="F177" s="96">
        <v>0</v>
      </c>
    </row>
    <row r="178" spans="1:6" x14ac:dyDescent="0.3">
      <c r="A178" s="135" t="s">
        <v>695</v>
      </c>
      <c r="B178" s="29" t="s">
        <v>34</v>
      </c>
      <c r="C178" s="133" t="s">
        <v>529</v>
      </c>
      <c r="D178" s="28">
        <v>120581.45</v>
      </c>
      <c r="E178" s="28">
        <v>41966.27</v>
      </c>
      <c r="F178" s="96">
        <v>70343.83</v>
      </c>
    </row>
    <row r="179" spans="1:6" x14ac:dyDescent="0.3">
      <c r="A179" s="135" t="s">
        <v>696</v>
      </c>
      <c r="B179" s="29" t="s">
        <v>34</v>
      </c>
      <c r="C179" s="133" t="s">
        <v>529</v>
      </c>
      <c r="D179" s="28">
        <v>96724.47</v>
      </c>
      <c r="E179" s="28">
        <v>33663.26</v>
      </c>
      <c r="F179" s="96">
        <v>55861.2</v>
      </c>
    </row>
    <row r="180" spans="1:6" x14ac:dyDescent="0.3">
      <c r="A180" s="135" t="s">
        <v>697</v>
      </c>
      <c r="B180" s="29" t="s">
        <v>34</v>
      </c>
      <c r="C180" s="133" t="s">
        <v>529</v>
      </c>
      <c r="D180" s="28">
        <v>8204.4599999999991</v>
      </c>
      <c r="E180" s="28">
        <v>2855.42</v>
      </c>
      <c r="F180" s="96">
        <v>4847.5600000000004</v>
      </c>
    </row>
    <row r="181" spans="1:6" x14ac:dyDescent="0.3">
      <c r="A181" s="135" t="s">
        <v>698</v>
      </c>
      <c r="B181" s="29" t="s">
        <v>34</v>
      </c>
      <c r="C181" s="133" t="s">
        <v>529</v>
      </c>
      <c r="D181" s="28">
        <v>72382.8</v>
      </c>
      <c r="E181" s="28">
        <v>0</v>
      </c>
      <c r="F181" s="96">
        <v>0</v>
      </c>
    </row>
    <row r="182" spans="1:6" x14ac:dyDescent="0.3">
      <c r="A182" s="135" t="s">
        <v>699</v>
      </c>
      <c r="B182" s="29" t="s">
        <v>34</v>
      </c>
      <c r="C182" s="133" t="s">
        <v>529</v>
      </c>
      <c r="D182" s="28">
        <v>47975.07</v>
      </c>
      <c r="E182" s="28">
        <v>16696.89</v>
      </c>
      <c r="F182" s="96">
        <v>0</v>
      </c>
    </row>
    <row r="183" spans="1:6" x14ac:dyDescent="0.3">
      <c r="A183" s="135" t="s">
        <v>700</v>
      </c>
      <c r="B183" s="29" t="s">
        <v>34</v>
      </c>
      <c r="C183" s="133" t="s">
        <v>529</v>
      </c>
      <c r="D183" s="28">
        <v>55409.39</v>
      </c>
      <c r="E183" s="28">
        <v>19284.27</v>
      </c>
      <c r="F183" s="96">
        <v>0</v>
      </c>
    </row>
    <row r="184" spans="1:6" x14ac:dyDescent="0.3">
      <c r="A184" s="135" t="s">
        <v>701</v>
      </c>
      <c r="B184" s="29" t="s">
        <v>34</v>
      </c>
      <c r="C184" s="133" t="s">
        <v>529</v>
      </c>
      <c r="D184" s="28">
        <v>0</v>
      </c>
      <c r="E184" s="28">
        <v>0</v>
      </c>
      <c r="F184" s="96">
        <v>0</v>
      </c>
    </row>
    <row r="185" spans="1:6" x14ac:dyDescent="0.3">
      <c r="A185" s="135" t="s">
        <v>702</v>
      </c>
      <c r="B185" s="29" t="s">
        <v>34</v>
      </c>
      <c r="C185" s="133" t="s">
        <v>529</v>
      </c>
      <c r="D185" s="28">
        <v>331991.87</v>
      </c>
      <c r="E185" s="28">
        <v>115543.98</v>
      </c>
      <c r="F185" s="96">
        <v>194610.67</v>
      </c>
    </row>
    <row r="186" spans="1:6" x14ac:dyDescent="0.3">
      <c r="A186" s="135" t="s">
        <v>703</v>
      </c>
      <c r="B186" s="29" t="s">
        <v>34</v>
      </c>
      <c r="C186" s="133" t="s">
        <v>529</v>
      </c>
      <c r="D186" s="28">
        <v>38322.5</v>
      </c>
      <c r="E186" s="28">
        <v>13337.48</v>
      </c>
      <c r="F186" s="96">
        <v>0</v>
      </c>
    </row>
    <row r="187" spans="1:6" x14ac:dyDescent="0.3">
      <c r="A187" s="135" t="s">
        <v>704</v>
      </c>
      <c r="B187" s="29" t="s">
        <v>34</v>
      </c>
      <c r="C187" s="133" t="s">
        <v>529</v>
      </c>
      <c r="D187" s="28">
        <v>50697.61</v>
      </c>
      <c r="E187" s="28">
        <v>0</v>
      </c>
      <c r="F187" s="96">
        <v>0</v>
      </c>
    </row>
    <row r="188" spans="1:6" x14ac:dyDescent="0.3">
      <c r="A188" s="135" t="s">
        <v>705</v>
      </c>
      <c r="B188" s="29" t="s">
        <v>34</v>
      </c>
      <c r="C188" s="133" t="s">
        <v>529</v>
      </c>
      <c r="D188" s="28">
        <v>38820.639999999999</v>
      </c>
      <c r="E188" s="28">
        <v>13510.85</v>
      </c>
      <c r="F188" s="96">
        <v>0</v>
      </c>
    </row>
    <row r="189" spans="1:6" x14ac:dyDescent="0.3">
      <c r="A189" s="135" t="s">
        <v>706</v>
      </c>
      <c r="B189" s="29" t="s">
        <v>34</v>
      </c>
      <c r="C189" s="133" t="s">
        <v>529</v>
      </c>
      <c r="D189" s="28">
        <v>43304.87</v>
      </c>
      <c r="E189" s="28">
        <v>0</v>
      </c>
      <c r="F189" s="96">
        <v>0</v>
      </c>
    </row>
    <row r="190" spans="1:6" x14ac:dyDescent="0.3">
      <c r="A190" s="135" t="s">
        <v>707</v>
      </c>
      <c r="B190" s="29" t="s">
        <v>34</v>
      </c>
      <c r="C190" s="133" t="s">
        <v>529</v>
      </c>
      <c r="D190" s="28">
        <v>112091.54</v>
      </c>
      <c r="E190" s="28">
        <v>39011.51</v>
      </c>
      <c r="F190" s="96">
        <v>64728.15</v>
      </c>
    </row>
    <row r="191" spans="1:6" x14ac:dyDescent="0.3">
      <c r="A191" s="135" t="s">
        <v>708</v>
      </c>
      <c r="B191" s="29" t="s">
        <v>34</v>
      </c>
      <c r="C191" s="133" t="s">
        <v>529</v>
      </c>
      <c r="D191" s="28">
        <v>37630.18</v>
      </c>
      <c r="E191" s="28">
        <v>13096.53</v>
      </c>
      <c r="F191" s="96">
        <v>0</v>
      </c>
    </row>
    <row r="192" spans="1:6" x14ac:dyDescent="0.3">
      <c r="A192" s="135" t="s">
        <v>709</v>
      </c>
      <c r="B192" s="29" t="s">
        <v>34</v>
      </c>
      <c r="C192" s="133" t="s">
        <v>529</v>
      </c>
      <c r="D192" s="28">
        <v>34873.49</v>
      </c>
      <c r="E192" s="28">
        <v>0</v>
      </c>
      <c r="F192" s="96">
        <v>0</v>
      </c>
    </row>
    <row r="193" spans="1:6" x14ac:dyDescent="0.3">
      <c r="A193" s="135" t="s">
        <v>710</v>
      </c>
      <c r="B193" s="29" t="s">
        <v>34</v>
      </c>
      <c r="C193" s="133" t="s">
        <v>529</v>
      </c>
      <c r="D193" s="28">
        <v>44595.519999999997</v>
      </c>
      <c r="E193" s="28">
        <v>15520.69</v>
      </c>
      <c r="F193" s="96">
        <v>0</v>
      </c>
    </row>
    <row r="194" spans="1:6" x14ac:dyDescent="0.3">
      <c r="A194" s="135" t="s">
        <v>711</v>
      </c>
      <c r="B194" s="29" t="s">
        <v>34</v>
      </c>
      <c r="C194" s="133" t="s">
        <v>529</v>
      </c>
      <c r="D194" s="28">
        <v>284428.67</v>
      </c>
      <c r="E194" s="28">
        <v>98990.44</v>
      </c>
      <c r="F194" s="96">
        <v>164235.92000000001</v>
      </c>
    </row>
    <row r="195" spans="1:6" x14ac:dyDescent="0.3">
      <c r="A195" s="135" t="s">
        <v>712</v>
      </c>
      <c r="B195" s="29" t="s">
        <v>34</v>
      </c>
      <c r="C195" s="133" t="s">
        <v>529</v>
      </c>
      <c r="D195" s="28">
        <v>45384.22</v>
      </c>
      <c r="E195" s="28">
        <v>0</v>
      </c>
      <c r="F195" s="96">
        <v>0</v>
      </c>
    </row>
    <row r="196" spans="1:6" x14ac:dyDescent="0.3">
      <c r="A196" s="135" t="s">
        <v>713</v>
      </c>
      <c r="B196" s="29" t="s">
        <v>34</v>
      </c>
      <c r="C196" s="133" t="s">
        <v>529</v>
      </c>
      <c r="D196" s="28">
        <v>33729.9</v>
      </c>
      <c r="E196" s="28">
        <v>0</v>
      </c>
      <c r="F196" s="96">
        <v>0</v>
      </c>
    </row>
    <row r="197" spans="1:6" x14ac:dyDescent="0.3">
      <c r="A197" s="135" t="s">
        <v>714</v>
      </c>
      <c r="B197" s="29" t="s">
        <v>34</v>
      </c>
      <c r="C197" s="133" t="s">
        <v>529</v>
      </c>
      <c r="D197" s="28">
        <v>42803.08</v>
      </c>
      <c r="E197" s="28">
        <v>14896.87</v>
      </c>
      <c r="F197" s="96">
        <v>0</v>
      </c>
    </row>
    <row r="198" spans="1:6" x14ac:dyDescent="0.3">
      <c r="A198" s="135" t="s">
        <v>715</v>
      </c>
      <c r="B198" s="29" t="s">
        <v>34</v>
      </c>
      <c r="C198" s="133" t="s">
        <v>529</v>
      </c>
      <c r="D198" s="28">
        <v>30677.57</v>
      </c>
      <c r="E198" s="28">
        <v>0</v>
      </c>
      <c r="F198" s="96">
        <v>0</v>
      </c>
    </row>
    <row r="199" spans="1:6" x14ac:dyDescent="0.3">
      <c r="A199" s="135" t="s">
        <v>716</v>
      </c>
      <c r="B199" s="29" t="s">
        <v>34</v>
      </c>
      <c r="C199" s="133" t="s">
        <v>529</v>
      </c>
      <c r="D199" s="28">
        <v>26588.39</v>
      </c>
      <c r="E199" s="28">
        <v>0</v>
      </c>
      <c r="F199" s="96">
        <v>0</v>
      </c>
    </row>
    <row r="200" spans="1:6" x14ac:dyDescent="0.3">
      <c r="A200" s="135" t="s">
        <v>717</v>
      </c>
      <c r="B200" s="29" t="s">
        <v>34</v>
      </c>
      <c r="C200" s="133" t="s">
        <v>529</v>
      </c>
      <c r="D200" s="28">
        <v>21394.82</v>
      </c>
      <c r="E200" s="28">
        <v>0</v>
      </c>
      <c r="F200" s="96">
        <v>0</v>
      </c>
    </row>
    <row r="201" spans="1:6" x14ac:dyDescent="0.3">
      <c r="A201" s="135" t="s">
        <v>718</v>
      </c>
      <c r="B201" s="29" t="s">
        <v>34</v>
      </c>
      <c r="C201" s="133" t="s">
        <v>529</v>
      </c>
      <c r="D201" s="28">
        <v>84198.21</v>
      </c>
      <c r="E201" s="28">
        <v>29303.72</v>
      </c>
      <c r="F201" s="96">
        <v>0</v>
      </c>
    </row>
    <row r="202" spans="1:6" x14ac:dyDescent="0.3">
      <c r="A202" s="135" t="s">
        <v>719</v>
      </c>
      <c r="B202" s="29" t="s">
        <v>34</v>
      </c>
      <c r="C202" s="133" t="s">
        <v>529</v>
      </c>
      <c r="D202" s="28">
        <v>37896.31</v>
      </c>
      <c r="E202" s="28">
        <v>0</v>
      </c>
      <c r="F202" s="96">
        <v>0</v>
      </c>
    </row>
    <row r="203" spans="1:6" x14ac:dyDescent="0.3">
      <c r="A203" s="135" t="s">
        <v>720</v>
      </c>
      <c r="B203" s="29" t="s">
        <v>34</v>
      </c>
      <c r="C203" s="133" t="s">
        <v>529</v>
      </c>
      <c r="D203" s="28">
        <v>57950.41</v>
      </c>
      <c r="E203" s="28">
        <v>0</v>
      </c>
      <c r="F203" s="96">
        <v>0</v>
      </c>
    </row>
    <row r="204" spans="1:6" x14ac:dyDescent="0.3">
      <c r="A204" s="135" t="s">
        <v>721</v>
      </c>
      <c r="B204" s="29" t="s">
        <v>34</v>
      </c>
      <c r="C204" s="133" t="s">
        <v>529</v>
      </c>
      <c r="D204" s="28">
        <v>35627.53</v>
      </c>
      <c r="E204" s="28">
        <v>0</v>
      </c>
      <c r="F204" s="96">
        <v>0</v>
      </c>
    </row>
    <row r="205" spans="1:6" x14ac:dyDescent="0.3">
      <c r="A205" s="135" t="s">
        <v>722</v>
      </c>
      <c r="B205" s="29" t="s">
        <v>34</v>
      </c>
      <c r="C205" s="133" t="s">
        <v>529</v>
      </c>
      <c r="D205" s="28">
        <v>0</v>
      </c>
      <c r="E205" s="28">
        <v>0</v>
      </c>
      <c r="F205" s="96">
        <v>0</v>
      </c>
    </row>
    <row r="206" spans="1:6" x14ac:dyDescent="0.3">
      <c r="A206" s="135" t="s">
        <v>723</v>
      </c>
      <c r="B206" s="29" t="s">
        <v>34</v>
      </c>
      <c r="C206" s="133" t="s">
        <v>529</v>
      </c>
      <c r="D206" s="28">
        <v>43315.25</v>
      </c>
      <c r="E206" s="28">
        <v>15075.12</v>
      </c>
      <c r="F206" s="96">
        <v>0</v>
      </c>
    </row>
    <row r="207" spans="1:6" x14ac:dyDescent="0.3">
      <c r="A207" s="135" t="s">
        <v>724</v>
      </c>
      <c r="B207" s="29" t="s">
        <v>34</v>
      </c>
      <c r="C207" s="133" t="s">
        <v>529</v>
      </c>
      <c r="D207" s="28">
        <v>82421.16</v>
      </c>
      <c r="E207" s="28">
        <v>28685.25</v>
      </c>
      <c r="F207" s="96">
        <v>48206.48</v>
      </c>
    </row>
    <row r="208" spans="1:6" x14ac:dyDescent="0.3">
      <c r="A208" s="135" t="s">
        <v>725</v>
      </c>
      <c r="B208" s="29" t="s">
        <v>34</v>
      </c>
      <c r="C208" s="133" t="s">
        <v>529</v>
      </c>
      <c r="D208" s="28">
        <v>46591.05</v>
      </c>
      <c r="E208" s="28">
        <v>16215.2</v>
      </c>
      <c r="F208" s="96">
        <v>0</v>
      </c>
    </row>
    <row r="209" spans="1:6" x14ac:dyDescent="0.3">
      <c r="A209" s="135" t="s">
        <v>726</v>
      </c>
      <c r="B209" s="29" t="s">
        <v>34</v>
      </c>
      <c r="C209" s="133" t="s">
        <v>529</v>
      </c>
      <c r="D209" s="28">
        <v>50735.21</v>
      </c>
      <c r="E209" s="28">
        <v>17657.509999999998</v>
      </c>
      <c r="F209" s="96">
        <v>29409.759999999998</v>
      </c>
    </row>
    <row r="210" spans="1:6" x14ac:dyDescent="0.3">
      <c r="A210" s="135" t="s">
        <v>727</v>
      </c>
      <c r="B210" s="29" t="s">
        <v>72</v>
      </c>
      <c r="C210" s="133" t="s">
        <v>529</v>
      </c>
      <c r="D210" s="28">
        <v>388048.8</v>
      </c>
      <c r="E210" s="28">
        <v>135053.62</v>
      </c>
      <c r="F210" s="96">
        <v>224319.38</v>
      </c>
    </row>
    <row r="211" spans="1:6" x14ac:dyDescent="0.3">
      <c r="A211" s="135" t="s">
        <v>728</v>
      </c>
      <c r="B211" s="29" t="s">
        <v>72</v>
      </c>
      <c r="C211" s="133" t="s">
        <v>529</v>
      </c>
      <c r="D211" s="28">
        <v>80278.039999999994</v>
      </c>
      <c r="E211" s="28">
        <v>27939.37</v>
      </c>
      <c r="F211" s="96">
        <v>0</v>
      </c>
    </row>
    <row r="212" spans="1:6" x14ac:dyDescent="0.3">
      <c r="A212" s="135" t="s">
        <v>729</v>
      </c>
      <c r="B212" s="29" t="s">
        <v>72</v>
      </c>
      <c r="C212" s="133" t="s">
        <v>529</v>
      </c>
      <c r="D212" s="28">
        <v>135997.07</v>
      </c>
      <c r="E212" s="28">
        <v>47331.41</v>
      </c>
      <c r="F212" s="96">
        <v>0</v>
      </c>
    </row>
    <row r="213" spans="1:6" x14ac:dyDescent="0.3">
      <c r="A213" s="135" t="s">
        <v>730</v>
      </c>
      <c r="B213" s="29" t="s">
        <v>72</v>
      </c>
      <c r="C213" s="133" t="s">
        <v>529</v>
      </c>
      <c r="D213" s="28">
        <v>72173.03</v>
      </c>
      <c r="E213" s="28">
        <v>25118.57</v>
      </c>
      <c r="F213" s="96">
        <v>0</v>
      </c>
    </row>
    <row r="214" spans="1:6" x14ac:dyDescent="0.3">
      <c r="A214" s="135" t="s">
        <v>731</v>
      </c>
      <c r="B214" s="29" t="s">
        <v>72</v>
      </c>
      <c r="C214" s="133" t="s">
        <v>529</v>
      </c>
      <c r="D214" s="28">
        <v>71225.19</v>
      </c>
      <c r="E214" s="28">
        <v>24788.69</v>
      </c>
      <c r="F214" s="96">
        <v>0</v>
      </c>
    </row>
    <row r="215" spans="1:6" x14ac:dyDescent="0.3">
      <c r="A215" s="135" t="s">
        <v>732</v>
      </c>
      <c r="B215" s="29" t="s">
        <v>72</v>
      </c>
      <c r="C215" s="133" t="s">
        <v>529</v>
      </c>
      <c r="D215" s="28">
        <v>72814.06</v>
      </c>
      <c r="E215" s="28">
        <v>25341.67</v>
      </c>
      <c r="F215" s="96">
        <v>42420.83</v>
      </c>
    </row>
    <row r="216" spans="1:6" x14ac:dyDescent="0.3">
      <c r="A216" s="135" t="s">
        <v>733</v>
      </c>
      <c r="B216" s="29" t="s">
        <v>72</v>
      </c>
      <c r="C216" s="133" t="s">
        <v>529</v>
      </c>
      <c r="D216" s="28">
        <v>154606.06</v>
      </c>
      <c r="E216" s="28">
        <v>53807.94</v>
      </c>
      <c r="F216" s="96">
        <v>0</v>
      </c>
    </row>
    <row r="217" spans="1:6" x14ac:dyDescent="0.3">
      <c r="A217" s="135" t="s">
        <v>734</v>
      </c>
      <c r="B217" s="29" t="s">
        <v>72</v>
      </c>
      <c r="C217" s="133" t="s">
        <v>529</v>
      </c>
      <c r="D217" s="28">
        <v>40046.050000000003</v>
      </c>
      <c r="E217" s="28">
        <v>13937.33</v>
      </c>
      <c r="F217" s="96">
        <v>23283.19</v>
      </c>
    </row>
    <row r="218" spans="1:6" x14ac:dyDescent="0.3">
      <c r="A218" s="135" t="s">
        <v>735</v>
      </c>
      <c r="B218" s="29" t="s">
        <v>72</v>
      </c>
      <c r="C218" s="133" t="s">
        <v>529</v>
      </c>
      <c r="D218" s="28">
        <v>105406.36</v>
      </c>
      <c r="E218" s="28">
        <v>36684.85</v>
      </c>
      <c r="F218" s="96">
        <v>0</v>
      </c>
    </row>
    <row r="219" spans="1:6" x14ac:dyDescent="0.3">
      <c r="A219" s="135" t="s">
        <v>736</v>
      </c>
      <c r="B219" s="29" t="s">
        <v>72</v>
      </c>
      <c r="C219" s="133" t="s">
        <v>529</v>
      </c>
      <c r="D219" s="28">
        <v>78088.710000000006</v>
      </c>
      <c r="E219" s="28">
        <v>27177.42</v>
      </c>
      <c r="F219" s="96">
        <v>44858.55</v>
      </c>
    </row>
    <row r="220" spans="1:6" x14ac:dyDescent="0.3">
      <c r="A220" s="135" t="s">
        <v>737</v>
      </c>
      <c r="B220" s="29" t="s">
        <v>72</v>
      </c>
      <c r="C220" s="133" t="s">
        <v>529</v>
      </c>
      <c r="D220" s="28">
        <v>58947.040000000001</v>
      </c>
      <c r="E220" s="28">
        <v>20515.490000000002</v>
      </c>
      <c r="F220" s="96">
        <v>0</v>
      </c>
    </row>
    <row r="221" spans="1:6" x14ac:dyDescent="0.3">
      <c r="A221" s="135" t="s">
        <v>738</v>
      </c>
      <c r="B221" s="29" t="s">
        <v>72</v>
      </c>
      <c r="C221" s="133" t="s">
        <v>529</v>
      </c>
      <c r="D221" s="28">
        <v>55865.08</v>
      </c>
      <c r="E221" s="28">
        <v>0</v>
      </c>
      <c r="F221" s="96">
        <v>0</v>
      </c>
    </row>
    <row r="222" spans="1:6" x14ac:dyDescent="0.3">
      <c r="A222" s="135" t="s">
        <v>739</v>
      </c>
      <c r="B222" s="29" t="s">
        <v>72</v>
      </c>
      <c r="C222" s="133" t="s">
        <v>529</v>
      </c>
      <c r="D222" s="28">
        <v>188007.13</v>
      </c>
      <c r="E222" s="28">
        <v>65432.6</v>
      </c>
      <c r="F222" s="96">
        <v>109005.55</v>
      </c>
    </row>
    <row r="223" spans="1:6" x14ac:dyDescent="0.3">
      <c r="A223" s="135" t="s">
        <v>740</v>
      </c>
      <c r="B223" s="29" t="s">
        <v>72</v>
      </c>
      <c r="C223" s="133" t="s">
        <v>529</v>
      </c>
      <c r="D223" s="28">
        <v>98435.66</v>
      </c>
      <c r="E223" s="28">
        <v>34258.82</v>
      </c>
      <c r="F223" s="96">
        <v>0</v>
      </c>
    </row>
    <row r="224" spans="1:6" x14ac:dyDescent="0.3">
      <c r="A224" s="135" t="s">
        <v>741</v>
      </c>
      <c r="B224" s="29" t="s">
        <v>72</v>
      </c>
      <c r="C224" s="133" t="s">
        <v>529</v>
      </c>
      <c r="D224" s="28">
        <v>47325.31</v>
      </c>
      <c r="E224" s="28">
        <v>16470.75</v>
      </c>
      <c r="F224" s="96">
        <v>0</v>
      </c>
    </row>
    <row r="225" spans="1:6" x14ac:dyDescent="0.3">
      <c r="A225" s="135" t="s">
        <v>742</v>
      </c>
      <c r="B225" s="29" t="s">
        <v>72</v>
      </c>
      <c r="C225" s="133" t="s">
        <v>529</v>
      </c>
      <c r="D225" s="28">
        <v>75321.8</v>
      </c>
      <c r="E225" s="28">
        <v>26214.44</v>
      </c>
      <c r="F225" s="96">
        <v>43654.15</v>
      </c>
    </row>
    <row r="226" spans="1:6" x14ac:dyDescent="0.3">
      <c r="A226" s="135" t="s">
        <v>743</v>
      </c>
      <c r="B226" s="29" t="s">
        <v>72</v>
      </c>
      <c r="C226" s="133" t="s">
        <v>529</v>
      </c>
      <c r="D226" s="28">
        <v>41728.33</v>
      </c>
      <c r="E226" s="28">
        <v>0</v>
      </c>
      <c r="F226" s="96">
        <v>0</v>
      </c>
    </row>
    <row r="227" spans="1:6" x14ac:dyDescent="0.3">
      <c r="A227" s="135" t="s">
        <v>744</v>
      </c>
      <c r="B227" s="29" t="s">
        <v>72</v>
      </c>
      <c r="C227" s="133" t="s">
        <v>529</v>
      </c>
      <c r="D227" s="28">
        <v>103541.95</v>
      </c>
      <c r="E227" s="28">
        <v>36035.97</v>
      </c>
      <c r="F227" s="96">
        <v>0</v>
      </c>
    </row>
    <row r="228" spans="1:6" x14ac:dyDescent="0.3">
      <c r="A228" s="135" t="s">
        <v>745</v>
      </c>
      <c r="B228" s="29" t="s">
        <v>72</v>
      </c>
      <c r="C228" s="133" t="s">
        <v>529</v>
      </c>
      <c r="D228" s="28">
        <v>44917.75</v>
      </c>
      <c r="E228" s="28">
        <v>15632.84</v>
      </c>
      <c r="F228" s="96">
        <v>26067.71</v>
      </c>
    </row>
    <row r="229" spans="1:6" x14ac:dyDescent="0.3">
      <c r="A229" s="135" t="s">
        <v>746</v>
      </c>
      <c r="B229" s="29" t="s">
        <v>72</v>
      </c>
      <c r="C229" s="133" t="s">
        <v>529</v>
      </c>
      <c r="D229" s="28">
        <v>83411.25</v>
      </c>
      <c r="E229" s="28">
        <v>29029.83</v>
      </c>
      <c r="F229" s="96">
        <v>48758.9</v>
      </c>
    </row>
    <row r="230" spans="1:6" x14ac:dyDescent="0.3">
      <c r="A230" s="135" t="s">
        <v>747</v>
      </c>
      <c r="B230" s="29" t="s">
        <v>72</v>
      </c>
      <c r="C230" s="133" t="s">
        <v>529</v>
      </c>
      <c r="D230" s="28">
        <v>57235.54</v>
      </c>
      <c r="E230" s="28">
        <v>19919.830000000002</v>
      </c>
      <c r="F230" s="96">
        <v>33268.629999999997</v>
      </c>
    </row>
    <row r="231" spans="1:6" x14ac:dyDescent="0.3">
      <c r="A231" s="135" t="s">
        <v>748</v>
      </c>
      <c r="B231" s="29" t="s">
        <v>72</v>
      </c>
      <c r="C231" s="133" t="s">
        <v>529</v>
      </c>
      <c r="D231" s="28">
        <v>90293.3</v>
      </c>
      <c r="E231" s="28">
        <v>31425.01</v>
      </c>
      <c r="F231" s="96">
        <v>52162.41</v>
      </c>
    </row>
    <row r="232" spans="1:6" x14ac:dyDescent="0.3">
      <c r="A232" s="135" t="s">
        <v>749</v>
      </c>
      <c r="B232" s="29" t="s">
        <v>72</v>
      </c>
      <c r="C232" s="133" t="s">
        <v>529</v>
      </c>
      <c r="D232" s="28">
        <v>25510.87</v>
      </c>
      <c r="E232" s="28">
        <v>0</v>
      </c>
      <c r="F232" s="96">
        <v>0</v>
      </c>
    </row>
    <row r="233" spans="1:6" x14ac:dyDescent="0.3">
      <c r="A233" s="135" t="s">
        <v>750</v>
      </c>
      <c r="B233" s="29" t="s">
        <v>72</v>
      </c>
      <c r="C233" s="133" t="s">
        <v>529</v>
      </c>
      <c r="D233" s="28">
        <v>95536.37</v>
      </c>
      <c r="E233" s="28">
        <v>33249.769999999997</v>
      </c>
      <c r="F233" s="96">
        <v>55170.76</v>
      </c>
    </row>
    <row r="234" spans="1:6" x14ac:dyDescent="0.3">
      <c r="A234" s="135" t="s">
        <v>751</v>
      </c>
      <c r="B234" s="29" t="s">
        <v>72</v>
      </c>
      <c r="C234" s="133" t="s">
        <v>529</v>
      </c>
      <c r="D234" s="28">
        <v>28634.63</v>
      </c>
      <c r="E234" s="28">
        <v>0</v>
      </c>
      <c r="F234" s="96">
        <v>0</v>
      </c>
    </row>
    <row r="235" spans="1:6" x14ac:dyDescent="0.3">
      <c r="A235" s="135" t="s">
        <v>752</v>
      </c>
      <c r="B235" s="29" t="s">
        <v>72</v>
      </c>
      <c r="C235" s="133" t="s">
        <v>529</v>
      </c>
      <c r="D235" s="28">
        <v>53222.13</v>
      </c>
      <c r="E235" s="28">
        <v>18523.03</v>
      </c>
      <c r="F235" s="96">
        <v>30706.959999999999</v>
      </c>
    </row>
    <row r="236" spans="1:6" x14ac:dyDescent="0.3">
      <c r="A236" s="135" t="s">
        <v>753</v>
      </c>
      <c r="B236" s="29" t="s">
        <v>72</v>
      </c>
      <c r="C236" s="133" t="s">
        <v>529</v>
      </c>
      <c r="D236" s="28">
        <v>40721.599999999999</v>
      </c>
      <c r="E236" s="28">
        <v>14172.44</v>
      </c>
      <c r="F236" s="96">
        <v>23681.52</v>
      </c>
    </row>
    <row r="237" spans="1:6" x14ac:dyDescent="0.3">
      <c r="A237" s="135" t="s">
        <v>754</v>
      </c>
      <c r="B237" s="29" t="s">
        <v>72</v>
      </c>
      <c r="C237" s="133" t="s">
        <v>529</v>
      </c>
      <c r="D237" s="28">
        <v>69958.759999999995</v>
      </c>
      <c r="E237" s="28">
        <v>0</v>
      </c>
      <c r="F237" s="96">
        <v>0</v>
      </c>
    </row>
    <row r="238" spans="1:6" x14ac:dyDescent="0.3">
      <c r="A238" s="135" t="s">
        <v>755</v>
      </c>
      <c r="B238" s="29" t="s">
        <v>72</v>
      </c>
      <c r="C238" s="133" t="s">
        <v>529</v>
      </c>
      <c r="D238" s="28">
        <v>137531.73000000001</v>
      </c>
      <c r="E238" s="28">
        <v>47865.52</v>
      </c>
      <c r="F238" s="96">
        <v>79803.53</v>
      </c>
    </row>
    <row r="239" spans="1:6" x14ac:dyDescent="0.3">
      <c r="A239" s="135" t="s">
        <v>756</v>
      </c>
      <c r="B239" s="29" t="s">
        <v>72</v>
      </c>
      <c r="C239" s="133" t="s">
        <v>529</v>
      </c>
      <c r="D239" s="28">
        <v>50080.79</v>
      </c>
      <c r="E239" s="28">
        <v>0</v>
      </c>
      <c r="F239" s="96">
        <v>0</v>
      </c>
    </row>
    <row r="240" spans="1:6" x14ac:dyDescent="0.3">
      <c r="A240" s="135" t="s">
        <v>757</v>
      </c>
      <c r="B240" s="29" t="s">
        <v>72</v>
      </c>
      <c r="C240" s="133" t="s">
        <v>529</v>
      </c>
      <c r="D240" s="28">
        <v>1653667.88</v>
      </c>
      <c r="E240" s="28">
        <v>575530.29</v>
      </c>
      <c r="F240" s="96">
        <v>960967.02</v>
      </c>
    </row>
    <row r="241" spans="1:6" x14ac:dyDescent="0.3">
      <c r="A241" s="135" t="s">
        <v>758</v>
      </c>
      <c r="B241" s="29" t="s">
        <v>72</v>
      </c>
      <c r="C241" s="133" t="s">
        <v>529</v>
      </c>
      <c r="D241" s="28">
        <v>86499.47</v>
      </c>
      <c r="E241" s="28">
        <v>30104.63</v>
      </c>
      <c r="F241" s="96">
        <v>0</v>
      </c>
    </row>
    <row r="242" spans="1:6" x14ac:dyDescent="0.3">
      <c r="A242" s="135" t="s">
        <v>759</v>
      </c>
      <c r="B242" s="29" t="s">
        <v>72</v>
      </c>
      <c r="C242" s="133" t="s">
        <v>529</v>
      </c>
      <c r="D242" s="28">
        <v>45554.11</v>
      </c>
      <c r="E242" s="28">
        <v>15854.31</v>
      </c>
      <c r="F242" s="96">
        <v>0</v>
      </c>
    </row>
    <row r="243" spans="1:6" x14ac:dyDescent="0.3">
      <c r="A243" s="135" t="s">
        <v>760</v>
      </c>
      <c r="B243" s="29" t="s">
        <v>72</v>
      </c>
      <c r="C243" s="133" t="s">
        <v>529</v>
      </c>
      <c r="D243" s="28">
        <v>93997.56</v>
      </c>
      <c r="E243" s="28">
        <v>32714.21</v>
      </c>
      <c r="F243" s="96">
        <v>54675.48</v>
      </c>
    </row>
    <row r="244" spans="1:6" x14ac:dyDescent="0.3">
      <c r="A244" s="135" t="s">
        <v>761</v>
      </c>
      <c r="B244" s="29" t="s">
        <v>72</v>
      </c>
      <c r="C244" s="133" t="s">
        <v>529</v>
      </c>
      <c r="D244" s="28">
        <v>26345.51</v>
      </c>
      <c r="E244" s="28">
        <v>0</v>
      </c>
      <c r="F244" s="96">
        <v>0</v>
      </c>
    </row>
    <row r="245" spans="1:6" x14ac:dyDescent="0.3">
      <c r="A245" s="135" t="s">
        <v>762</v>
      </c>
      <c r="B245" s="29" t="s">
        <v>72</v>
      </c>
      <c r="C245" s="133" t="s">
        <v>529</v>
      </c>
      <c r="D245" s="28">
        <v>45733.16</v>
      </c>
      <c r="E245" s="28">
        <v>15916.63</v>
      </c>
      <c r="F245" s="96">
        <v>0</v>
      </c>
    </row>
    <row r="246" spans="1:6" x14ac:dyDescent="0.3">
      <c r="A246" s="135" t="s">
        <v>763</v>
      </c>
      <c r="B246" s="29" t="s">
        <v>72</v>
      </c>
      <c r="C246" s="133" t="s">
        <v>529</v>
      </c>
      <c r="D246" s="28">
        <v>52739.78</v>
      </c>
      <c r="E246" s="28">
        <v>18355.16</v>
      </c>
      <c r="F246" s="96">
        <v>0</v>
      </c>
    </row>
    <row r="247" spans="1:6" x14ac:dyDescent="0.3">
      <c r="A247" s="135" t="s">
        <v>764</v>
      </c>
      <c r="B247" s="29" t="s">
        <v>72</v>
      </c>
      <c r="C247" s="133" t="s">
        <v>529</v>
      </c>
      <c r="D247" s="28">
        <v>29952.83</v>
      </c>
      <c r="E247" s="28">
        <v>0</v>
      </c>
      <c r="F247" s="96">
        <v>0</v>
      </c>
    </row>
    <row r="248" spans="1:6" x14ac:dyDescent="0.3">
      <c r="A248" s="135" t="s">
        <v>765</v>
      </c>
      <c r="B248" s="29" t="s">
        <v>72</v>
      </c>
      <c r="C248" s="133" t="s">
        <v>529</v>
      </c>
      <c r="D248" s="28">
        <v>30787.49</v>
      </c>
      <c r="E248" s="28">
        <v>10715.05</v>
      </c>
      <c r="F248" s="96">
        <v>0</v>
      </c>
    </row>
    <row r="249" spans="1:6" x14ac:dyDescent="0.3">
      <c r="A249" s="135" t="s">
        <v>766</v>
      </c>
      <c r="B249" s="29" t="s">
        <v>72</v>
      </c>
      <c r="C249" s="133" t="s">
        <v>529</v>
      </c>
      <c r="D249" s="28">
        <v>60882.71</v>
      </c>
      <c r="E249" s="28">
        <v>21189.17</v>
      </c>
      <c r="F249" s="96">
        <v>0</v>
      </c>
    </row>
    <row r="250" spans="1:6" x14ac:dyDescent="0.3">
      <c r="A250" s="135" t="s">
        <v>146</v>
      </c>
      <c r="B250" s="29" t="s">
        <v>72</v>
      </c>
      <c r="C250" s="133" t="s">
        <v>529</v>
      </c>
      <c r="D250" s="28">
        <v>177354.14</v>
      </c>
      <c r="E250" s="28">
        <v>61725.02</v>
      </c>
      <c r="F250" s="96">
        <v>102757.35</v>
      </c>
    </row>
    <row r="251" spans="1:6" x14ac:dyDescent="0.3">
      <c r="A251" s="135" t="s">
        <v>767</v>
      </c>
      <c r="B251" s="29" t="s">
        <v>72</v>
      </c>
      <c r="C251" s="133" t="s">
        <v>529</v>
      </c>
      <c r="D251" s="28">
        <v>113128.71</v>
      </c>
      <c r="E251" s="28">
        <v>39372.480000000003</v>
      </c>
      <c r="F251" s="96">
        <v>65934.44</v>
      </c>
    </row>
    <row r="252" spans="1:6" x14ac:dyDescent="0.3">
      <c r="A252" s="135" t="s">
        <v>311</v>
      </c>
      <c r="B252" s="29" t="s">
        <v>72</v>
      </c>
      <c r="C252" s="133" t="s">
        <v>529</v>
      </c>
      <c r="D252" s="28">
        <v>103154.53</v>
      </c>
      <c r="E252" s="28">
        <v>35901.14</v>
      </c>
      <c r="F252" s="96">
        <v>59756.93</v>
      </c>
    </row>
    <row r="253" spans="1:6" x14ac:dyDescent="0.3">
      <c r="A253" s="135" t="s">
        <v>768</v>
      </c>
      <c r="B253" s="29" t="s">
        <v>72</v>
      </c>
      <c r="C253" s="133" t="s">
        <v>529</v>
      </c>
      <c r="D253" s="28">
        <v>128839.9</v>
      </c>
      <c r="E253" s="28">
        <v>44840.480000000003</v>
      </c>
      <c r="F253" s="96">
        <v>0</v>
      </c>
    </row>
    <row r="254" spans="1:6" x14ac:dyDescent="0.3">
      <c r="A254" s="135" t="s">
        <v>769</v>
      </c>
      <c r="B254" s="29" t="s">
        <v>72</v>
      </c>
      <c r="C254" s="133" t="s">
        <v>529</v>
      </c>
      <c r="D254" s="28">
        <v>110741.48</v>
      </c>
      <c r="E254" s="28">
        <v>38541.64</v>
      </c>
      <c r="F254" s="96">
        <v>0</v>
      </c>
    </row>
    <row r="255" spans="1:6" x14ac:dyDescent="0.3">
      <c r="A255" s="135" t="s">
        <v>770</v>
      </c>
      <c r="B255" s="29" t="s">
        <v>72</v>
      </c>
      <c r="C255" s="133" t="s">
        <v>529</v>
      </c>
      <c r="D255" s="28">
        <v>0</v>
      </c>
      <c r="E255" s="28">
        <v>0</v>
      </c>
      <c r="F255" s="96">
        <v>0</v>
      </c>
    </row>
    <row r="256" spans="1:6" x14ac:dyDescent="0.3">
      <c r="A256" s="135" t="s">
        <v>771</v>
      </c>
      <c r="B256" s="29" t="s">
        <v>72</v>
      </c>
      <c r="C256" s="133" t="s">
        <v>529</v>
      </c>
      <c r="D256" s="28">
        <v>26434.7</v>
      </c>
      <c r="E256" s="28">
        <v>9200.14</v>
      </c>
      <c r="F256" s="96">
        <v>0</v>
      </c>
    </row>
    <row r="257" spans="1:6" x14ac:dyDescent="0.3">
      <c r="A257" s="135" t="s">
        <v>772</v>
      </c>
      <c r="B257" s="29" t="s">
        <v>72</v>
      </c>
      <c r="C257" s="133" t="s">
        <v>529</v>
      </c>
      <c r="D257" s="28">
        <v>25474.79</v>
      </c>
      <c r="E257" s="28">
        <v>8866.06</v>
      </c>
      <c r="F257" s="96">
        <v>0</v>
      </c>
    </row>
    <row r="258" spans="1:6" x14ac:dyDescent="0.3">
      <c r="A258" s="135" t="s">
        <v>773</v>
      </c>
      <c r="B258" s="29" t="s">
        <v>72</v>
      </c>
      <c r="C258" s="133" t="s">
        <v>529</v>
      </c>
      <c r="D258" s="28">
        <v>7828.81</v>
      </c>
      <c r="E258" s="28">
        <v>2724.68</v>
      </c>
      <c r="F258" s="96">
        <v>0</v>
      </c>
    </row>
    <row r="259" spans="1:6" x14ac:dyDescent="0.3">
      <c r="A259" s="135" t="s">
        <v>774</v>
      </c>
      <c r="B259" s="29" t="s">
        <v>72</v>
      </c>
      <c r="C259" s="133" t="s">
        <v>529</v>
      </c>
      <c r="D259" s="28">
        <v>25991.97</v>
      </c>
      <c r="E259" s="28">
        <v>9046.0499999999993</v>
      </c>
      <c r="F259" s="96">
        <v>0</v>
      </c>
    </row>
    <row r="260" spans="1:6" x14ac:dyDescent="0.3">
      <c r="A260" s="135" t="s">
        <v>775</v>
      </c>
      <c r="B260" s="29" t="s">
        <v>72</v>
      </c>
      <c r="C260" s="133" t="s">
        <v>529</v>
      </c>
      <c r="D260" s="28">
        <v>25115.27</v>
      </c>
      <c r="E260" s="28">
        <v>0</v>
      </c>
      <c r="F260" s="96">
        <v>0</v>
      </c>
    </row>
    <row r="261" spans="1:6" x14ac:dyDescent="0.3">
      <c r="A261" s="135" t="s">
        <v>776</v>
      </c>
      <c r="B261" s="29" t="s">
        <v>72</v>
      </c>
      <c r="C261" s="133" t="s">
        <v>529</v>
      </c>
      <c r="D261" s="28">
        <v>31835.919999999998</v>
      </c>
      <c r="E261" s="28">
        <v>11079.94</v>
      </c>
      <c r="F261" s="96">
        <v>0</v>
      </c>
    </row>
    <row r="262" spans="1:6" x14ac:dyDescent="0.3">
      <c r="A262" s="135" t="s">
        <v>299</v>
      </c>
      <c r="B262" s="29" t="s">
        <v>72</v>
      </c>
      <c r="C262" s="133" t="s">
        <v>529</v>
      </c>
      <c r="D262" s="28">
        <v>61149.98</v>
      </c>
      <c r="E262" s="28">
        <v>0</v>
      </c>
      <c r="F262" s="96">
        <v>0</v>
      </c>
    </row>
    <row r="263" spans="1:6" x14ac:dyDescent="0.3">
      <c r="A263" s="135" t="s">
        <v>777</v>
      </c>
      <c r="B263" s="29" t="s">
        <v>72</v>
      </c>
      <c r="C263" s="133" t="s">
        <v>529</v>
      </c>
      <c r="D263" s="28">
        <v>189379.72</v>
      </c>
      <c r="E263" s="28">
        <v>65910.31</v>
      </c>
      <c r="F263" s="96">
        <v>0</v>
      </c>
    </row>
    <row r="264" spans="1:6" x14ac:dyDescent="0.3">
      <c r="A264" s="135" t="s">
        <v>778</v>
      </c>
      <c r="B264" s="29" t="s">
        <v>72</v>
      </c>
      <c r="C264" s="133" t="s">
        <v>529</v>
      </c>
      <c r="D264" s="28">
        <v>65461.86</v>
      </c>
      <c r="E264" s="28">
        <v>22782.86</v>
      </c>
      <c r="F264" s="96">
        <v>0</v>
      </c>
    </row>
    <row r="265" spans="1:6" x14ac:dyDescent="0.3">
      <c r="A265" s="135" t="s">
        <v>779</v>
      </c>
      <c r="B265" s="29" t="s">
        <v>72</v>
      </c>
      <c r="C265" s="133" t="s">
        <v>529</v>
      </c>
      <c r="D265" s="28">
        <v>173560.84</v>
      </c>
      <c r="E265" s="28">
        <v>60404.82</v>
      </c>
      <c r="F265" s="96">
        <v>0</v>
      </c>
    </row>
    <row r="266" spans="1:6" x14ac:dyDescent="0.3">
      <c r="A266" s="135" t="s">
        <v>780</v>
      </c>
      <c r="B266" s="29" t="s">
        <v>72</v>
      </c>
      <c r="C266" s="133" t="s">
        <v>529</v>
      </c>
      <c r="D266" s="28">
        <v>76053.22</v>
      </c>
      <c r="E266" s="28">
        <v>26469</v>
      </c>
      <c r="F266" s="96">
        <v>44133.8</v>
      </c>
    </row>
    <row r="267" spans="1:6" x14ac:dyDescent="0.3">
      <c r="A267" s="135" t="s">
        <v>781</v>
      </c>
      <c r="B267" s="29" t="s">
        <v>72</v>
      </c>
      <c r="C267" s="133" t="s">
        <v>529</v>
      </c>
      <c r="D267" s="28">
        <v>357368.82</v>
      </c>
      <c r="E267" s="28">
        <v>124375.99</v>
      </c>
      <c r="F267" s="96">
        <v>206648.37</v>
      </c>
    </row>
    <row r="268" spans="1:6" x14ac:dyDescent="0.3">
      <c r="A268" s="135" t="s">
        <v>782</v>
      </c>
      <c r="B268" s="29" t="s">
        <v>72</v>
      </c>
      <c r="C268" s="133" t="s">
        <v>529</v>
      </c>
      <c r="D268" s="28">
        <v>73464.83</v>
      </c>
      <c r="E268" s="28">
        <v>25568.15</v>
      </c>
      <c r="F268" s="96">
        <v>0</v>
      </c>
    </row>
    <row r="269" spans="1:6" x14ac:dyDescent="0.3">
      <c r="A269" s="135" t="s">
        <v>783</v>
      </c>
      <c r="B269" s="29" t="s">
        <v>72</v>
      </c>
      <c r="C269" s="133" t="s">
        <v>529</v>
      </c>
      <c r="D269" s="28">
        <v>117722.8</v>
      </c>
      <c r="E269" s="28">
        <v>40971.370000000003</v>
      </c>
      <c r="F269" s="96">
        <v>68061.23</v>
      </c>
    </row>
    <row r="270" spans="1:6" x14ac:dyDescent="0.3">
      <c r="A270" s="135" t="s">
        <v>784</v>
      </c>
      <c r="B270" s="29" t="s">
        <v>74</v>
      </c>
      <c r="C270" s="133" t="s">
        <v>529</v>
      </c>
      <c r="D270" s="28">
        <v>32308.82</v>
      </c>
      <c r="E270" s="28">
        <v>11244.52</v>
      </c>
      <c r="F270" s="96">
        <v>0</v>
      </c>
    </row>
    <row r="271" spans="1:6" x14ac:dyDescent="0.3">
      <c r="A271" s="135" t="s">
        <v>785</v>
      </c>
      <c r="B271" s="29" t="s">
        <v>74</v>
      </c>
      <c r="C271" s="133" t="s">
        <v>529</v>
      </c>
      <c r="D271" s="28">
        <v>184281.17</v>
      </c>
      <c r="E271" s="28">
        <v>64135.85</v>
      </c>
      <c r="F271" s="96">
        <v>107209.77</v>
      </c>
    </row>
    <row r="272" spans="1:6" x14ac:dyDescent="0.3">
      <c r="A272" s="135" t="s">
        <v>786</v>
      </c>
      <c r="B272" s="29" t="s">
        <v>74</v>
      </c>
      <c r="C272" s="133" t="s">
        <v>529</v>
      </c>
      <c r="D272" s="28">
        <v>76834.100000000006</v>
      </c>
      <c r="E272" s="28">
        <v>26740.77</v>
      </c>
      <c r="F272" s="96">
        <v>0</v>
      </c>
    </row>
    <row r="273" spans="1:6" x14ac:dyDescent="0.3">
      <c r="A273" s="135" t="s">
        <v>787</v>
      </c>
      <c r="B273" s="29" t="s">
        <v>74</v>
      </c>
      <c r="C273" s="133" t="s">
        <v>529</v>
      </c>
      <c r="D273" s="28">
        <v>299163.5</v>
      </c>
      <c r="E273" s="28">
        <v>104118.64</v>
      </c>
      <c r="F273" s="96">
        <v>173906.22</v>
      </c>
    </row>
    <row r="274" spans="1:6" x14ac:dyDescent="0.3">
      <c r="A274" s="135" t="s">
        <v>788</v>
      </c>
      <c r="B274" s="29" t="s">
        <v>74</v>
      </c>
      <c r="C274" s="133" t="s">
        <v>529</v>
      </c>
      <c r="D274" s="28">
        <v>34237.54</v>
      </c>
      <c r="E274" s="28">
        <v>11915.78</v>
      </c>
      <c r="F274" s="96">
        <v>0</v>
      </c>
    </row>
    <row r="275" spans="1:6" x14ac:dyDescent="0.3">
      <c r="A275" s="135" t="s">
        <v>789</v>
      </c>
      <c r="B275" s="29" t="s">
        <v>74</v>
      </c>
      <c r="C275" s="133" t="s">
        <v>529</v>
      </c>
      <c r="D275" s="28">
        <v>36783.449999999997</v>
      </c>
      <c r="E275" s="28">
        <v>12801.84</v>
      </c>
      <c r="F275" s="96">
        <v>21232.38</v>
      </c>
    </row>
    <row r="276" spans="1:6" x14ac:dyDescent="0.3">
      <c r="A276" s="135" t="s">
        <v>790</v>
      </c>
      <c r="B276" s="29" t="s">
        <v>74</v>
      </c>
      <c r="C276" s="133" t="s">
        <v>529</v>
      </c>
      <c r="D276" s="28">
        <v>348992.76</v>
      </c>
      <c r="E276" s="28">
        <v>121460.85</v>
      </c>
      <c r="F276" s="96">
        <v>202781.42</v>
      </c>
    </row>
    <row r="277" spans="1:6" x14ac:dyDescent="0.3">
      <c r="A277" s="135" t="s">
        <v>791</v>
      </c>
      <c r="B277" s="29" t="s">
        <v>74</v>
      </c>
      <c r="C277" s="133" t="s">
        <v>529</v>
      </c>
      <c r="D277" s="28">
        <v>49701.45</v>
      </c>
      <c r="E277" s="28">
        <v>17297.72</v>
      </c>
      <c r="F277" s="96">
        <v>0</v>
      </c>
    </row>
    <row r="278" spans="1:6" x14ac:dyDescent="0.3">
      <c r="A278" s="135" t="s">
        <v>792</v>
      </c>
      <c r="B278" s="29" t="s">
        <v>74</v>
      </c>
      <c r="C278" s="133" t="s">
        <v>529</v>
      </c>
      <c r="D278" s="28">
        <v>63447.02</v>
      </c>
      <c r="E278" s="28">
        <v>22081.63</v>
      </c>
      <c r="F278" s="96">
        <v>0</v>
      </c>
    </row>
    <row r="279" spans="1:6" x14ac:dyDescent="0.3">
      <c r="A279" s="135" t="s">
        <v>793</v>
      </c>
      <c r="B279" s="29" t="s">
        <v>74</v>
      </c>
      <c r="C279" s="133" t="s">
        <v>529</v>
      </c>
      <c r="D279" s="28">
        <v>58605.34</v>
      </c>
      <c r="E279" s="28">
        <v>20396.57</v>
      </c>
      <c r="F279" s="96">
        <v>0</v>
      </c>
    </row>
    <row r="280" spans="1:6" x14ac:dyDescent="0.3">
      <c r="A280" s="135" t="s">
        <v>794</v>
      </c>
      <c r="B280" s="29" t="s">
        <v>74</v>
      </c>
      <c r="C280" s="133" t="s">
        <v>529</v>
      </c>
      <c r="D280" s="28">
        <v>27181.21</v>
      </c>
      <c r="E280" s="28">
        <v>9459.94</v>
      </c>
      <c r="F280" s="96">
        <v>0</v>
      </c>
    </row>
    <row r="281" spans="1:6" x14ac:dyDescent="0.3">
      <c r="A281" s="135" t="s">
        <v>795</v>
      </c>
      <c r="B281" s="29" t="s">
        <v>74</v>
      </c>
      <c r="C281" s="133" t="s">
        <v>529</v>
      </c>
      <c r="D281" s="28">
        <v>168222.71</v>
      </c>
      <c r="E281" s="28">
        <v>58546.98</v>
      </c>
      <c r="F281" s="96">
        <v>97677.18</v>
      </c>
    </row>
    <row r="282" spans="1:6" x14ac:dyDescent="0.3">
      <c r="A282" s="135" t="s">
        <v>796</v>
      </c>
      <c r="B282" s="29" t="s">
        <v>74</v>
      </c>
      <c r="C282" s="133" t="s">
        <v>529</v>
      </c>
      <c r="D282" s="28">
        <v>72674.03</v>
      </c>
      <c r="E282" s="28">
        <v>25292.93</v>
      </c>
      <c r="F282" s="96">
        <v>0</v>
      </c>
    </row>
    <row r="283" spans="1:6" x14ac:dyDescent="0.3">
      <c r="A283" s="135" t="s">
        <v>797</v>
      </c>
      <c r="B283" s="29" t="s">
        <v>74</v>
      </c>
      <c r="C283" s="133" t="s">
        <v>529</v>
      </c>
      <c r="D283" s="28">
        <v>81790.850000000006</v>
      </c>
      <c r="E283" s="28">
        <v>28465.88</v>
      </c>
      <c r="F283" s="96">
        <v>0</v>
      </c>
    </row>
    <row r="284" spans="1:6" x14ac:dyDescent="0.3">
      <c r="A284" s="135" t="s">
        <v>798</v>
      </c>
      <c r="B284" s="29" t="s">
        <v>74</v>
      </c>
      <c r="C284" s="133" t="s">
        <v>529</v>
      </c>
      <c r="D284" s="28">
        <v>28481.75</v>
      </c>
      <c r="E284" s="28">
        <v>9912.58</v>
      </c>
      <c r="F284" s="96">
        <v>0</v>
      </c>
    </row>
    <row r="285" spans="1:6" x14ac:dyDescent="0.3">
      <c r="A285" s="135" t="s">
        <v>799</v>
      </c>
      <c r="B285" s="29" t="s">
        <v>74</v>
      </c>
      <c r="C285" s="133" t="s">
        <v>529</v>
      </c>
      <c r="D285" s="28">
        <v>42969.51</v>
      </c>
      <c r="E285" s="28">
        <v>14954.79</v>
      </c>
      <c r="F285" s="96">
        <v>0</v>
      </c>
    </row>
    <row r="286" spans="1:6" x14ac:dyDescent="0.3">
      <c r="A286" s="135" t="s">
        <v>800</v>
      </c>
      <c r="B286" s="29" t="s">
        <v>74</v>
      </c>
      <c r="C286" s="133" t="s">
        <v>529</v>
      </c>
      <c r="D286" s="28">
        <v>134276.18</v>
      </c>
      <c r="E286" s="28">
        <v>46732.480000000003</v>
      </c>
      <c r="F286" s="96">
        <v>78426.78</v>
      </c>
    </row>
    <row r="287" spans="1:6" x14ac:dyDescent="0.3">
      <c r="A287" s="135" t="s">
        <v>801</v>
      </c>
      <c r="B287" s="29" t="s">
        <v>74</v>
      </c>
      <c r="C287" s="133" t="s">
        <v>529</v>
      </c>
      <c r="D287" s="28">
        <v>54066.05</v>
      </c>
      <c r="E287" s="28">
        <v>18816.75</v>
      </c>
      <c r="F287" s="96">
        <v>0</v>
      </c>
    </row>
    <row r="288" spans="1:6" x14ac:dyDescent="0.3">
      <c r="A288" s="135" t="s">
        <v>802</v>
      </c>
      <c r="B288" s="29" t="s">
        <v>74</v>
      </c>
      <c r="C288" s="133" t="s">
        <v>529</v>
      </c>
      <c r="D288" s="28">
        <v>64924.08</v>
      </c>
      <c r="E288" s="28">
        <v>22595.69</v>
      </c>
      <c r="F288" s="96">
        <v>37462.080000000002</v>
      </c>
    </row>
    <row r="289" spans="1:6" x14ac:dyDescent="0.3">
      <c r="A289" s="135" t="s">
        <v>803</v>
      </c>
      <c r="B289" s="29" t="s">
        <v>74</v>
      </c>
      <c r="C289" s="133" t="s">
        <v>529</v>
      </c>
      <c r="D289" s="28">
        <v>49194.46</v>
      </c>
      <c r="E289" s="28">
        <v>17121.27</v>
      </c>
      <c r="F289" s="96">
        <v>0</v>
      </c>
    </row>
    <row r="290" spans="1:6" x14ac:dyDescent="0.3">
      <c r="A290" s="135" t="s">
        <v>804</v>
      </c>
      <c r="B290" s="29" t="s">
        <v>74</v>
      </c>
      <c r="C290" s="133" t="s">
        <v>529</v>
      </c>
      <c r="D290" s="28">
        <v>134350.13</v>
      </c>
      <c r="E290" s="28">
        <v>46758.22</v>
      </c>
      <c r="F290" s="96">
        <v>78234.64</v>
      </c>
    </row>
    <row r="291" spans="1:6" x14ac:dyDescent="0.3">
      <c r="A291" s="135" t="s">
        <v>805</v>
      </c>
      <c r="B291" s="29" t="s">
        <v>74</v>
      </c>
      <c r="C291" s="133" t="s">
        <v>529</v>
      </c>
      <c r="D291" s="28">
        <v>102046.91</v>
      </c>
      <c r="E291" s="28">
        <v>35515.65</v>
      </c>
      <c r="F291" s="96">
        <v>0</v>
      </c>
    </row>
    <row r="292" spans="1:6" x14ac:dyDescent="0.3">
      <c r="A292" s="135" t="s">
        <v>806</v>
      </c>
      <c r="B292" s="29" t="s">
        <v>74</v>
      </c>
      <c r="C292" s="133" t="s">
        <v>529</v>
      </c>
      <c r="D292" s="28">
        <v>66006.7</v>
      </c>
      <c r="E292" s="28">
        <v>22972.48</v>
      </c>
      <c r="F292" s="96">
        <v>0</v>
      </c>
    </row>
    <row r="293" spans="1:6" x14ac:dyDescent="0.3">
      <c r="A293" s="135" t="s">
        <v>807</v>
      </c>
      <c r="B293" s="29" t="s">
        <v>74</v>
      </c>
      <c r="C293" s="133" t="s">
        <v>529</v>
      </c>
      <c r="D293" s="28">
        <v>57013.74</v>
      </c>
      <c r="E293" s="28">
        <v>19842.64</v>
      </c>
      <c r="F293" s="96">
        <v>0</v>
      </c>
    </row>
    <row r="294" spans="1:6" x14ac:dyDescent="0.3">
      <c r="A294" s="135" t="s">
        <v>808</v>
      </c>
      <c r="B294" s="29" t="s">
        <v>74</v>
      </c>
      <c r="C294" s="133" t="s">
        <v>529</v>
      </c>
      <c r="D294" s="28">
        <v>50745.29</v>
      </c>
      <c r="E294" s="28">
        <v>17661.02</v>
      </c>
      <c r="F294" s="96">
        <v>0</v>
      </c>
    </row>
    <row r="295" spans="1:6" x14ac:dyDescent="0.3">
      <c r="A295" s="135" t="s">
        <v>809</v>
      </c>
      <c r="B295" s="29" t="s">
        <v>74</v>
      </c>
      <c r="C295" s="133" t="s">
        <v>529</v>
      </c>
      <c r="D295" s="28">
        <v>122025.95</v>
      </c>
      <c r="E295" s="28">
        <v>42469</v>
      </c>
      <c r="F295" s="96">
        <v>0</v>
      </c>
    </row>
    <row r="296" spans="1:6" x14ac:dyDescent="0.3">
      <c r="A296" s="135" t="s">
        <v>810</v>
      </c>
      <c r="B296" s="29" t="s">
        <v>74</v>
      </c>
      <c r="C296" s="133" t="s">
        <v>529</v>
      </c>
      <c r="D296" s="28">
        <v>83391.94</v>
      </c>
      <c r="E296" s="28">
        <v>29023.11</v>
      </c>
      <c r="F296" s="96">
        <v>48414.79</v>
      </c>
    </row>
    <row r="297" spans="1:6" x14ac:dyDescent="0.3">
      <c r="A297" s="135" t="s">
        <v>340</v>
      </c>
      <c r="B297" s="29" t="s">
        <v>74</v>
      </c>
      <c r="C297" s="133" t="s">
        <v>529</v>
      </c>
      <c r="D297" s="28">
        <v>92727.12</v>
      </c>
      <c r="E297" s="28">
        <v>0</v>
      </c>
      <c r="F297" s="96">
        <v>0</v>
      </c>
    </row>
    <row r="298" spans="1:6" x14ac:dyDescent="0.3">
      <c r="A298" s="135" t="s">
        <v>344</v>
      </c>
      <c r="B298" s="29" t="s">
        <v>74</v>
      </c>
      <c r="C298" s="133" t="s">
        <v>529</v>
      </c>
      <c r="D298" s="28">
        <v>130951.19</v>
      </c>
      <c r="E298" s="28">
        <v>45575.28</v>
      </c>
      <c r="F298" s="96">
        <v>76081.320000000007</v>
      </c>
    </row>
    <row r="299" spans="1:6" x14ac:dyDescent="0.3">
      <c r="A299" s="135" t="s">
        <v>811</v>
      </c>
      <c r="B299" s="29" t="s">
        <v>74</v>
      </c>
      <c r="C299" s="133" t="s">
        <v>529</v>
      </c>
      <c r="D299" s="28">
        <v>44792.639999999999</v>
      </c>
      <c r="E299" s="28">
        <v>15589.3</v>
      </c>
      <c r="F299" s="96">
        <v>0</v>
      </c>
    </row>
    <row r="300" spans="1:6" x14ac:dyDescent="0.3">
      <c r="A300" s="135" t="s">
        <v>812</v>
      </c>
      <c r="B300" s="29" t="s">
        <v>74</v>
      </c>
      <c r="C300" s="133" t="s">
        <v>529</v>
      </c>
      <c r="D300" s="28">
        <v>127143.38</v>
      </c>
      <c r="E300" s="28">
        <v>44250.04</v>
      </c>
      <c r="F300" s="96">
        <v>0</v>
      </c>
    </row>
    <row r="301" spans="1:6" x14ac:dyDescent="0.3">
      <c r="A301" s="135" t="s">
        <v>813</v>
      </c>
      <c r="B301" s="29" t="s">
        <v>74</v>
      </c>
      <c r="C301" s="133" t="s">
        <v>529</v>
      </c>
      <c r="D301" s="28">
        <v>44525.120000000003</v>
      </c>
      <c r="E301" s="28">
        <v>15496.19</v>
      </c>
      <c r="F301" s="96">
        <v>0</v>
      </c>
    </row>
    <row r="302" spans="1:6" x14ac:dyDescent="0.3">
      <c r="A302" s="135" t="s">
        <v>814</v>
      </c>
      <c r="B302" s="29" t="s">
        <v>74</v>
      </c>
      <c r="C302" s="133" t="s">
        <v>529</v>
      </c>
      <c r="D302" s="28">
        <v>30421.97</v>
      </c>
      <c r="E302" s="28">
        <v>10587.84</v>
      </c>
      <c r="F302" s="96">
        <v>0</v>
      </c>
    </row>
    <row r="303" spans="1:6" x14ac:dyDescent="0.3">
      <c r="A303" s="135" t="s">
        <v>815</v>
      </c>
      <c r="B303" s="29" t="s">
        <v>74</v>
      </c>
      <c r="C303" s="133" t="s">
        <v>529</v>
      </c>
      <c r="D303" s="28">
        <v>0</v>
      </c>
      <c r="E303" s="28">
        <v>0</v>
      </c>
      <c r="F303" s="96">
        <v>0</v>
      </c>
    </row>
    <row r="304" spans="1:6" x14ac:dyDescent="0.3">
      <c r="A304" s="135" t="s">
        <v>816</v>
      </c>
      <c r="B304" s="29" t="s">
        <v>74</v>
      </c>
      <c r="C304" s="133" t="s">
        <v>529</v>
      </c>
      <c r="D304" s="28">
        <v>38582.410000000003</v>
      </c>
      <c r="E304" s="28">
        <v>0</v>
      </c>
      <c r="F304" s="96">
        <v>0</v>
      </c>
    </row>
    <row r="305" spans="1:6" x14ac:dyDescent="0.3">
      <c r="A305" s="135" t="s">
        <v>817</v>
      </c>
      <c r="B305" s="29" t="s">
        <v>74</v>
      </c>
      <c r="C305" s="133" t="s">
        <v>529</v>
      </c>
      <c r="D305" s="28">
        <v>33613.06</v>
      </c>
      <c r="E305" s="28">
        <v>11698.44</v>
      </c>
      <c r="F305" s="96">
        <v>0</v>
      </c>
    </row>
    <row r="306" spans="1:6" x14ac:dyDescent="0.3">
      <c r="A306" s="135" t="s">
        <v>818</v>
      </c>
      <c r="B306" s="29" t="s">
        <v>74</v>
      </c>
      <c r="C306" s="133" t="s">
        <v>529</v>
      </c>
      <c r="D306" s="28">
        <v>102527.7</v>
      </c>
      <c r="E306" s="28">
        <v>35682.980000000003</v>
      </c>
      <c r="F306" s="96">
        <v>0</v>
      </c>
    </row>
    <row r="307" spans="1:6" x14ac:dyDescent="0.3">
      <c r="A307" s="135" t="s">
        <v>819</v>
      </c>
      <c r="B307" s="29" t="s">
        <v>74</v>
      </c>
      <c r="C307" s="133" t="s">
        <v>529</v>
      </c>
      <c r="D307" s="28">
        <v>65713.8</v>
      </c>
      <c r="E307" s="28">
        <v>22870.54</v>
      </c>
      <c r="F307" s="96">
        <v>0</v>
      </c>
    </row>
    <row r="308" spans="1:6" x14ac:dyDescent="0.3">
      <c r="A308" s="135" t="s">
        <v>820</v>
      </c>
      <c r="B308" s="29" t="s">
        <v>74</v>
      </c>
      <c r="C308" s="133" t="s">
        <v>529</v>
      </c>
      <c r="D308" s="28">
        <v>131299.70000000001</v>
      </c>
      <c r="E308" s="28">
        <v>45696.57</v>
      </c>
      <c r="F308" s="96">
        <v>0</v>
      </c>
    </row>
    <row r="309" spans="1:6" x14ac:dyDescent="0.3">
      <c r="A309" s="135" t="s">
        <v>821</v>
      </c>
      <c r="B309" s="29" t="s">
        <v>74</v>
      </c>
      <c r="C309" s="133" t="s">
        <v>529</v>
      </c>
      <c r="D309" s="28">
        <v>29058.58</v>
      </c>
      <c r="E309" s="28">
        <v>10113.33</v>
      </c>
      <c r="F309" s="96">
        <v>0</v>
      </c>
    </row>
    <row r="310" spans="1:6" x14ac:dyDescent="0.3">
      <c r="A310" s="135" t="s">
        <v>822</v>
      </c>
      <c r="B310" s="29" t="s">
        <v>74</v>
      </c>
      <c r="C310" s="133" t="s">
        <v>529</v>
      </c>
      <c r="D310" s="28">
        <v>160689.41</v>
      </c>
      <c r="E310" s="28">
        <v>55925.15</v>
      </c>
      <c r="F310" s="96">
        <v>0</v>
      </c>
    </row>
    <row r="311" spans="1:6" ht="15" thickBot="1" x14ac:dyDescent="0.35">
      <c r="A311" s="135" t="s">
        <v>823</v>
      </c>
      <c r="B311" s="29" t="s">
        <v>74</v>
      </c>
      <c r="C311" s="133" t="s">
        <v>529</v>
      </c>
      <c r="D311" s="28">
        <v>18201.86</v>
      </c>
      <c r="E311" s="28">
        <v>6334.84</v>
      </c>
      <c r="F311" s="97">
        <v>0</v>
      </c>
    </row>
    <row r="312" spans="1:6" ht="15" thickBot="1" x14ac:dyDescent="0.35">
      <c r="A312" s="189" t="s">
        <v>9</v>
      </c>
      <c r="B312" s="190"/>
      <c r="C312" s="190"/>
      <c r="D312" s="98">
        <f>SUM(D11:D311)</f>
        <v>28300000.029999983</v>
      </c>
      <c r="E312" s="98">
        <f>SUM(E11:E311)</f>
        <v>8749999.9899999965</v>
      </c>
      <c r="F312" s="99">
        <f>SUM(F11:F311)</f>
        <v>9000000.0199999996</v>
      </c>
    </row>
    <row r="313" spans="1:6" x14ac:dyDescent="0.3">
      <c r="A313" s="193" t="s">
        <v>19</v>
      </c>
      <c r="B313" s="194"/>
      <c r="C313" s="194"/>
      <c r="D313" s="194"/>
      <c r="E313" s="194"/>
      <c r="F313" s="195"/>
    </row>
    <row r="314" spans="1:6" ht="43.2" x14ac:dyDescent="0.3">
      <c r="A314" s="36" t="s">
        <v>16</v>
      </c>
      <c r="B314" s="25" t="s">
        <v>10</v>
      </c>
      <c r="C314" s="26" t="s">
        <v>7</v>
      </c>
      <c r="D314" s="33" t="s">
        <v>8</v>
      </c>
      <c r="E314" s="26" t="s">
        <v>22</v>
      </c>
      <c r="F314" s="27"/>
    </row>
    <row r="315" spans="1:6" x14ac:dyDescent="0.3">
      <c r="A315" s="100" t="s">
        <v>825</v>
      </c>
      <c r="B315" s="29"/>
      <c r="C315" s="24"/>
      <c r="D315" s="39"/>
      <c r="E315" s="136"/>
      <c r="F315" s="42"/>
    </row>
    <row r="316" spans="1:6" x14ac:dyDescent="0.3">
      <c r="A316" s="16"/>
      <c r="B316" s="29"/>
      <c r="C316" s="24"/>
      <c r="D316" s="39"/>
      <c r="E316" s="136"/>
      <c r="F316" s="42"/>
    </row>
    <row r="317" spans="1:6" x14ac:dyDescent="0.3">
      <c r="A317" s="16"/>
      <c r="B317" s="29"/>
      <c r="C317" s="24"/>
      <c r="D317" s="39"/>
      <c r="E317" s="136"/>
      <c r="F317" s="42"/>
    </row>
    <row r="318" spans="1:6" x14ac:dyDescent="0.3">
      <c r="A318" s="16"/>
      <c r="B318" s="29"/>
      <c r="C318" s="24"/>
      <c r="D318" s="39"/>
      <c r="E318" s="136"/>
      <c r="F318" s="42"/>
    </row>
    <row r="319" spans="1:6" x14ac:dyDescent="0.3">
      <c r="A319" s="16"/>
      <c r="B319" s="29"/>
      <c r="C319" s="24"/>
      <c r="D319" s="39"/>
      <c r="E319" s="136"/>
      <c r="F319" s="42"/>
    </row>
    <row r="320" spans="1:6" x14ac:dyDescent="0.3">
      <c r="A320" s="168" t="s">
        <v>9</v>
      </c>
      <c r="B320" s="169"/>
      <c r="C320" s="169"/>
      <c r="D320" s="40">
        <f>D312+E312+F312</f>
        <v>46050000.039999977</v>
      </c>
      <c r="E320" s="137"/>
      <c r="F320" s="43"/>
    </row>
    <row r="321" spans="1:6" x14ac:dyDescent="0.3">
      <c r="A321" s="16"/>
      <c r="B321" s="29"/>
      <c r="C321" s="24"/>
      <c r="D321" s="28"/>
      <c r="E321" s="28"/>
      <c r="F321" s="35"/>
    </row>
    <row r="322" spans="1:6" x14ac:dyDescent="0.3">
      <c r="A322" s="16"/>
      <c r="B322" s="29"/>
      <c r="C322" s="24"/>
      <c r="D322" s="28"/>
      <c r="E322" s="28"/>
      <c r="F322" s="35"/>
    </row>
    <row r="323" spans="1:6" x14ac:dyDescent="0.3">
      <c r="A323" s="16"/>
      <c r="B323" s="29"/>
      <c r="C323" s="24"/>
      <c r="D323" s="28"/>
      <c r="E323" s="28"/>
      <c r="F323" s="35"/>
    </row>
    <row r="324" spans="1:6" x14ac:dyDescent="0.3">
      <c r="A324" s="163" t="s">
        <v>20</v>
      </c>
      <c r="B324" s="164"/>
      <c r="C324" s="164"/>
      <c r="D324" s="165">
        <f>D312+E312+F312</f>
        <v>46050000.039999977</v>
      </c>
      <c r="E324" s="165"/>
      <c r="F324" s="166"/>
    </row>
    <row r="325" spans="1:6" x14ac:dyDescent="0.3">
      <c r="A325" s="32"/>
      <c r="B325" s="37"/>
      <c r="C325" s="120"/>
      <c r="D325" s="112"/>
      <c r="E325" s="112"/>
      <c r="F325" s="108"/>
    </row>
    <row r="326" spans="1:6" x14ac:dyDescent="0.3">
      <c r="A326" s="163" t="s">
        <v>21</v>
      </c>
      <c r="B326" s="164"/>
      <c r="C326" s="164"/>
      <c r="D326" s="164"/>
      <c r="E326" s="164"/>
      <c r="F326" s="108"/>
    </row>
    <row r="327" spans="1:6" ht="81.599999999999994" customHeight="1" thickBot="1" x14ac:dyDescent="0.35">
      <c r="A327" s="196" t="s">
        <v>824</v>
      </c>
      <c r="B327" s="197"/>
      <c r="C327" s="197"/>
      <c r="D327" s="197"/>
      <c r="E327" s="197"/>
      <c r="F327" s="198"/>
    </row>
  </sheetData>
  <mergeCells count="11">
    <mergeCell ref="A327:F327"/>
    <mergeCell ref="D324:F324"/>
    <mergeCell ref="D326:E326"/>
    <mergeCell ref="B5:E5"/>
    <mergeCell ref="A326:C326"/>
    <mergeCell ref="D9:F9"/>
    <mergeCell ref="A312:C312"/>
    <mergeCell ref="A320:C320"/>
    <mergeCell ref="A324:C324"/>
    <mergeCell ref="A6:C6"/>
    <mergeCell ref="A313:F313"/>
  </mergeCells>
  <hyperlinks>
    <hyperlink ref="E1" location="Inhoud!A1" display="terug naar inhoud" xr:uid="{2AEFC7FF-EE97-4350-943A-165EA7903BDC}"/>
  </hyperlinks>
  <pageMargins left="0.7" right="0.7" top="0.75" bottom="0.75" header="0.3" footer="0.3"/>
  <pageSetup paperSize="9" scale="7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1652A-2C9F-44F3-B1BC-0B064288E3D8}">
  <sheetPr>
    <pageSetUpPr fitToPage="1"/>
  </sheetPr>
  <dimension ref="A1:F37"/>
  <sheetViews>
    <sheetView zoomScaleNormal="100" workbookViewId="0">
      <selection activeCell="B29" sqref="B29"/>
    </sheetView>
  </sheetViews>
  <sheetFormatPr defaultColWidth="8.88671875" defaultRowHeight="14.4" x14ac:dyDescent="0.3"/>
  <cols>
    <col min="1" max="1" width="33.109375" style="2" customWidth="1"/>
    <col min="2" max="2" width="32.44140625" style="2" customWidth="1"/>
    <col min="3" max="3" width="63.77734375" style="3" customWidth="1"/>
    <col min="4" max="5" width="21.109375" style="10" customWidth="1"/>
    <col min="6" max="6" width="50.44140625" style="2" customWidth="1"/>
    <col min="7" max="16384" width="8.88671875" style="2"/>
  </cols>
  <sheetData>
    <row r="1" spans="1:6" x14ac:dyDescent="0.3">
      <c r="A1" s="8" t="s">
        <v>1</v>
      </c>
      <c r="B1" s="104" t="s">
        <v>826</v>
      </c>
      <c r="E1" s="11" t="s">
        <v>4</v>
      </c>
      <c r="F1" s="11"/>
    </row>
    <row r="2" spans="1:6" ht="28.8" x14ac:dyDescent="0.3">
      <c r="A2" s="12" t="s">
        <v>5</v>
      </c>
      <c r="B2" s="103" t="s">
        <v>136</v>
      </c>
    </row>
    <row r="3" spans="1:6" ht="15" thickBot="1" x14ac:dyDescent="0.35">
      <c r="A3" s="14" t="s">
        <v>6</v>
      </c>
      <c r="B3" s="15" t="s">
        <v>2</v>
      </c>
    </row>
    <row r="4" spans="1:6" ht="15" thickBot="1" x14ac:dyDescent="0.35"/>
    <row r="5" spans="1:6" s="4" customFormat="1" ht="15" thickBot="1" x14ac:dyDescent="0.35">
      <c r="A5" s="22" t="s">
        <v>11</v>
      </c>
      <c r="B5" s="151"/>
      <c r="C5" s="151"/>
      <c r="D5" s="151"/>
      <c r="E5" s="152"/>
    </row>
    <row r="6" spans="1:6" x14ac:dyDescent="0.3">
      <c r="A6" s="153" t="s">
        <v>25</v>
      </c>
      <c r="B6" s="154"/>
      <c r="C6" s="154"/>
      <c r="D6" s="154"/>
      <c r="E6" s="155"/>
    </row>
    <row r="7" spans="1:6" x14ac:dyDescent="0.3">
      <c r="A7" s="36" t="s">
        <v>16</v>
      </c>
      <c r="B7" s="77" t="s">
        <v>10</v>
      </c>
      <c r="C7" s="5" t="s">
        <v>7</v>
      </c>
      <c r="D7" s="5" t="s">
        <v>8</v>
      </c>
      <c r="E7" s="35"/>
    </row>
    <row r="8" spans="1:6" x14ac:dyDescent="0.3">
      <c r="A8" s="93" t="s">
        <v>127</v>
      </c>
      <c r="B8" s="10" t="s">
        <v>69</v>
      </c>
      <c r="C8" s="10" t="s">
        <v>827</v>
      </c>
      <c r="D8" s="10">
        <v>30000</v>
      </c>
      <c r="E8" s="35"/>
    </row>
    <row r="9" spans="1:6" x14ac:dyDescent="0.3">
      <c r="A9" s="93" t="s">
        <v>127</v>
      </c>
      <c r="B9" s="10" t="s">
        <v>69</v>
      </c>
      <c r="C9" s="10" t="s">
        <v>828</v>
      </c>
      <c r="D9" s="10">
        <v>100000</v>
      </c>
      <c r="E9" s="35"/>
    </row>
    <row r="10" spans="1:6" x14ac:dyDescent="0.3">
      <c r="A10" s="16" t="s">
        <v>269</v>
      </c>
      <c r="B10" s="2" t="s">
        <v>69</v>
      </c>
      <c r="C10" s="10" t="s">
        <v>829</v>
      </c>
      <c r="D10" s="10">
        <v>150000</v>
      </c>
      <c r="E10" s="35"/>
    </row>
    <row r="11" spans="1:6" x14ac:dyDescent="0.3">
      <c r="A11" s="16" t="s">
        <v>127</v>
      </c>
      <c r="B11" s="2" t="s">
        <v>69</v>
      </c>
      <c r="C11" s="10" t="s">
        <v>829</v>
      </c>
      <c r="D11" s="10">
        <v>210000</v>
      </c>
      <c r="E11" s="35"/>
    </row>
    <row r="12" spans="1:6" x14ac:dyDescent="0.3">
      <c r="A12" s="16" t="s">
        <v>69</v>
      </c>
      <c r="B12" s="2" t="s">
        <v>69</v>
      </c>
      <c r="C12" s="10" t="s">
        <v>829</v>
      </c>
      <c r="D12" s="10">
        <v>210000</v>
      </c>
      <c r="E12" s="35"/>
    </row>
    <row r="13" spans="1:6" x14ac:dyDescent="0.3">
      <c r="A13" s="159" t="s">
        <v>9</v>
      </c>
      <c r="B13" s="160"/>
      <c r="C13" s="160"/>
      <c r="D13" s="94">
        <f>SUM(D8:D12)</f>
        <v>700000</v>
      </c>
      <c r="E13" s="35"/>
    </row>
    <row r="14" spans="1:6" x14ac:dyDescent="0.3">
      <c r="A14" s="156" t="s">
        <v>26</v>
      </c>
      <c r="B14" s="157"/>
      <c r="C14" s="157"/>
      <c r="D14" s="157"/>
      <c r="E14" s="158"/>
    </row>
    <row r="15" spans="1:6" ht="43.2" x14ac:dyDescent="0.3">
      <c r="A15" s="36" t="s">
        <v>16</v>
      </c>
      <c r="B15" s="77" t="s">
        <v>10</v>
      </c>
      <c r="C15" s="5" t="s">
        <v>7</v>
      </c>
      <c r="D15" s="5" t="s">
        <v>8</v>
      </c>
      <c r="E15" s="27" t="s">
        <v>22</v>
      </c>
    </row>
    <row r="16" spans="1:6" x14ac:dyDescent="0.3">
      <c r="A16" s="16"/>
      <c r="C16" s="10"/>
      <c r="E16" s="17"/>
    </row>
    <row r="17" spans="1:5" x14ac:dyDescent="0.3">
      <c r="A17" s="16"/>
      <c r="C17" s="10"/>
      <c r="E17" s="17"/>
    </row>
    <row r="18" spans="1:5" x14ac:dyDescent="0.3">
      <c r="A18" s="16"/>
      <c r="C18" s="10"/>
      <c r="E18" s="17"/>
    </row>
    <row r="19" spans="1:5" x14ac:dyDescent="0.3">
      <c r="A19" s="16"/>
      <c r="C19" s="10"/>
      <c r="E19" s="17"/>
    </row>
    <row r="20" spans="1:5" x14ac:dyDescent="0.3">
      <c r="A20" s="16"/>
      <c r="C20" s="10"/>
      <c r="E20" s="17"/>
    </row>
    <row r="21" spans="1:5" x14ac:dyDescent="0.3">
      <c r="A21" s="161" t="s">
        <v>9</v>
      </c>
      <c r="B21" s="199"/>
      <c r="C21" s="199"/>
      <c r="D21" s="10">
        <f>SUM(D16:D20)</f>
        <v>0</v>
      </c>
      <c r="E21" s="17"/>
    </row>
    <row r="22" spans="1:5" ht="15" thickBot="1" x14ac:dyDescent="0.35">
      <c r="A22" s="19"/>
      <c r="B22" s="20"/>
      <c r="C22" s="20"/>
      <c r="D22" s="20"/>
      <c r="E22" s="21"/>
    </row>
    <row r="23" spans="1:5" x14ac:dyDescent="0.3">
      <c r="A23" s="18"/>
      <c r="B23" s="5"/>
      <c r="C23" s="5"/>
      <c r="D23" s="5"/>
      <c r="E23" s="5"/>
    </row>
    <row r="24" spans="1:5" x14ac:dyDescent="0.3">
      <c r="C24" s="10"/>
      <c r="E24" s="2"/>
    </row>
    <row r="25" spans="1:5" x14ac:dyDescent="0.3">
      <c r="C25" s="10"/>
      <c r="E25" s="2"/>
    </row>
    <row r="26" spans="1:5" x14ac:dyDescent="0.3">
      <c r="C26" s="10"/>
      <c r="E26" s="2"/>
    </row>
    <row r="27" spans="1:5" x14ac:dyDescent="0.3">
      <c r="C27" s="10"/>
      <c r="E27" s="2"/>
    </row>
    <row r="28" spans="1:5" x14ac:dyDescent="0.3">
      <c r="C28" s="10"/>
      <c r="E28" s="2"/>
    </row>
    <row r="29" spans="1:5" x14ac:dyDescent="0.3">
      <c r="C29" s="10"/>
      <c r="E29" s="2"/>
    </row>
    <row r="30" spans="1:5" x14ac:dyDescent="0.3">
      <c r="C30" s="10"/>
      <c r="E30" s="2"/>
    </row>
    <row r="31" spans="1:5" x14ac:dyDescent="0.3">
      <c r="C31" s="10"/>
      <c r="E31" s="2"/>
    </row>
    <row r="32" spans="1:5" x14ac:dyDescent="0.3">
      <c r="C32" s="10"/>
      <c r="E32" s="2"/>
    </row>
    <row r="33" spans="3:5" x14ac:dyDescent="0.3">
      <c r="C33" s="10"/>
      <c r="E33" s="2"/>
    </row>
    <row r="34" spans="3:5" x14ac:dyDescent="0.3">
      <c r="C34" s="10"/>
      <c r="E34" s="2"/>
    </row>
    <row r="35" spans="3:5" x14ac:dyDescent="0.3">
      <c r="C35" s="10"/>
      <c r="E35" s="2"/>
    </row>
    <row r="36" spans="3:5" x14ac:dyDescent="0.3">
      <c r="C36" s="10"/>
      <c r="E36" s="2"/>
    </row>
    <row r="37" spans="3:5" x14ac:dyDescent="0.3">
      <c r="C37" s="10"/>
      <c r="E37" s="2"/>
    </row>
  </sheetData>
  <mergeCells count="5">
    <mergeCell ref="B5:E5"/>
    <mergeCell ref="A6:E6"/>
    <mergeCell ref="A13:C13"/>
    <mergeCell ref="A14:E14"/>
    <mergeCell ref="A21:C21"/>
  </mergeCells>
  <hyperlinks>
    <hyperlink ref="E1" location="Inhoud!A1" display="terug naar inhoud" xr:uid="{7DD258A7-30ED-48D4-86DD-E3C07F0799AD}"/>
  </hyperlinks>
  <pageMargins left="0.7" right="0.7" top="0.75" bottom="0.75" header="0.3" footer="0.3"/>
  <pageSetup paperSize="9" scale="7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0636A-3F0F-4F5E-978E-002D84485E56}">
  <sheetPr>
    <pageSetUpPr fitToPage="1"/>
  </sheetPr>
  <dimension ref="A1:J48"/>
  <sheetViews>
    <sheetView zoomScaleNormal="100" workbookViewId="0">
      <selection activeCell="E13" sqref="E13"/>
    </sheetView>
  </sheetViews>
  <sheetFormatPr defaultColWidth="8.88671875" defaultRowHeight="14.4" x14ac:dyDescent="0.3"/>
  <cols>
    <col min="1" max="1" width="33.109375" style="2" customWidth="1"/>
    <col min="2" max="2" width="32.44140625" style="2" customWidth="1"/>
    <col min="3" max="3" width="63.77734375" style="3" customWidth="1"/>
    <col min="4" max="5" width="21.109375" style="10" customWidth="1"/>
    <col min="6" max="6" width="50.44140625" style="2" customWidth="1"/>
    <col min="7" max="16384" width="8.88671875" style="2"/>
  </cols>
  <sheetData>
    <row r="1" spans="1:10" x14ac:dyDescent="0.3">
      <c r="A1" s="8" t="s">
        <v>1</v>
      </c>
      <c r="B1" s="104" t="s">
        <v>826</v>
      </c>
      <c r="E1" s="11" t="s">
        <v>4</v>
      </c>
      <c r="F1" s="11"/>
    </row>
    <row r="2" spans="1:10" ht="28.8" x14ac:dyDescent="0.3">
      <c r="A2" s="12" t="s">
        <v>5</v>
      </c>
      <c r="B2" s="103" t="s">
        <v>136</v>
      </c>
    </row>
    <row r="3" spans="1:10" ht="15" thickBot="1" x14ac:dyDescent="0.35">
      <c r="A3" s="14" t="s">
        <v>6</v>
      </c>
      <c r="B3" s="15" t="s">
        <v>2</v>
      </c>
    </row>
    <row r="4" spans="1:10" ht="15" thickBot="1" x14ac:dyDescent="0.35"/>
    <row r="5" spans="1:10" s="4" customFormat="1" x14ac:dyDescent="0.3">
      <c r="A5" s="22" t="s">
        <v>877</v>
      </c>
      <c r="B5" s="151" t="s">
        <v>878</v>
      </c>
      <c r="C5" s="151"/>
      <c r="D5" s="151"/>
      <c r="E5" s="152"/>
    </row>
    <row r="6" spans="1:10" s="4" customFormat="1" x14ac:dyDescent="0.3">
      <c r="A6" s="163" t="s">
        <v>18</v>
      </c>
      <c r="B6" s="164"/>
      <c r="C6" s="164"/>
      <c r="D6" s="164"/>
      <c r="E6" s="113">
        <v>16</v>
      </c>
    </row>
    <row r="7" spans="1:10" x14ac:dyDescent="0.3">
      <c r="A7" s="16"/>
      <c r="B7" s="29"/>
      <c r="C7" s="24"/>
      <c r="D7" s="28"/>
      <c r="E7" s="35"/>
    </row>
    <row r="8" spans="1:10" x14ac:dyDescent="0.3">
      <c r="A8" s="156" t="s">
        <v>23</v>
      </c>
      <c r="B8" s="157"/>
      <c r="C8" s="157"/>
      <c r="D8" s="157"/>
      <c r="E8" s="158"/>
    </row>
    <row r="9" spans="1:10" x14ac:dyDescent="0.3">
      <c r="A9" s="36" t="s">
        <v>16</v>
      </c>
      <c r="B9" s="25" t="s">
        <v>10</v>
      </c>
      <c r="C9" s="26" t="s">
        <v>7</v>
      </c>
      <c r="D9" s="33" t="s">
        <v>8</v>
      </c>
      <c r="E9" s="35"/>
    </row>
    <row r="10" spans="1:10" x14ac:dyDescent="0.3">
      <c r="A10" s="16" t="s">
        <v>69</v>
      </c>
      <c r="B10" s="28" t="s">
        <v>69</v>
      </c>
      <c r="C10" s="28" t="s">
        <v>830</v>
      </c>
      <c r="D10" s="39">
        <v>2750000</v>
      </c>
      <c r="E10" s="81"/>
    </row>
    <row r="11" spans="1:10" x14ac:dyDescent="0.3">
      <c r="A11" s="16" t="s">
        <v>261</v>
      </c>
      <c r="B11" s="28" t="s">
        <v>73</v>
      </c>
      <c r="C11" s="28" t="s">
        <v>831</v>
      </c>
      <c r="D11" s="39">
        <v>2750000</v>
      </c>
      <c r="E11" s="81"/>
    </row>
    <row r="12" spans="1:10" x14ac:dyDescent="0.3">
      <c r="A12" s="16" t="s">
        <v>193</v>
      </c>
      <c r="B12" s="28" t="s">
        <v>69</v>
      </c>
      <c r="C12" s="28" t="s">
        <v>832</v>
      </c>
      <c r="D12" s="39">
        <v>1965975</v>
      </c>
      <c r="E12" s="81"/>
    </row>
    <row r="13" spans="1:10" x14ac:dyDescent="0.3">
      <c r="A13" s="16"/>
      <c r="B13" s="29"/>
      <c r="C13" s="24"/>
      <c r="D13" s="39"/>
      <c r="E13" s="81"/>
    </row>
    <row r="14" spans="1:10" x14ac:dyDescent="0.3">
      <c r="A14" s="138"/>
      <c r="B14" s="139"/>
      <c r="C14" s="140"/>
      <c r="D14" s="141"/>
      <c r="E14" s="81"/>
      <c r="F14"/>
      <c r="G14"/>
      <c r="H14"/>
      <c r="I14"/>
      <c r="J14"/>
    </row>
    <row r="15" spans="1:10" x14ac:dyDescent="0.3">
      <c r="A15" s="138"/>
      <c r="B15" s="139"/>
      <c r="C15" s="140"/>
      <c r="D15" s="139"/>
      <c r="E15" s="81"/>
      <c r="F15" s="101"/>
      <c r="G15"/>
      <c r="H15"/>
      <c r="I15"/>
      <c r="J15"/>
    </row>
    <row r="16" spans="1:10" x14ac:dyDescent="0.3">
      <c r="A16" s="138"/>
      <c r="B16" s="139"/>
      <c r="C16" s="140"/>
      <c r="D16" s="139"/>
      <c r="E16" s="81"/>
      <c r="F16" s="101"/>
      <c r="G16"/>
      <c r="H16"/>
      <c r="I16"/>
      <c r="J16"/>
    </row>
    <row r="17" spans="1:10" x14ac:dyDescent="0.3">
      <c r="A17" s="138"/>
      <c r="B17" s="139"/>
      <c r="C17" s="140"/>
      <c r="D17" s="139"/>
      <c r="E17" s="142"/>
      <c r="F17"/>
      <c r="G17"/>
      <c r="H17"/>
      <c r="I17"/>
      <c r="J17"/>
    </row>
    <row r="18" spans="1:10" x14ac:dyDescent="0.3">
      <c r="A18" s="138"/>
      <c r="B18" s="139"/>
      <c r="C18" s="140"/>
      <c r="D18" s="139"/>
      <c r="E18" s="81"/>
      <c r="F18"/>
      <c r="G18"/>
      <c r="H18"/>
      <c r="I18"/>
    </row>
    <row r="19" spans="1:10" x14ac:dyDescent="0.3">
      <c r="A19" s="138"/>
      <c r="B19" s="139"/>
      <c r="C19" s="140"/>
      <c r="D19" s="139"/>
      <c r="E19" s="81"/>
      <c r="F19"/>
      <c r="G19"/>
      <c r="H19"/>
      <c r="I19"/>
      <c r="J19"/>
    </row>
    <row r="20" spans="1:10" x14ac:dyDescent="0.3">
      <c r="A20" s="168" t="s">
        <v>9</v>
      </c>
      <c r="B20" s="169"/>
      <c r="C20" s="169"/>
      <c r="D20" s="40">
        <f>SUM(D10:D19)</f>
        <v>7465975</v>
      </c>
      <c r="E20" s="41"/>
    </row>
    <row r="21" spans="1:10" x14ac:dyDescent="0.3">
      <c r="A21" s="16"/>
      <c r="B21" s="29"/>
      <c r="C21" s="24"/>
      <c r="D21" s="28"/>
      <c r="E21" s="35"/>
    </row>
    <row r="22" spans="1:10" x14ac:dyDescent="0.3">
      <c r="A22" s="16"/>
      <c r="B22" s="29"/>
      <c r="C22" s="24"/>
      <c r="D22" s="28"/>
      <c r="E22" s="35"/>
    </row>
    <row r="23" spans="1:10" x14ac:dyDescent="0.3">
      <c r="A23" s="156" t="s">
        <v>19</v>
      </c>
      <c r="B23" s="157"/>
      <c r="C23" s="157"/>
      <c r="D23" s="157"/>
      <c r="E23" s="158"/>
    </row>
    <row r="24" spans="1:10" ht="43.2" x14ac:dyDescent="0.3">
      <c r="A24" s="36" t="s">
        <v>16</v>
      </c>
      <c r="B24" s="25" t="s">
        <v>10</v>
      </c>
      <c r="C24" s="26" t="s">
        <v>7</v>
      </c>
      <c r="D24" s="33" t="s">
        <v>8</v>
      </c>
      <c r="E24" s="27" t="s">
        <v>22</v>
      </c>
    </row>
    <row r="25" spans="1:10" x14ac:dyDescent="0.3">
      <c r="A25" s="16" t="s">
        <v>139</v>
      </c>
      <c r="B25" s="29" t="s">
        <v>72</v>
      </c>
      <c r="C25" s="140" t="s">
        <v>833</v>
      </c>
      <c r="D25" s="39">
        <v>2956576</v>
      </c>
      <c r="E25" s="42" t="s">
        <v>426</v>
      </c>
    </row>
    <row r="26" spans="1:10" ht="15.6" x14ac:dyDescent="0.3">
      <c r="A26" s="16" t="s">
        <v>201</v>
      </c>
      <c r="B26" s="28" t="s">
        <v>73</v>
      </c>
      <c r="C26" s="143" t="s">
        <v>834</v>
      </c>
      <c r="D26" s="39">
        <v>3199359</v>
      </c>
      <c r="E26" s="42" t="s">
        <v>426</v>
      </c>
    </row>
    <row r="27" spans="1:10" ht="15.6" x14ac:dyDescent="0.3">
      <c r="A27" s="16" t="s">
        <v>69</v>
      </c>
      <c r="B27" s="29" t="s">
        <v>69</v>
      </c>
      <c r="C27" s="143" t="s">
        <v>835</v>
      </c>
      <c r="D27" s="39">
        <v>4408000</v>
      </c>
      <c r="E27" s="42" t="s">
        <v>426</v>
      </c>
    </row>
    <row r="28" spans="1:10" ht="15.6" x14ac:dyDescent="0.3">
      <c r="A28" s="16" t="s">
        <v>248</v>
      </c>
      <c r="B28" s="29" t="s">
        <v>72</v>
      </c>
      <c r="C28" s="143" t="s">
        <v>836</v>
      </c>
      <c r="D28" s="39">
        <v>500000</v>
      </c>
      <c r="E28" s="42" t="s">
        <v>426</v>
      </c>
    </row>
    <row r="29" spans="1:10" ht="15.6" x14ac:dyDescent="0.3">
      <c r="A29" s="16" t="s">
        <v>150</v>
      </c>
      <c r="B29" s="29" t="s">
        <v>74</v>
      </c>
      <c r="C29" s="143" t="s">
        <v>837</v>
      </c>
      <c r="D29" s="39">
        <v>3530000</v>
      </c>
      <c r="E29" s="42" t="s">
        <v>426</v>
      </c>
    </row>
    <row r="30" spans="1:10" ht="15.6" x14ac:dyDescent="0.3">
      <c r="A30" s="16" t="s">
        <v>38</v>
      </c>
      <c r="B30" s="29" t="s">
        <v>72</v>
      </c>
      <c r="C30" s="143" t="s">
        <v>838</v>
      </c>
      <c r="D30" s="39">
        <v>3100000</v>
      </c>
      <c r="E30" s="42" t="s">
        <v>426</v>
      </c>
    </row>
    <row r="31" spans="1:10" ht="15.6" x14ac:dyDescent="0.3">
      <c r="A31" s="16" t="s">
        <v>154</v>
      </c>
      <c r="B31" s="29" t="s">
        <v>74</v>
      </c>
      <c r="C31" s="143" t="s">
        <v>839</v>
      </c>
      <c r="D31" s="39">
        <v>1713147</v>
      </c>
      <c r="E31" s="42" t="s">
        <v>426</v>
      </c>
    </row>
    <row r="32" spans="1:10" ht="15.6" x14ac:dyDescent="0.3">
      <c r="A32" s="16" t="s">
        <v>63</v>
      </c>
      <c r="B32" s="29" t="s">
        <v>73</v>
      </c>
      <c r="C32" s="143" t="s">
        <v>840</v>
      </c>
      <c r="D32" s="39">
        <v>2980000</v>
      </c>
      <c r="E32" s="42" t="s">
        <v>426</v>
      </c>
    </row>
    <row r="33" spans="1:5" ht="15.6" x14ac:dyDescent="0.3">
      <c r="A33" s="16" t="s">
        <v>127</v>
      </c>
      <c r="B33" s="29" t="s">
        <v>69</v>
      </c>
      <c r="C33" s="143" t="s">
        <v>841</v>
      </c>
      <c r="D33" s="39">
        <v>2253684.38</v>
      </c>
      <c r="E33" s="42" t="s">
        <v>426</v>
      </c>
    </row>
    <row r="34" spans="1:5" ht="15.6" x14ac:dyDescent="0.3">
      <c r="A34" s="16" t="s">
        <v>127</v>
      </c>
      <c r="B34" s="29" t="s">
        <v>69</v>
      </c>
      <c r="C34" s="143" t="s">
        <v>842</v>
      </c>
      <c r="D34" s="39">
        <v>3190000</v>
      </c>
      <c r="E34" s="42" t="s">
        <v>426</v>
      </c>
    </row>
    <row r="35" spans="1:5" ht="15.6" x14ac:dyDescent="0.3">
      <c r="A35" s="16" t="s">
        <v>337</v>
      </c>
      <c r="B35" s="29" t="s">
        <v>72</v>
      </c>
      <c r="C35" s="143" t="s">
        <v>843</v>
      </c>
      <c r="D35" s="39">
        <v>8000000</v>
      </c>
      <c r="E35" s="42" t="s">
        <v>426</v>
      </c>
    </row>
    <row r="36" spans="1:5" ht="15.6" x14ac:dyDescent="0.3">
      <c r="A36" s="16" t="s">
        <v>52</v>
      </c>
      <c r="B36" s="29" t="s">
        <v>72</v>
      </c>
      <c r="C36" s="143" t="s">
        <v>844</v>
      </c>
      <c r="D36" s="39">
        <v>2009934</v>
      </c>
      <c r="E36" s="42" t="s">
        <v>426</v>
      </c>
    </row>
    <row r="37" spans="1:5" ht="15.6" x14ac:dyDescent="0.3">
      <c r="A37" s="16" t="s">
        <v>194</v>
      </c>
      <c r="B37" s="29" t="s">
        <v>73</v>
      </c>
      <c r="C37" s="143" t="s">
        <v>845</v>
      </c>
      <c r="D37" s="39">
        <v>3000000</v>
      </c>
      <c r="E37" s="42" t="s">
        <v>426</v>
      </c>
    </row>
    <row r="38" spans="1:5" x14ac:dyDescent="0.3">
      <c r="A38" s="16"/>
      <c r="B38" s="29"/>
      <c r="C38" s="24"/>
      <c r="D38" s="39"/>
      <c r="E38" s="42"/>
    </row>
    <row r="39" spans="1:5" x14ac:dyDescent="0.3">
      <c r="A39" s="168" t="s">
        <v>9</v>
      </c>
      <c r="B39" s="169"/>
      <c r="C39" s="169"/>
      <c r="D39" s="40">
        <f>SUM(D25:D38)</f>
        <v>40840700.379999995</v>
      </c>
      <c r="E39" s="43"/>
    </row>
    <row r="40" spans="1:5" x14ac:dyDescent="0.3">
      <c r="A40" s="16"/>
      <c r="B40" s="29"/>
      <c r="C40" s="24"/>
      <c r="D40" s="28"/>
      <c r="E40" s="35"/>
    </row>
    <row r="41" spans="1:5" x14ac:dyDescent="0.3">
      <c r="A41" s="16"/>
      <c r="B41" s="29"/>
      <c r="C41" s="24"/>
      <c r="D41" s="28"/>
      <c r="E41" s="35"/>
    </row>
    <row r="42" spans="1:5" x14ac:dyDescent="0.3">
      <c r="A42" s="16"/>
      <c r="B42" s="29"/>
      <c r="C42" s="24"/>
      <c r="D42" s="28"/>
      <c r="E42" s="35"/>
    </row>
    <row r="43" spans="1:5" x14ac:dyDescent="0.3">
      <c r="A43" s="163" t="s">
        <v>20</v>
      </c>
      <c r="B43" s="164"/>
      <c r="C43" s="164"/>
      <c r="D43" s="165"/>
      <c r="E43" s="166"/>
    </row>
    <row r="44" spans="1:5" x14ac:dyDescent="0.3">
      <c r="A44" s="102">
        <v>7465975</v>
      </c>
      <c r="B44" s="37"/>
      <c r="C44" s="120"/>
      <c r="D44" s="37"/>
      <c r="E44" s="38"/>
    </row>
    <row r="45" spans="1:5" x14ac:dyDescent="0.3">
      <c r="A45" s="163" t="s">
        <v>21</v>
      </c>
      <c r="B45" s="164"/>
      <c r="C45" s="164"/>
      <c r="D45" s="164"/>
      <c r="E45" s="167"/>
    </row>
    <row r="46" spans="1:5" ht="15" thickBot="1" x14ac:dyDescent="0.35">
      <c r="A46" s="19" t="s">
        <v>426</v>
      </c>
      <c r="B46" s="20"/>
      <c r="C46" s="20"/>
      <c r="D46" s="20"/>
      <c r="E46" s="21"/>
    </row>
    <row r="47" spans="1:5" x14ac:dyDescent="0.3">
      <c r="A47" s="18"/>
      <c r="B47" s="5"/>
      <c r="C47" s="5"/>
      <c r="D47" s="5"/>
      <c r="E47" s="5"/>
    </row>
    <row r="48" spans="1:5" x14ac:dyDescent="0.3">
      <c r="A48" s="18"/>
      <c r="B48" s="5"/>
      <c r="C48" s="5"/>
      <c r="D48" s="5"/>
      <c r="E48" s="5"/>
    </row>
  </sheetData>
  <mergeCells count="10">
    <mergeCell ref="A43:C43"/>
    <mergeCell ref="D43:E43"/>
    <mergeCell ref="A45:C45"/>
    <mergeCell ref="D45:E45"/>
    <mergeCell ref="B5:E5"/>
    <mergeCell ref="A6:D6"/>
    <mergeCell ref="A8:E8"/>
    <mergeCell ref="A20:C20"/>
    <mergeCell ref="A23:E23"/>
    <mergeCell ref="A39:C39"/>
  </mergeCells>
  <hyperlinks>
    <hyperlink ref="E1" location="Inhoud!A1" display="terug naar inhoud" xr:uid="{96BBDAB2-B9C3-4FE1-984F-AFF002888967}"/>
  </hyperlinks>
  <pageMargins left="0.7" right="0.7" top="0.75" bottom="0.75" header="0.3" footer="0.3"/>
  <pageSetup paperSize="9" scale="7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91438847ACB2A84590EE8EF82E253A2A" ma:contentTypeVersion="395" ma:contentTypeDescription="Een nieuw document maken." ma:contentTypeScope="" ma:versionID="eb9ba435e39c250b5de8dbe2b4180535">
  <xsd:schema xmlns:xsd="http://www.w3.org/2001/XMLSchema" xmlns:xs="http://www.w3.org/2001/XMLSchema" xmlns:p="http://schemas.microsoft.com/office/2006/metadata/properties" xmlns:ns2="3301dedf-b972-4f3e-ad53-365b955a2e53" xmlns:ns3="5a174038-70d1-4bd0-a73d-419d63be8671" xmlns:ns4="f2018528-1da4-41c7-8a42-759687759166" targetNamespace="http://schemas.microsoft.com/office/2006/metadata/properties" ma:root="true" ma:fieldsID="c062535b05c2a4efdfff70cbd61c8a2b" ns2:_="" ns3:_="" ns4:_="">
    <xsd:import namespace="3301dedf-b972-4f3e-ad53-365b955a2e53"/>
    <xsd:import namespace="5a174038-70d1-4bd0-a73d-419d63be8671"/>
    <xsd:import namespace="f2018528-1da4-41c7-8a42-759687759166"/>
    <xsd:element name="properties">
      <xsd:complexType>
        <xsd:sequence>
          <xsd:element name="documentManagement">
            <xsd:complexType>
              <xsd:all>
                <xsd:element ref="ns2:Categorie"/>
                <xsd:element ref="ns2:SubCategorie" minOccurs="0"/>
                <xsd:element ref="ns2:SubSubCategorie" minOccurs="0"/>
                <xsd:element ref="ns3:Weergave"/>
                <xsd:element ref="ns3:MediaServiceMetadata" minOccurs="0"/>
                <xsd:element ref="ns3:MediaServiceFastMetadata" minOccurs="0"/>
                <xsd:element ref="ns4:_dlc_DocId" minOccurs="0"/>
                <xsd:element ref="ns4:_dlc_DocIdUrl" minOccurs="0"/>
                <xsd:element ref="ns4:_dlc_DocIdPersistId" minOccurs="0"/>
                <xsd:element ref="ns4:SharedWithUsers" minOccurs="0"/>
                <xsd:element ref="ns4:SharedWithDetails" minOccurs="0"/>
                <xsd:element ref="ns3:MediaServiceEventHashCode" minOccurs="0"/>
                <xsd:element ref="ns3:MediaServiceGenerationTime" minOccurs="0"/>
                <xsd:element ref="ns3:Minister"/>
                <xsd:element ref="ns3:Actueel_x003f_" minOccurs="0"/>
                <xsd:element ref="ns3:MediaServiceAutoTags" minOccurs="0"/>
                <xsd:element ref="ns3:MediaServiceOCR" minOccurs="0"/>
                <xsd:element ref="ns3:Legislatuur"/>
                <xsd:element ref="ns3:MediaServiceAutoKeyPoints" minOccurs="0"/>
                <xsd:element ref="ns3:MediaServiceKeyPoint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01dedf-b972-4f3e-ad53-365b955a2e53" elementFormDefault="qualified">
    <xsd:import namespace="http://schemas.microsoft.com/office/2006/documentManagement/types"/>
    <xsd:import namespace="http://schemas.microsoft.com/office/infopath/2007/PartnerControls"/>
    <xsd:element name="Categorie" ma:index="8" ma:displayName="Categorie" ma:format="Dropdown" ma:indexed="true" ma:internalName="Categorie">
      <xsd:simpleType>
        <xsd:restriction base="dms:Choice">
          <xsd:enumeration value="SV 1-100"/>
          <xsd:enumeration value="SV 101-200"/>
          <xsd:enumeration value="SV 201-300"/>
          <xsd:enumeration value="SV 301-400"/>
          <xsd:enumeration value="SV 401-500"/>
          <xsd:enumeration value="SV 501-600"/>
          <xsd:enumeration value="SV 601-700"/>
          <xsd:enumeration value="SV 701-800"/>
          <xsd:enumeration value="SV 801-900"/>
          <xsd:enumeration value="SV 901-1000"/>
          <xsd:enumeration value="VOU"/>
          <xsd:enumeration value="AV"/>
          <xsd:enumeration value="Insteek andere ministers"/>
          <xsd:enumeration value="Sjablonen"/>
          <xsd:enumeration value="Statustabel"/>
          <xsd:enumeration value="Werkwijze/Procedure"/>
          <xsd:enumeration value="Contactpersonen"/>
          <xsd:enumeration value="Interessante info"/>
        </xsd:restriction>
      </xsd:simpleType>
    </xsd:element>
    <xsd:element name="SubCategorie" ma:index="9" nillable="true" ma:displayName="SubCategorie" ma:format="Dropdown" ma:internalName="SubCategorie">
      <xsd:simpleType>
        <xsd:union memberTypes="dms:Text">
          <xsd:simpleType>
            <xsd:restriction base="dms:Choice">
              <xsd:enumeration value="BS SV 1"/>
              <xsd:enumeration value="JJ SV 2"/>
              <xsd:enumeration value="BD SV 3"/>
            </xsd:restriction>
          </xsd:simpleType>
        </xsd:union>
      </xsd:simpleType>
    </xsd:element>
    <xsd:element name="SubSubCategorie" ma:index="10" nillable="true" ma:displayName="SubSubCategorie" ma:format="Dropdown" ma:indexed="true" ma:internalName="SubSubCategorie">
      <xsd:simpleType>
        <xsd:union memberTypes="dms:Text">
          <xsd:simpleType>
            <xsd:restriction base="dms:Choice">
              <xsd:enumeration value="insteek ABB"/>
              <xsd:enumeration value="insteek AgO"/>
              <xsd:enumeration value="insteek ADV"/>
              <xsd:enumeration value="insteek AV"/>
              <xsd:enumeration value="insteek DKB"/>
              <xsd:enumeration value="insteek HFB"/>
              <xsd:enumeration value="insteek Jambon"/>
              <xsd:enumeration value="insteek Crevits"/>
              <xsd:enumeration value="insteek Rutten"/>
              <xsd:enumeration value="insteek Somers"/>
              <xsd:enumeration value="insteek Weyts"/>
              <xsd:enumeration value="insteek Demir"/>
              <xsd:enumeration value="insteek Beke"/>
              <xsd:enumeration value="insteek Diependaele"/>
              <xsd:enumeration value="insteek Peeters"/>
              <xsd:enumeration value="insteek Dalle"/>
              <xsd:enumeration value="insteek Brouns"/>
              <xsd:enumeration value="draft"/>
              <xsd:enumeration value="werkdocument"/>
              <xsd:enumeration value="geconsolideerd"/>
              <xsd:enumeration value="gecoördineerd"/>
              <xsd:enumeration value="sjablonen"/>
              <xsd:enumeration value="Versie 1"/>
              <xsd:enumeration value="Versie 2"/>
              <xsd:enumeration value="Data"/>
              <xsd:enumeration value="Vragen kabinet"/>
              <xsd:enumeration value="Opmaak OVA"/>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5a174038-70d1-4bd0-a73d-419d63be8671" elementFormDefault="qualified">
    <xsd:import namespace="http://schemas.microsoft.com/office/2006/documentManagement/types"/>
    <xsd:import namespace="http://schemas.microsoft.com/office/infopath/2007/PartnerControls"/>
    <xsd:element name="Weergave" ma:index="11" ma:displayName="Parlementair Jaar" ma:format="Dropdown" ma:indexed="true" ma:internalName="Weergave">
      <xsd:simpleType>
        <xsd:restriction base="dms:Choice">
          <xsd:enumeration value="2023-2024"/>
          <xsd:enumeration value="2022-2023"/>
          <xsd:enumeration value="2021-2022"/>
          <xsd:enumeration value="2020-2021"/>
          <xsd:enumeration value="2019-2020"/>
          <xsd:enumeration value="2019"/>
          <xsd:enumeration value="2018-2019"/>
          <xsd:enumeration value="2017-2018"/>
          <xsd:enumeration value="2016-2017"/>
          <xsd:enumeration value="2015-2016"/>
          <xsd:enumeration value="(NVT)"/>
        </xsd:restriction>
      </xsd:simpleType>
    </xsd:element>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inister" ma:index="21" ma:displayName="Minister" ma:format="Dropdown" ma:internalName="Minister">
      <xsd:simpleType>
        <xsd:restriction base="dms:Choice">
          <xsd:enumeration value="Jambon"/>
          <xsd:enumeration value="Somers"/>
          <xsd:enumeration value="Weyts"/>
          <xsd:enumeration value="Dalle"/>
          <xsd:enumeration value="Rutten"/>
          <xsd:enumeration value="Homans"/>
          <xsd:enumeration value="Gatz"/>
          <xsd:enumeration value="(NVT)"/>
          <xsd:enumeration value="Demir"/>
        </xsd:restriction>
      </xsd:simpleType>
    </xsd:element>
    <xsd:element name="Actueel_x003f_" ma:index="22" nillable="true" ma:displayName="Actueel?" ma:default="1" ma:format="Dropdown" ma:indexed="true" ma:internalName="Actueel_x003f_">
      <xsd:simpleType>
        <xsd:restriction base="dms:Boolean"/>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Legislatuur" ma:index="25" ma:displayName="Legislatuur" ma:format="Dropdown" ma:internalName="Legislatuur">
      <xsd:simpleType>
        <xsd:restriction base="dms:Choice">
          <xsd:enumeration value="2019-2024"/>
          <xsd:enumeration value="2014-2019"/>
          <xsd:enumeration value="(NVT)"/>
        </xsd:restriction>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018528-1da4-41c7-8a42-759687759166" elementFormDefault="qualified">
    <xsd:import namespace="http://schemas.microsoft.com/office/2006/documentManagement/types"/>
    <xsd:import namespace="http://schemas.microsoft.com/office/infopath/2007/PartnerControls"/>
    <xsd:element name="_dlc_DocId" ma:index="14" nillable="true" ma:displayName="Waarde van de document-id" ma:description="De waarde van de document-id die aan dit item is toegewezen." ma:indexed="true" ma:internalName="_dlc_DocId" ma:readOnly="true">
      <xsd:simpleType>
        <xsd:restriction base="dms:Text"/>
      </xsd:simpleType>
    </xsd:element>
    <xsd:element name="_dlc_DocIdUrl" ma:index="15"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Minister xmlns="5a174038-70d1-4bd0-a73d-419d63be8671">Rutten</Minister>
    <Categorie xmlns="3301dedf-b972-4f3e-ad53-365b955a2e53">SV 101-200</Categorie>
    <SubSubCategorie xmlns="3301dedf-b972-4f3e-ad53-365b955a2e53" xsi:nil="true"/>
    <Legislatuur xmlns="5a174038-70d1-4bd0-a73d-419d63be8671">2019-2024</Legislatuur>
    <SubCategorie xmlns="3301dedf-b972-4f3e-ad53-365b955a2e53">GR SV 114</SubCategorie>
    <Actueel_x003f_ xmlns="5a174038-70d1-4bd0-a73d-419d63be8671">true</Actueel_x003f_>
    <Weergave xmlns="5a174038-70d1-4bd0-a73d-419d63be8671">2023-2024</Weergave>
    <_dlc_DocId xmlns="f2018528-1da4-41c7-8a42-759687759166">HFBID-2109892079-11810</_dlc_DocId>
    <_dlc_DocIdUrl xmlns="f2018528-1da4-41c7-8a42-759687759166">
      <Url>https://vlaamseoverheid.sharepoint.com/sites/afb/Beleid/_layouts/15/DocIdRedir.aspx?ID=HFBID-2109892079-11810</Url>
      <Description>HFBID-2109892079-11810</Description>
    </_dlc_DocIdUrl>
  </documentManagement>
</p:properties>
</file>

<file path=customXml/itemProps1.xml><?xml version="1.0" encoding="utf-8"?>
<ds:datastoreItem xmlns:ds="http://schemas.openxmlformats.org/officeDocument/2006/customXml" ds:itemID="{757B5468-EA1E-4798-94FE-8F74740C0A20}">
  <ds:schemaRefs>
    <ds:schemaRef ds:uri="http://schemas.microsoft.com/sharepoint/events"/>
  </ds:schemaRefs>
</ds:datastoreItem>
</file>

<file path=customXml/itemProps2.xml><?xml version="1.0" encoding="utf-8"?>
<ds:datastoreItem xmlns:ds="http://schemas.openxmlformats.org/officeDocument/2006/customXml" ds:itemID="{C0AD0DBE-0A50-4F14-9A12-76F28C92E6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01dedf-b972-4f3e-ad53-365b955a2e53"/>
    <ds:schemaRef ds:uri="5a174038-70d1-4bd0-a73d-419d63be8671"/>
    <ds:schemaRef ds:uri="f2018528-1da4-41c7-8a42-7596877591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CE5CE8-96BC-4C8A-BC13-EEC35EAEEEC7}">
  <ds:schemaRefs>
    <ds:schemaRef ds:uri="http://schemas.microsoft.com/sharepoint/v3/contenttype/forms"/>
  </ds:schemaRefs>
</ds:datastoreItem>
</file>

<file path=customXml/itemProps4.xml><?xml version="1.0" encoding="utf-8"?>
<ds:datastoreItem xmlns:ds="http://schemas.openxmlformats.org/officeDocument/2006/customXml" ds:itemID="{DB5C76B3-955F-46E0-A73B-68481EAE2AEE}">
  <ds:schemaRef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http://purl.org/dc/terms/"/>
    <ds:schemaRef ds:uri="f2018528-1da4-41c7-8a42-759687759166"/>
    <ds:schemaRef ds:uri="3301dedf-b972-4f3e-ad53-365b955a2e53"/>
    <ds:schemaRef ds:uri="http://schemas.microsoft.com/office/2006/documentManagement/types"/>
    <ds:schemaRef ds:uri="5a174038-70d1-4bd0-a73d-419d63be867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16</vt:i4>
      </vt:variant>
      <vt:variant>
        <vt:lpstr>Benoemde bereiken</vt:lpstr>
      </vt:variant>
      <vt:variant>
        <vt:i4>1</vt:i4>
      </vt:variant>
    </vt:vector>
  </HeadingPairs>
  <TitlesOfParts>
    <vt:vector size="17" baseType="lpstr">
      <vt:lpstr>Inhoud</vt:lpstr>
      <vt:lpstr>Gesubsidieerde infrastructuur</vt:lpstr>
      <vt:lpstr>Kopenhagen</vt:lpstr>
      <vt:lpstr>Zomerscholen_2023</vt:lpstr>
      <vt:lpstr>Oekraïne_2023</vt:lpstr>
      <vt:lpstr>Oekraïne_nooddorpen_2023</vt:lpstr>
      <vt:lpstr>LEKP</vt:lpstr>
      <vt:lpstr>Stedenbeleid zonder oproep</vt:lpstr>
      <vt:lpstr>Stadsvernieuwing projectoproep</vt:lpstr>
      <vt:lpstr>Stadsvernieuwing conceptoproep</vt:lpstr>
      <vt:lpstr>Stadsvernieuwing thematische op</vt:lpstr>
      <vt:lpstr>GKII zonder projectoproep</vt:lpstr>
      <vt:lpstr>Plan Samenleven</vt:lpstr>
      <vt:lpstr>Subsidies Gelijke Kansen</vt:lpstr>
      <vt:lpstr>Armoedebeleid</vt:lpstr>
      <vt:lpstr>Preventie radicalisering</vt:lpstr>
      <vt:lpstr>'Gesubsidieerde infrastructuur'!Afdrukbereik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Erauw, Sarah</dc:creator>
  <cp:keywords/>
  <dc:description/>
  <cp:lastModifiedBy>Slootmans Ronny</cp:lastModifiedBy>
  <cp:revision/>
  <cp:lastPrinted>2024-02-07T18:34:15Z</cp:lastPrinted>
  <dcterms:created xsi:type="dcterms:W3CDTF">2022-03-24T10:47:57Z</dcterms:created>
  <dcterms:modified xsi:type="dcterms:W3CDTF">2024-02-15T09:39:49Z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0x01010091438847ACB2A84590EE8EF82E253A2A</vt:lpwstr>
  </property>
  <property fmtid="{D5CDD505-2E9C-101B-9397-08002B2CF9AE}" pid="3" name="_dlc_DocIdItemGuid">
    <vt:lpwstr>4d4f5d4f-3c61-452c-a098-493dab574960</vt:lpwstr>
  </property>
</Properties>
</file>