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3 - 2024\3 - Definitieve antwoorden\SV 201 - 250\"/>
    </mc:Choice>
  </mc:AlternateContent>
  <xr:revisionPtr revIDLastSave="0" documentId="8_{D758DABE-2D9A-4AF4-9121-D6320528311E}" xr6:coauthVersionLast="47" xr6:coauthVersionMax="47" xr10:uidLastSave="{00000000-0000-0000-0000-000000000000}"/>
  <bookViews>
    <workbookView xWindow="-110" yWindow="-110" windowWidth="19420" windowHeight="10420" xr2:uid="{EF66B90B-F140-468E-BB70-C2F8EBBA07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K97" i="1"/>
  <c r="I87" i="1"/>
  <c r="D76" i="1" l="1"/>
  <c r="E28" i="1"/>
  <c r="D28" i="1"/>
  <c r="C28" i="1"/>
  <c r="B28" i="1"/>
</calcChain>
</file>

<file path=xl/sharedStrings.xml><?xml version="1.0" encoding="utf-8"?>
<sst xmlns="http://schemas.openxmlformats.org/spreadsheetml/2006/main" count="111" uniqueCount="42">
  <si>
    <t>Caw Antwerpen</t>
  </si>
  <si>
    <t>Caw De Kempen</t>
  </si>
  <si>
    <t>Caw Boom - Mechelen - Lier</t>
  </si>
  <si>
    <t>Caw Brussel</t>
  </si>
  <si>
    <t>Caw Halle - Vilvoorde</t>
  </si>
  <si>
    <t>Caw Oost-Brabant</t>
  </si>
  <si>
    <t>Caw Noord-West-Vlaanderen</t>
  </si>
  <si>
    <t>Caw Centraal-West-Vlaanderen</t>
  </si>
  <si>
    <t>Caw Zuid-West-Vlaanderen</t>
  </si>
  <si>
    <t>Caw Limburg</t>
  </si>
  <si>
    <t>Caw Oost-Vlaanderen</t>
  </si>
  <si>
    <t>Subsidies sociale tolken</t>
  </si>
  <si>
    <t>Reguliere subsidie</t>
  </si>
  <si>
    <t>Projectsubsidies 2020</t>
  </si>
  <si>
    <t>Covid-19</t>
  </si>
  <si>
    <t>Projectsubsidies 2021</t>
  </si>
  <si>
    <t>Voorbij het geweld</t>
  </si>
  <si>
    <t>Stop it now</t>
  </si>
  <si>
    <t>Projectsubsidies 2022</t>
  </si>
  <si>
    <t>Financieel plan</t>
  </si>
  <si>
    <t>Noodfonds Oekraïne</t>
  </si>
  <si>
    <t>Projectsubsidies 2023</t>
  </si>
  <si>
    <t>LGBTQI+</t>
  </si>
  <si>
    <t>Bezoekruimte</t>
  </si>
  <si>
    <t>Comeb</t>
  </si>
  <si>
    <t>COSA</t>
  </si>
  <si>
    <t>Bijlage 1 SV 219 Subsidies CAW vraag 1</t>
  </si>
  <si>
    <t>versterking hulplijn 1712</t>
  </si>
  <si>
    <t>versterking hulplijn 1712 - corona</t>
  </si>
  <si>
    <t>Opvang IFG 'Veilige Haven'</t>
  </si>
  <si>
    <t>integratie chatlijn seksueel geweld in hulplijn 1712</t>
  </si>
  <si>
    <t>Uitbreiding hulplijn 1712 - avondpermanenties</t>
  </si>
  <si>
    <t>Campagne hulplijn  1712</t>
  </si>
  <si>
    <t>begeleiding slachtoffers van mensenhandel</t>
  </si>
  <si>
    <t>Campagne hulplijn 1712</t>
  </si>
  <si>
    <t>versterking aanbod crisisbegeleiding en -opvang</t>
  </si>
  <si>
    <t>versterking crisismeldpunten</t>
  </si>
  <si>
    <t>opstart/uitbreiding hulpverlening detentie</t>
  </si>
  <si>
    <t>Zorgzame buurten</t>
  </si>
  <si>
    <t>Hulp een seksuele delinquenten in de gevangenis</t>
  </si>
  <si>
    <t>Hulp- en dienstverleningsplan</t>
  </si>
  <si>
    <t>Bisenveloppe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</si>
</sst>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0" fontId="5" fillId="0" borderId="1" xfId="0" applyFont="1" applyFill="1" applyBorder="1"/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/>
    <xf numFmtId="4" fontId="0" fillId="0" borderId="0" xfId="0" applyNumberFormat="1"/>
    <xf numFmtId="4" fontId="2" fillId="0" borderId="0" xfId="0" applyNumberFormat="1" applyFont="1" applyBorder="1"/>
    <xf numFmtId="0" fontId="0" fillId="0" borderId="0" xfId="0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304E-5D24-4194-A9C8-C4E326A27A94}">
  <sheetPr>
    <pageSetUpPr fitToPage="1"/>
  </sheetPr>
  <dimension ref="A1:O98"/>
  <sheetViews>
    <sheetView tabSelected="1" zoomScale="85" zoomScaleNormal="85" workbookViewId="0">
      <selection activeCell="F58" sqref="F58"/>
    </sheetView>
  </sheetViews>
  <sheetFormatPr defaultRowHeight="14.5" x14ac:dyDescent="0.35"/>
  <cols>
    <col min="1" max="1" width="30.6328125" bestFit="1" customWidth="1"/>
    <col min="2" max="2" width="18.54296875" customWidth="1"/>
    <col min="3" max="3" width="19.90625" customWidth="1"/>
    <col min="4" max="5" width="19.54296875" customWidth="1"/>
    <col min="6" max="6" width="20.1796875" customWidth="1"/>
    <col min="7" max="7" width="23.90625" customWidth="1"/>
    <col min="8" max="8" width="18.453125" customWidth="1"/>
    <col min="9" max="9" width="19.36328125" customWidth="1"/>
    <col min="10" max="10" width="16.54296875" customWidth="1"/>
    <col min="11" max="11" width="17" customWidth="1"/>
    <col min="12" max="12" width="18" customWidth="1"/>
    <col min="13" max="13" width="17.54296875" bestFit="1" customWidth="1"/>
    <col min="14" max="14" width="15.90625" customWidth="1"/>
    <col min="15" max="15" width="18.54296875" customWidth="1"/>
  </cols>
  <sheetData>
    <row r="1" spans="1:5" ht="21" x14ac:dyDescent="0.5">
      <c r="A1" s="18" t="s">
        <v>26</v>
      </c>
      <c r="B1" s="18"/>
      <c r="C1" s="18"/>
      <c r="D1" s="18"/>
      <c r="E1" s="18"/>
    </row>
    <row r="2" spans="1:5" s="5" customFormat="1" ht="15.5" x14ac:dyDescent="0.35">
      <c r="A2" s="4" t="s">
        <v>12</v>
      </c>
      <c r="B2" s="9">
        <v>2020</v>
      </c>
      <c r="C2" s="9">
        <v>2021</v>
      </c>
      <c r="D2" s="9">
        <v>2022</v>
      </c>
      <c r="E2" s="9">
        <v>2023</v>
      </c>
    </row>
    <row r="3" spans="1:5" ht="15.5" x14ac:dyDescent="0.35">
      <c r="A3" s="1" t="s">
        <v>0</v>
      </c>
      <c r="B3" s="2">
        <v>15383125.060000001</v>
      </c>
      <c r="C3" s="2">
        <v>16173223.26</v>
      </c>
      <c r="D3" s="2">
        <v>18081732.75</v>
      </c>
      <c r="E3" s="2">
        <v>19478710.739999998</v>
      </c>
    </row>
    <row r="4" spans="1:5" ht="15.5" x14ac:dyDescent="0.35">
      <c r="A4" s="1" t="s">
        <v>1</v>
      </c>
      <c r="B4" s="2">
        <v>6404608.0599999996</v>
      </c>
      <c r="C4" s="2">
        <v>6714069.6200000001</v>
      </c>
      <c r="D4" s="2">
        <v>7626256.9100000001</v>
      </c>
      <c r="E4" s="2">
        <v>8190046.3600000003</v>
      </c>
    </row>
    <row r="5" spans="1:5" ht="15.5" x14ac:dyDescent="0.35">
      <c r="A5" s="1" t="s">
        <v>2</v>
      </c>
      <c r="B5" s="2">
        <v>4196856.04</v>
      </c>
      <c r="C5" s="2">
        <v>4629530.37</v>
      </c>
      <c r="D5" s="2">
        <v>5464695.5800000001</v>
      </c>
      <c r="E5" s="2">
        <v>5892591.9199999999</v>
      </c>
    </row>
    <row r="6" spans="1:5" ht="15.5" x14ac:dyDescent="0.35">
      <c r="A6" s="1" t="s">
        <v>3</v>
      </c>
      <c r="B6" s="2">
        <v>5965568.4400000004</v>
      </c>
      <c r="C6" s="2">
        <v>6241231.04</v>
      </c>
      <c r="D6" s="2">
        <v>7011990.7599999998</v>
      </c>
      <c r="E6" s="2">
        <v>7522690.54</v>
      </c>
    </row>
    <row r="7" spans="1:5" ht="15.5" x14ac:dyDescent="0.35">
      <c r="A7" s="1" t="s">
        <v>4</v>
      </c>
      <c r="B7" s="2">
        <v>5781443.7999999998</v>
      </c>
      <c r="C7" s="2">
        <v>6602827.4900000002</v>
      </c>
      <c r="D7" s="2">
        <v>7635772.2199999997</v>
      </c>
      <c r="E7" s="2">
        <v>8341526.8600000003</v>
      </c>
    </row>
    <row r="8" spans="1:5" ht="15.5" x14ac:dyDescent="0.35">
      <c r="A8" s="1" t="s">
        <v>5</v>
      </c>
      <c r="B8" s="2">
        <v>7642567.2400000002</v>
      </c>
      <c r="C8" s="2">
        <v>7766939.4000000004</v>
      </c>
      <c r="D8" s="2">
        <v>8708887.7699999996</v>
      </c>
      <c r="E8" s="2">
        <v>9738513.8000000007</v>
      </c>
    </row>
    <row r="9" spans="1:5" ht="15.5" x14ac:dyDescent="0.35">
      <c r="A9" s="1" t="s">
        <v>6</v>
      </c>
      <c r="B9" s="2">
        <v>9048261.1999999993</v>
      </c>
      <c r="C9" s="2">
        <v>9216898.3100000005</v>
      </c>
      <c r="D9" s="2">
        <v>10299001.85</v>
      </c>
      <c r="E9" s="2">
        <v>11090898.16</v>
      </c>
    </row>
    <row r="10" spans="1:5" ht="15.5" x14ac:dyDescent="0.35">
      <c r="A10" s="1" t="s">
        <v>7</v>
      </c>
      <c r="B10" s="2">
        <v>4010290.36</v>
      </c>
      <c r="C10" s="2">
        <v>4310810.97</v>
      </c>
      <c r="D10" s="2">
        <v>4890340.88</v>
      </c>
      <c r="E10" s="2">
        <v>5295085.46</v>
      </c>
    </row>
    <row r="11" spans="1:5" ht="15.5" x14ac:dyDescent="0.35">
      <c r="A11" s="1" t="s">
        <v>8</v>
      </c>
      <c r="B11" s="2">
        <v>5349029.9000000004</v>
      </c>
      <c r="C11" s="2">
        <v>5415133.21</v>
      </c>
      <c r="D11" s="2">
        <v>6072089.5499999998</v>
      </c>
      <c r="E11" s="2">
        <v>6552373.7000000002</v>
      </c>
    </row>
    <row r="12" spans="1:5" ht="15.5" x14ac:dyDescent="0.35">
      <c r="A12" s="1" t="s">
        <v>9</v>
      </c>
      <c r="B12" s="2">
        <v>11523482.140000001</v>
      </c>
      <c r="C12" s="2">
        <v>12627529.43</v>
      </c>
      <c r="D12" s="2">
        <v>14297282.380000001</v>
      </c>
      <c r="E12" s="2">
        <v>15216217.439999999</v>
      </c>
    </row>
    <row r="13" spans="1:5" ht="15.5" x14ac:dyDescent="0.35">
      <c r="A13" s="1" t="s">
        <v>10</v>
      </c>
      <c r="B13" s="2">
        <v>21055767.940000001</v>
      </c>
      <c r="C13" s="2">
        <v>22164338.170000002</v>
      </c>
      <c r="D13" s="2">
        <v>24991566.079999998</v>
      </c>
      <c r="E13" s="2">
        <v>26504881.82</v>
      </c>
    </row>
    <row r="14" spans="1:5" ht="15.5" x14ac:dyDescent="0.35">
      <c r="B14" s="2">
        <v>96361000.180000007</v>
      </c>
      <c r="C14" s="2">
        <v>101862531.27</v>
      </c>
      <c r="D14" s="2">
        <v>115079616.73</v>
      </c>
      <c r="E14" s="2">
        <v>123823536.8</v>
      </c>
    </row>
    <row r="16" spans="1:5" s="5" customFormat="1" ht="15.5" x14ac:dyDescent="0.35">
      <c r="A16" s="4" t="s">
        <v>11</v>
      </c>
      <c r="B16" s="9">
        <v>2020</v>
      </c>
      <c r="C16" s="9">
        <v>2021</v>
      </c>
      <c r="D16" s="9">
        <v>2022</v>
      </c>
      <c r="E16" s="9">
        <v>2023</v>
      </c>
    </row>
    <row r="17" spans="1:5" ht="15.5" x14ac:dyDescent="0.35">
      <c r="A17" s="1" t="s">
        <v>0</v>
      </c>
      <c r="B17" s="2">
        <v>40246.33</v>
      </c>
      <c r="C17" s="2">
        <v>40246.33</v>
      </c>
      <c r="D17" s="2">
        <v>40246.33</v>
      </c>
      <c r="E17" s="2">
        <v>40246.33</v>
      </c>
    </row>
    <row r="18" spans="1:5" ht="15.5" x14ac:dyDescent="0.35">
      <c r="A18" s="1" t="s">
        <v>1</v>
      </c>
      <c r="B18" s="2">
        <v>6473.27</v>
      </c>
      <c r="C18" s="2">
        <v>6473.27</v>
      </c>
      <c r="D18" s="2">
        <v>6473.27</v>
      </c>
      <c r="E18" s="2">
        <v>6473.27</v>
      </c>
    </row>
    <row r="19" spans="1:5" ht="15.5" x14ac:dyDescent="0.35">
      <c r="A19" s="1" t="s">
        <v>2</v>
      </c>
      <c r="B19" s="2">
        <v>8017.38</v>
      </c>
      <c r="C19" s="2">
        <v>8017.38</v>
      </c>
      <c r="D19" s="2">
        <v>8017.38</v>
      </c>
      <c r="E19" s="2">
        <v>8017.38</v>
      </c>
    </row>
    <row r="20" spans="1:5" ht="15.5" x14ac:dyDescent="0.35">
      <c r="A20" s="1" t="s">
        <v>3</v>
      </c>
      <c r="B20" s="2">
        <v>7250</v>
      </c>
      <c r="C20" s="2">
        <v>7250</v>
      </c>
      <c r="D20" s="2">
        <v>7250</v>
      </c>
      <c r="E20" s="2">
        <v>7250</v>
      </c>
    </row>
    <row r="21" spans="1:5" ht="15.5" x14ac:dyDescent="0.35">
      <c r="A21" s="1" t="s">
        <v>4</v>
      </c>
      <c r="B21" s="2">
        <v>13127.42</v>
      </c>
      <c r="C21" s="2">
        <v>13127.42</v>
      </c>
      <c r="D21" s="2">
        <v>13127.42</v>
      </c>
      <c r="E21" s="2">
        <v>13127.42</v>
      </c>
    </row>
    <row r="22" spans="1:5" ht="15.5" x14ac:dyDescent="0.35">
      <c r="A22" s="1" t="s">
        <v>5</v>
      </c>
      <c r="B22" s="2">
        <v>11384.79</v>
      </c>
      <c r="C22" s="2">
        <v>11384.79</v>
      </c>
      <c r="D22" s="2">
        <v>11384.79</v>
      </c>
      <c r="E22" s="2">
        <v>11384.79</v>
      </c>
    </row>
    <row r="23" spans="1:5" ht="15.5" x14ac:dyDescent="0.35">
      <c r="A23" s="1" t="s">
        <v>6</v>
      </c>
      <c r="B23" s="2">
        <v>7394.06</v>
      </c>
      <c r="C23" s="2">
        <v>7394.06</v>
      </c>
      <c r="D23" s="2">
        <v>7394.06</v>
      </c>
      <c r="E23" s="2">
        <v>7394.06</v>
      </c>
    </row>
    <row r="24" spans="1:5" ht="15.5" x14ac:dyDescent="0.35">
      <c r="A24" s="1" t="s">
        <v>7</v>
      </c>
      <c r="B24" s="2">
        <v>4395.9799999999996</v>
      </c>
      <c r="C24" s="2">
        <v>4395.9799999999996</v>
      </c>
      <c r="D24" s="2">
        <v>4395.9799999999996</v>
      </c>
      <c r="E24" s="2">
        <v>4395.9799999999996</v>
      </c>
    </row>
    <row r="25" spans="1:5" ht="15.5" x14ac:dyDescent="0.35">
      <c r="A25" s="1" t="s">
        <v>8</v>
      </c>
      <c r="B25" s="2">
        <v>5285.25</v>
      </c>
      <c r="C25" s="2">
        <v>5285.25</v>
      </c>
      <c r="D25" s="2">
        <v>5285.25</v>
      </c>
      <c r="E25" s="2">
        <v>5285.25</v>
      </c>
    </row>
    <row r="26" spans="1:5" ht="15.5" x14ac:dyDescent="0.35">
      <c r="A26" s="1" t="s">
        <v>9</v>
      </c>
      <c r="B26" s="2">
        <v>12590.45</v>
      </c>
      <c r="C26" s="2">
        <v>12590.45</v>
      </c>
      <c r="D26" s="2">
        <v>12590.45</v>
      </c>
      <c r="E26" s="2">
        <v>12590.45</v>
      </c>
    </row>
    <row r="27" spans="1:5" ht="15.5" x14ac:dyDescent="0.35">
      <c r="A27" s="1" t="s">
        <v>10</v>
      </c>
      <c r="B27" s="2">
        <v>28835.07</v>
      </c>
      <c r="C27" s="2">
        <v>28835.07</v>
      </c>
      <c r="D27" s="2">
        <v>28835.07</v>
      </c>
      <c r="E27" s="2">
        <v>28835.07</v>
      </c>
    </row>
    <row r="28" spans="1:5" ht="15.5" x14ac:dyDescent="0.35">
      <c r="B28" s="2">
        <f>SUM(B17:B27)</f>
        <v>145000</v>
      </c>
      <c r="C28" s="2">
        <f>SUM(C17:C27)</f>
        <v>145000</v>
      </c>
      <c r="D28" s="2">
        <f>SUM(D17:D27)</f>
        <v>145000</v>
      </c>
      <c r="E28" s="2">
        <f>SUM(E17:E27)</f>
        <v>145000</v>
      </c>
    </row>
    <row r="29" spans="1:5" ht="15.5" x14ac:dyDescent="0.35">
      <c r="B29" s="14"/>
      <c r="C29" s="14"/>
      <c r="D29" s="14"/>
      <c r="E29" s="14"/>
    </row>
    <row r="30" spans="1:5" ht="15.5" x14ac:dyDescent="0.35">
      <c r="A30" s="4" t="s">
        <v>41</v>
      </c>
      <c r="B30" s="9">
        <v>2021</v>
      </c>
      <c r="C30" s="9">
        <v>2022</v>
      </c>
      <c r="D30" s="9">
        <v>2023</v>
      </c>
      <c r="E30" s="14"/>
    </row>
    <row r="31" spans="1:5" ht="15.5" x14ac:dyDescent="0.35">
      <c r="A31" s="1" t="s">
        <v>0</v>
      </c>
      <c r="B31" s="2">
        <v>565468.81999999995</v>
      </c>
      <c r="C31" s="2">
        <v>834236.3</v>
      </c>
      <c r="D31" s="2">
        <v>892505.48</v>
      </c>
      <c r="E31" s="14"/>
    </row>
    <row r="32" spans="1:5" ht="15.5" x14ac:dyDescent="0.35">
      <c r="A32" s="1" t="s">
        <v>1</v>
      </c>
      <c r="B32" s="2">
        <v>59947.01</v>
      </c>
      <c r="C32" s="2">
        <v>96043.23</v>
      </c>
      <c r="D32" s="2">
        <v>102751.59</v>
      </c>
      <c r="E32" s="14"/>
    </row>
    <row r="33" spans="1:6" ht="15.5" x14ac:dyDescent="0.35">
      <c r="A33" s="1" t="s">
        <v>2</v>
      </c>
      <c r="B33" s="2">
        <v>9634.7000000000007</v>
      </c>
      <c r="C33" s="2">
        <v>13513.77</v>
      </c>
      <c r="D33" s="2">
        <v>14457.67</v>
      </c>
      <c r="E33" s="14"/>
    </row>
    <row r="34" spans="1:6" ht="15.5" x14ac:dyDescent="0.35">
      <c r="A34" s="1" t="s">
        <v>3</v>
      </c>
      <c r="B34" s="2">
        <v>108100.51</v>
      </c>
      <c r="C34" s="2">
        <v>107531.38</v>
      </c>
      <c r="D34" s="2">
        <v>115042.16</v>
      </c>
      <c r="E34" s="14"/>
    </row>
    <row r="35" spans="1:6" ht="15.5" x14ac:dyDescent="0.35">
      <c r="A35" s="1" t="s">
        <v>4</v>
      </c>
      <c r="B35" s="2">
        <v>0</v>
      </c>
      <c r="C35" s="2">
        <v>0</v>
      </c>
      <c r="D35" s="2">
        <v>0</v>
      </c>
      <c r="E35" s="14"/>
    </row>
    <row r="36" spans="1:6" ht="15.5" x14ac:dyDescent="0.35">
      <c r="A36" s="1" t="s">
        <v>5</v>
      </c>
      <c r="B36" s="2">
        <v>35600.410000000003</v>
      </c>
      <c r="C36" s="2">
        <v>77002.42</v>
      </c>
      <c r="D36" s="2">
        <v>82380.83</v>
      </c>
      <c r="E36" s="14"/>
    </row>
    <row r="37" spans="1:6" ht="15.5" x14ac:dyDescent="0.35">
      <c r="A37" s="1" t="s">
        <v>6</v>
      </c>
      <c r="B37" s="2">
        <v>63904.83</v>
      </c>
      <c r="C37" s="2">
        <v>111032.8</v>
      </c>
      <c r="D37" s="2">
        <v>118788.15</v>
      </c>
      <c r="E37" s="14"/>
    </row>
    <row r="38" spans="1:6" ht="15.5" x14ac:dyDescent="0.35">
      <c r="A38" s="1" t="s">
        <v>7</v>
      </c>
      <c r="B38" s="2">
        <v>12353.2</v>
      </c>
      <c r="C38" s="2">
        <v>19185.5</v>
      </c>
      <c r="D38" s="2">
        <v>20525.55</v>
      </c>
      <c r="E38" s="14"/>
    </row>
    <row r="39" spans="1:6" ht="15.5" x14ac:dyDescent="0.35">
      <c r="A39" s="1" t="s">
        <v>8</v>
      </c>
      <c r="B39" s="2">
        <v>23147.26</v>
      </c>
      <c r="C39" s="2">
        <v>52318.82</v>
      </c>
      <c r="D39" s="2">
        <v>55973.15</v>
      </c>
      <c r="E39" s="14"/>
    </row>
    <row r="40" spans="1:6" ht="15.5" x14ac:dyDescent="0.35">
      <c r="A40" s="1" t="s">
        <v>9</v>
      </c>
      <c r="B40" s="2">
        <v>59787.1</v>
      </c>
      <c r="C40" s="2">
        <v>123938.88</v>
      </c>
      <c r="D40" s="2">
        <v>132595.68</v>
      </c>
      <c r="E40" s="14"/>
    </row>
    <row r="41" spans="1:6" ht="15.5" x14ac:dyDescent="0.35">
      <c r="A41" s="1" t="s">
        <v>10</v>
      </c>
      <c r="B41" s="2">
        <v>146379.45000000001</v>
      </c>
      <c r="C41" s="2">
        <v>237691.8</v>
      </c>
      <c r="D41" s="2">
        <v>254293.94</v>
      </c>
      <c r="E41" s="14"/>
    </row>
    <row r="42" spans="1:6" ht="15.5" x14ac:dyDescent="0.35">
      <c r="B42" s="2">
        <v>1084323.29</v>
      </c>
      <c r="C42" s="2">
        <v>1672494.9</v>
      </c>
      <c r="D42" s="2">
        <v>1789314.2</v>
      </c>
      <c r="E42" s="14"/>
    </row>
    <row r="43" spans="1:6" ht="15.5" x14ac:dyDescent="0.35">
      <c r="B43" s="14"/>
      <c r="C43" s="14"/>
      <c r="D43" s="14"/>
      <c r="E43" s="14"/>
    </row>
    <row r="44" spans="1:6" s="8" customFormat="1" ht="36.65" customHeight="1" x14ac:dyDescent="0.35">
      <c r="A44" s="6" t="s">
        <v>13</v>
      </c>
      <c r="B44" s="7" t="s">
        <v>14</v>
      </c>
      <c r="C44" s="7" t="s">
        <v>27</v>
      </c>
      <c r="D44" s="7" t="s">
        <v>28</v>
      </c>
      <c r="E44" s="7" t="s">
        <v>29</v>
      </c>
      <c r="F44"/>
    </row>
    <row r="45" spans="1:6" ht="15.5" x14ac:dyDescent="0.35">
      <c r="A45" s="1" t="s">
        <v>0</v>
      </c>
      <c r="B45" s="2">
        <v>212998.73</v>
      </c>
      <c r="C45" s="2">
        <v>35570.230000000003</v>
      </c>
      <c r="D45" s="2"/>
      <c r="E45" s="2"/>
    </row>
    <row r="46" spans="1:6" ht="15.5" x14ac:dyDescent="0.35">
      <c r="A46" s="1" t="s">
        <v>1</v>
      </c>
      <c r="B46" s="2">
        <v>88749.47</v>
      </c>
      <c r="C46" s="2"/>
      <c r="D46" s="2"/>
      <c r="E46" s="2"/>
    </row>
    <row r="47" spans="1:6" ht="15.5" x14ac:dyDescent="0.35">
      <c r="A47" s="1" t="s">
        <v>2</v>
      </c>
      <c r="B47" s="2">
        <v>121764.27</v>
      </c>
      <c r="C47" s="2"/>
      <c r="D47" s="2"/>
      <c r="E47" s="2"/>
    </row>
    <row r="48" spans="1:6" ht="15.5" x14ac:dyDescent="0.35">
      <c r="A48" s="1" t="s">
        <v>3</v>
      </c>
      <c r="B48" s="2">
        <v>58929.65</v>
      </c>
      <c r="C48" s="2"/>
      <c r="D48" s="2"/>
      <c r="E48" s="2"/>
    </row>
    <row r="49" spans="1:6" ht="15.5" x14ac:dyDescent="0.35">
      <c r="A49" s="1" t="s">
        <v>4</v>
      </c>
      <c r="B49" s="2">
        <v>191343.86</v>
      </c>
      <c r="C49" s="2"/>
      <c r="D49" s="2"/>
      <c r="E49" s="2"/>
    </row>
    <row r="50" spans="1:6" ht="15.5" x14ac:dyDescent="0.35">
      <c r="A50" s="1" t="s">
        <v>5</v>
      </c>
      <c r="B50" s="2">
        <v>35499.79</v>
      </c>
      <c r="C50" s="2">
        <v>35570.230000000003</v>
      </c>
      <c r="D50" s="2">
        <v>35000</v>
      </c>
      <c r="E50" s="2"/>
    </row>
    <row r="51" spans="1:6" ht="15.5" x14ac:dyDescent="0.35">
      <c r="A51" s="1" t="s">
        <v>6</v>
      </c>
      <c r="B51" s="2">
        <v>57154.66</v>
      </c>
      <c r="C51" s="2">
        <v>35570.230000000003</v>
      </c>
      <c r="D51" s="2">
        <v>35000</v>
      </c>
      <c r="E51" s="2"/>
    </row>
    <row r="52" spans="1:6" ht="15.5" x14ac:dyDescent="0.35">
      <c r="A52" s="1" t="s">
        <v>7</v>
      </c>
      <c r="B52" s="2">
        <v>113954.32</v>
      </c>
      <c r="C52" s="2"/>
      <c r="D52" s="2"/>
      <c r="E52" s="2"/>
    </row>
    <row r="53" spans="1:6" ht="15.5" x14ac:dyDescent="0.35">
      <c r="A53" s="1" t="s">
        <v>8</v>
      </c>
      <c r="B53" s="2">
        <v>57154.66</v>
      </c>
      <c r="C53" s="2"/>
      <c r="D53" s="2"/>
      <c r="E53" s="2"/>
    </row>
    <row r="54" spans="1:6" ht="15.5" x14ac:dyDescent="0.35">
      <c r="A54" s="1" t="s">
        <v>9</v>
      </c>
      <c r="B54" s="2">
        <v>201283.8</v>
      </c>
      <c r="C54" s="2">
        <v>35570.230000000003</v>
      </c>
      <c r="D54" s="2">
        <v>35000</v>
      </c>
      <c r="E54" s="2">
        <v>33629.160000000003</v>
      </c>
    </row>
    <row r="55" spans="1:6" ht="15.5" x14ac:dyDescent="0.35">
      <c r="A55" s="1" t="s">
        <v>10</v>
      </c>
      <c r="B55" s="2">
        <v>351092.9</v>
      </c>
      <c r="C55" s="2">
        <v>35570.230000000003</v>
      </c>
      <c r="D55" s="2">
        <v>35000</v>
      </c>
      <c r="E55" s="2"/>
    </row>
    <row r="58" spans="1:6" s="8" customFormat="1" ht="46.5" x14ac:dyDescent="0.35">
      <c r="A58" s="6" t="s">
        <v>15</v>
      </c>
      <c r="B58" s="10" t="s">
        <v>27</v>
      </c>
      <c r="C58" s="10" t="s">
        <v>16</v>
      </c>
      <c r="D58" s="10" t="s">
        <v>17</v>
      </c>
      <c r="E58" s="10" t="s">
        <v>31</v>
      </c>
      <c r="F58" s="10" t="s">
        <v>30</v>
      </c>
    </row>
    <row r="59" spans="1:6" ht="15.5" x14ac:dyDescent="0.35">
      <c r="A59" s="1" t="s">
        <v>0</v>
      </c>
      <c r="B59" s="2">
        <v>110790.66</v>
      </c>
      <c r="C59" s="2">
        <v>66000</v>
      </c>
      <c r="D59" s="2"/>
      <c r="E59" s="2">
        <v>114330.12</v>
      </c>
      <c r="F59" s="2"/>
    </row>
    <row r="60" spans="1:6" ht="15.5" x14ac:dyDescent="0.35">
      <c r="A60" s="1" t="s">
        <v>1</v>
      </c>
      <c r="B60" s="2"/>
      <c r="C60" s="2"/>
      <c r="D60" s="2"/>
      <c r="E60" s="2"/>
      <c r="F60" s="2"/>
    </row>
    <row r="61" spans="1:6" ht="15.5" x14ac:dyDescent="0.35">
      <c r="A61" s="1" t="s">
        <v>2</v>
      </c>
      <c r="B61" s="2"/>
      <c r="C61" s="2"/>
      <c r="D61" s="2"/>
      <c r="E61" s="2"/>
      <c r="F61" s="2"/>
    </row>
    <row r="62" spans="1:6" ht="15.5" x14ac:dyDescent="0.35">
      <c r="A62" s="1" t="s">
        <v>3</v>
      </c>
      <c r="B62" s="2"/>
      <c r="C62" s="2"/>
      <c r="D62" s="2">
        <v>231000</v>
      </c>
      <c r="E62" s="2"/>
      <c r="F62" s="2"/>
    </row>
    <row r="63" spans="1:6" ht="15.5" x14ac:dyDescent="0.35">
      <c r="A63" s="1" t="s">
        <v>4</v>
      </c>
      <c r="B63" s="2"/>
      <c r="C63" s="2"/>
      <c r="D63" s="2"/>
      <c r="E63" s="2"/>
      <c r="F63" s="2"/>
    </row>
    <row r="64" spans="1:6" ht="15.5" x14ac:dyDescent="0.35">
      <c r="A64" s="1" t="s">
        <v>5</v>
      </c>
      <c r="B64" s="2">
        <v>110790.66</v>
      </c>
      <c r="C64" s="2"/>
      <c r="D64" s="2"/>
      <c r="E64" s="2">
        <v>114330.12</v>
      </c>
      <c r="F64" s="2">
        <v>298789.62</v>
      </c>
    </row>
    <row r="65" spans="1:9" ht="15.5" x14ac:dyDescent="0.35">
      <c r="A65" s="1" t="s">
        <v>6</v>
      </c>
      <c r="B65" s="2">
        <v>110790.66</v>
      </c>
      <c r="C65" s="2"/>
      <c r="D65" s="2"/>
      <c r="E65" s="2">
        <v>114330.12</v>
      </c>
      <c r="F65" s="2"/>
    </row>
    <row r="66" spans="1:9" ht="15.5" x14ac:dyDescent="0.35">
      <c r="A66" s="1" t="s">
        <v>7</v>
      </c>
      <c r="B66" s="2"/>
      <c r="C66" s="2"/>
      <c r="D66" s="2"/>
      <c r="E66" s="2"/>
      <c r="F66" s="2"/>
    </row>
    <row r="67" spans="1:9" ht="15.5" x14ac:dyDescent="0.35">
      <c r="A67" s="1" t="s">
        <v>8</v>
      </c>
      <c r="B67" s="2"/>
      <c r="C67" s="2"/>
      <c r="D67" s="2"/>
      <c r="E67" s="2"/>
      <c r="F67" s="2"/>
    </row>
    <row r="68" spans="1:9" ht="15.5" x14ac:dyDescent="0.35">
      <c r="A68" s="1" t="s">
        <v>9</v>
      </c>
      <c r="B68" s="2">
        <v>110790.66</v>
      </c>
      <c r="C68" s="2"/>
      <c r="D68" s="2"/>
      <c r="E68" s="2">
        <v>114330.12</v>
      </c>
      <c r="F68" s="2"/>
    </row>
    <row r="69" spans="1:9" ht="15.5" x14ac:dyDescent="0.35">
      <c r="A69" s="1" t="s">
        <v>10</v>
      </c>
      <c r="B69" s="2">
        <v>110790.66</v>
      </c>
      <c r="C69" s="2"/>
      <c r="D69" s="2"/>
      <c r="E69" s="2">
        <v>114330.12</v>
      </c>
      <c r="F69" s="2"/>
    </row>
    <row r="72" spans="1:9" s="8" customFormat="1" ht="46.5" x14ac:dyDescent="0.35">
      <c r="A72" s="6" t="s">
        <v>18</v>
      </c>
      <c r="B72" s="11" t="s">
        <v>32</v>
      </c>
      <c r="C72" s="11" t="s">
        <v>33</v>
      </c>
      <c r="D72" s="11" t="s">
        <v>37</v>
      </c>
      <c r="E72" s="11" t="s">
        <v>19</v>
      </c>
      <c r="F72" s="11" t="s">
        <v>20</v>
      </c>
      <c r="G72" s="17" t="s">
        <v>38</v>
      </c>
    </row>
    <row r="73" spans="1:9" ht="15.5" x14ac:dyDescent="0.35">
      <c r="A73" s="1" t="s">
        <v>0</v>
      </c>
      <c r="B73" s="2"/>
      <c r="C73" s="2">
        <f>190824.88-72334.34+187500-112500</f>
        <v>193490.54000000004</v>
      </c>
      <c r="D73" s="2"/>
      <c r="E73" s="2"/>
      <c r="F73" s="2">
        <v>371571.29</v>
      </c>
      <c r="G73" s="3"/>
      <c r="I73" s="12"/>
    </row>
    <row r="74" spans="1:9" ht="15.5" x14ac:dyDescent="0.35">
      <c r="A74" s="1" t="s">
        <v>1</v>
      </c>
      <c r="B74" s="2"/>
      <c r="C74" s="2"/>
      <c r="D74" s="2"/>
      <c r="E74" s="2"/>
      <c r="F74" s="2">
        <v>177000.34</v>
      </c>
      <c r="G74" s="2"/>
    </row>
    <row r="75" spans="1:9" ht="15.5" x14ac:dyDescent="0.35">
      <c r="A75" s="1" t="s">
        <v>2</v>
      </c>
      <c r="B75" s="2"/>
      <c r="C75" s="2"/>
      <c r="D75" s="2"/>
      <c r="E75" s="2"/>
      <c r="F75" s="2">
        <v>162059.29</v>
      </c>
      <c r="G75" s="2"/>
      <c r="I75" s="13"/>
    </row>
    <row r="76" spans="1:9" ht="15.5" x14ac:dyDescent="0.35">
      <c r="A76" s="1" t="s">
        <v>3</v>
      </c>
      <c r="B76" s="2"/>
      <c r="C76" s="2"/>
      <c r="D76" s="2">
        <f>227167.31+69382.47</f>
        <v>296549.78000000003</v>
      </c>
      <c r="E76" s="2">
        <v>140000</v>
      </c>
      <c r="F76" s="2">
        <v>138672.99</v>
      </c>
      <c r="G76" s="2"/>
    </row>
    <row r="77" spans="1:9" ht="15.5" x14ac:dyDescent="0.35">
      <c r="A77" s="1" t="s">
        <v>4</v>
      </c>
      <c r="B77" s="2"/>
      <c r="C77" s="2"/>
      <c r="D77" s="2"/>
      <c r="E77" s="2"/>
      <c r="F77" s="2">
        <v>249946.02</v>
      </c>
      <c r="G77" s="2"/>
      <c r="H77" s="13"/>
    </row>
    <row r="78" spans="1:9" ht="15.5" x14ac:dyDescent="0.35">
      <c r="A78" s="1" t="s">
        <v>5</v>
      </c>
      <c r="B78" s="2">
        <v>100000</v>
      </c>
      <c r="C78" s="2"/>
      <c r="D78" s="2"/>
      <c r="E78" s="2"/>
      <c r="F78" s="2">
        <v>190364.43</v>
      </c>
      <c r="G78" s="2"/>
    </row>
    <row r="79" spans="1:9" ht="15.5" x14ac:dyDescent="0.35">
      <c r="A79" s="1" t="s">
        <v>6</v>
      </c>
      <c r="B79" s="2"/>
      <c r="C79" s="2"/>
      <c r="D79" s="2"/>
      <c r="E79" s="2"/>
      <c r="F79" s="2">
        <v>170428.75</v>
      </c>
      <c r="G79" s="2"/>
    </row>
    <row r="80" spans="1:9" ht="15.5" x14ac:dyDescent="0.35">
      <c r="A80" s="1" t="s">
        <v>7</v>
      </c>
      <c r="B80" s="2"/>
      <c r="C80" s="2"/>
      <c r="D80" s="2">
        <v>63846.16</v>
      </c>
      <c r="E80" s="2"/>
      <c r="F80" s="2">
        <v>162387.41</v>
      </c>
      <c r="G80" s="2"/>
    </row>
    <row r="81" spans="1:12" ht="15.5" x14ac:dyDescent="0.35">
      <c r="A81" s="1" t="s">
        <v>8</v>
      </c>
      <c r="B81" s="2"/>
      <c r="C81" s="2"/>
      <c r="D81" s="2">
        <v>158588.5</v>
      </c>
      <c r="E81" s="2"/>
      <c r="F81" s="2">
        <v>123115.47</v>
      </c>
      <c r="G81" s="2">
        <v>26570</v>
      </c>
    </row>
    <row r="82" spans="1:12" ht="15.5" x14ac:dyDescent="0.35">
      <c r="A82" s="1" t="s">
        <v>9</v>
      </c>
      <c r="B82" s="2"/>
      <c r="C82" s="2"/>
      <c r="D82" s="2"/>
      <c r="E82" s="2"/>
      <c r="F82" s="2">
        <v>333580.02</v>
      </c>
      <c r="G82" s="2"/>
    </row>
    <row r="83" spans="1:12" ht="15.5" x14ac:dyDescent="0.35">
      <c r="A83" s="1" t="s">
        <v>10</v>
      </c>
      <c r="B83" s="2"/>
      <c r="C83" s="2">
        <v>82667.820000000007</v>
      </c>
      <c r="D83" s="2">
        <v>246455.1</v>
      </c>
      <c r="E83" s="2"/>
      <c r="F83" s="2">
        <v>580373.99</v>
      </c>
      <c r="G83" s="2"/>
    </row>
    <row r="84" spans="1:12" x14ac:dyDescent="0.35">
      <c r="H84" s="15"/>
    </row>
    <row r="86" spans="1:12" s="8" customFormat="1" ht="62" x14ac:dyDescent="0.35">
      <c r="A86" s="6" t="s">
        <v>21</v>
      </c>
      <c r="B86" s="11" t="s">
        <v>22</v>
      </c>
      <c r="C86" s="11" t="s">
        <v>23</v>
      </c>
      <c r="D86" s="11" t="s">
        <v>24</v>
      </c>
      <c r="E86" s="11" t="s">
        <v>25</v>
      </c>
      <c r="F86" s="11" t="s">
        <v>40</v>
      </c>
      <c r="G86" s="11" t="s">
        <v>20</v>
      </c>
      <c r="H86" s="11" t="s">
        <v>39</v>
      </c>
      <c r="I86" s="16" t="s">
        <v>33</v>
      </c>
      <c r="J86" s="16" t="s">
        <v>34</v>
      </c>
      <c r="K86" s="16" t="s">
        <v>35</v>
      </c>
      <c r="L86" s="16" t="s">
        <v>36</v>
      </c>
    </row>
    <row r="87" spans="1:12" ht="15.5" x14ac:dyDescent="0.35">
      <c r="A87" s="1" t="s">
        <v>0</v>
      </c>
      <c r="B87" s="2"/>
      <c r="C87" s="2">
        <v>84155.839999999997</v>
      </c>
      <c r="D87" s="2"/>
      <c r="E87" s="2">
        <v>252213.6</v>
      </c>
      <c r="F87" s="2"/>
      <c r="G87" s="2">
        <v>737945.45</v>
      </c>
      <c r="H87" s="2"/>
      <c r="I87" s="2">
        <f>321164.48-168229.01</f>
        <v>152935.46999999997</v>
      </c>
      <c r="J87" s="2"/>
      <c r="K87" s="2">
        <v>789224.42</v>
      </c>
      <c r="L87" s="2">
        <v>166666.66</v>
      </c>
    </row>
    <row r="88" spans="1:12" ht="15.5" x14ac:dyDescent="0.35">
      <c r="A88" s="1" t="s">
        <v>1</v>
      </c>
      <c r="B88" s="2"/>
      <c r="C88" s="2">
        <v>50493.5</v>
      </c>
      <c r="D88" s="2"/>
      <c r="E88" s="2"/>
      <c r="F88" s="2">
        <v>56103.89</v>
      </c>
      <c r="G88" s="2">
        <v>122801.4</v>
      </c>
      <c r="H88" s="2">
        <v>42077.919999999998</v>
      </c>
      <c r="I88" s="2"/>
      <c r="J88" s="2"/>
      <c r="K88" s="2"/>
      <c r="L88" s="2"/>
    </row>
    <row r="89" spans="1:12" ht="15.5" x14ac:dyDescent="0.35">
      <c r="A89" s="1" t="s">
        <v>2</v>
      </c>
      <c r="B89" s="2"/>
      <c r="C89" s="2"/>
      <c r="D89" s="2"/>
      <c r="E89" s="2"/>
      <c r="F89" s="2"/>
      <c r="G89" s="2">
        <v>172831.6</v>
      </c>
      <c r="H89" s="2"/>
      <c r="I89" s="2"/>
      <c r="J89" s="2"/>
      <c r="K89" s="2"/>
      <c r="L89" s="2"/>
    </row>
    <row r="90" spans="1:12" ht="15.5" x14ac:dyDescent="0.35">
      <c r="A90" s="1" t="s">
        <v>3</v>
      </c>
      <c r="B90" s="2"/>
      <c r="C90" s="2"/>
      <c r="D90" s="2"/>
      <c r="E90" s="2"/>
      <c r="F90" s="2"/>
      <c r="G90" s="2">
        <v>251288.05</v>
      </c>
      <c r="H90" s="2">
        <v>54701.279999999999</v>
      </c>
      <c r="I90" s="2"/>
      <c r="J90" s="2"/>
      <c r="K90" s="2">
        <v>147457.74</v>
      </c>
      <c r="L90" s="2">
        <v>166666.66</v>
      </c>
    </row>
    <row r="91" spans="1:12" ht="15.5" x14ac:dyDescent="0.35">
      <c r="A91" s="1" t="s">
        <v>4</v>
      </c>
      <c r="B91" s="2"/>
      <c r="C91" s="2">
        <v>25246.75</v>
      </c>
      <c r="D91" s="2"/>
      <c r="E91" s="2"/>
      <c r="F91" s="2"/>
      <c r="G91" s="2">
        <v>246739.85</v>
      </c>
      <c r="H91" s="2"/>
      <c r="I91" s="2"/>
      <c r="J91" s="2"/>
      <c r="K91" s="2">
        <v>441976.17</v>
      </c>
      <c r="L91" s="2">
        <v>166666.66</v>
      </c>
    </row>
    <row r="92" spans="1:12" ht="15.5" x14ac:dyDescent="0.35">
      <c r="A92" s="1" t="s">
        <v>5</v>
      </c>
      <c r="B92" s="2"/>
      <c r="C92" s="2">
        <v>84155.839999999997</v>
      </c>
      <c r="D92" s="2"/>
      <c r="E92" s="2"/>
      <c r="F92" s="2"/>
      <c r="G92" s="2">
        <v>203531.95</v>
      </c>
      <c r="H92" s="2"/>
      <c r="I92" s="2"/>
      <c r="J92" s="2">
        <v>100000</v>
      </c>
      <c r="K92" s="2"/>
      <c r="L92" s="2"/>
    </row>
    <row r="93" spans="1:12" ht="15.5" x14ac:dyDescent="0.35">
      <c r="A93" s="1" t="s">
        <v>6</v>
      </c>
      <c r="B93" s="2"/>
      <c r="C93" s="2">
        <v>84155.839999999997</v>
      </c>
      <c r="D93" s="2"/>
      <c r="E93" s="2"/>
      <c r="F93" s="2"/>
      <c r="G93" s="2">
        <v>183065.05</v>
      </c>
      <c r="H93" s="2"/>
      <c r="I93" s="2"/>
      <c r="J93" s="2"/>
      <c r="K93" s="2">
        <v>499141.99</v>
      </c>
      <c r="L93" s="2">
        <v>166666.66</v>
      </c>
    </row>
    <row r="94" spans="1:12" ht="15.5" x14ac:dyDescent="0.35">
      <c r="A94" s="1" t="s">
        <v>7</v>
      </c>
      <c r="B94" s="2"/>
      <c r="C94" s="2">
        <v>25246.75</v>
      </c>
      <c r="D94" s="2"/>
      <c r="E94" s="2"/>
      <c r="F94" s="2"/>
      <c r="G94" s="2">
        <v>131897.79999999999</v>
      </c>
      <c r="H94" s="2"/>
      <c r="I94" s="2"/>
      <c r="J94" s="2"/>
      <c r="K94" s="2"/>
      <c r="L94" s="2"/>
    </row>
    <row r="95" spans="1:12" ht="15.5" x14ac:dyDescent="0.35">
      <c r="A95" s="1" t="s">
        <v>8</v>
      </c>
      <c r="B95" s="2"/>
      <c r="C95" s="2">
        <v>25246.75</v>
      </c>
      <c r="D95" s="2"/>
      <c r="E95" s="2"/>
      <c r="F95" s="2"/>
      <c r="G95" s="2">
        <v>96649.25</v>
      </c>
      <c r="H95" s="2">
        <v>42077.919999999998</v>
      </c>
      <c r="I95" s="2"/>
      <c r="J95" s="2"/>
      <c r="K95" s="2"/>
      <c r="L95" s="2"/>
    </row>
    <row r="96" spans="1:12" ht="15.5" x14ac:dyDescent="0.35">
      <c r="A96" s="1" t="s">
        <v>9</v>
      </c>
      <c r="B96" s="2"/>
      <c r="C96" s="2">
        <v>84155.839999999997</v>
      </c>
      <c r="D96" s="2"/>
      <c r="E96" s="2"/>
      <c r="F96" s="2">
        <v>56103.89</v>
      </c>
      <c r="G96" s="2">
        <v>286536.59999999998</v>
      </c>
      <c r="H96" s="2">
        <v>42077.919999999998</v>
      </c>
      <c r="I96" s="2"/>
      <c r="J96" s="2"/>
      <c r="K96" s="2">
        <v>374062.62</v>
      </c>
      <c r="L96" s="2">
        <v>166666.66</v>
      </c>
    </row>
    <row r="97" spans="1:15" ht="15.5" x14ac:dyDescent="0.35">
      <c r="A97" s="1" t="s">
        <v>10</v>
      </c>
      <c r="B97" s="2">
        <v>52000</v>
      </c>
      <c r="C97" s="2"/>
      <c r="D97" s="2">
        <v>21038.959999999999</v>
      </c>
      <c r="E97" s="2"/>
      <c r="F97" s="2">
        <v>56103.89</v>
      </c>
      <c r="G97" s="2">
        <v>466190.5</v>
      </c>
      <c r="H97" s="2">
        <v>42077.919999999998</v>
      </c>
      <c r="I97" s="2"/>
      <c r="J97" s="2"/>
      <c r="K97" s="2">
        <f>667150.05+100987.01</f>
        <v>768137.06</v>
      </c>
      <c r="L97" s="2">
        <v>166666.66</v>
      </c>
    </row>
    <row r="98" spans="1:15" ht="15.5" x14ac:dyDescent="0.35">
      <c r="I98" s="14"/>
      <c r="J98" s="15"/>
      <c r="K98" s="15"/>
      <c r="L98" s="15"/>
      <c r="M98" s="15"/>
      <c r="N98" s="15"/>
      <c r="O98" s="15"/>
    </row>
  </sheetData>
  <mergeCells count="1">
    <mergeCell ref="A1:E1"/>
  </mergeCells>
  <pageMargins left="0.7" right="0.7" top="0.75" bottom="0.75" header="0.3" footer="0.3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5D1922657D48948BE9278EC96112" ma:contentTypeVersion="4" ma:contentTypeDescription="Een nieuw document maken." ma:contentTypeScope="" ma:versionID="337b20532879ffd4f23eb47e8cd1c75e">
  <xsd:schema xmlns:xsd="http://www.w3.org/2001/XMLSchema" xmlns:xs="http://www.w3.org/2001/XMLSchema" xmlns:p="http://schemas.microsoft.com/office/2006/metadata/properties" xmlns:ns2="ea8cdc11-d9a3-4b62-a174-43eead316a43" targetNamespace="http://schemas.microsoft.com/office/2006/metadata/properties" ma:root="true" ma:fieldsID="f58fdd9b038b25bc5f196fa180e11dee" ns2:_="">
    <xsd:import namespace="ea8cdc11-d9a3-4b62-a174-43eead316a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cdc11-d9a3-4b62-a174-43eead316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D808FE-4DCB-4054-8F33-1F2EFB856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cdc11-d9a3-4b62-a174-43eead316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00794-1D4D-40A1-B7FF-B7DC851D1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844CB-F235-4A9B-B193-023163F1AE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Lauwers, Marcel WVC</dc:creator>
  <cp:lastModifiedBy>Tytgat, Caroline</cp:lastModifiedBy>
  <cp:lastPrinted>2024-02-15T13:42:56Z</cp:lastPrinted>
  <dcterms:created xsi:type="dcterms:W3CDTF">2024-02-05T08:18:25Z</dcterms:created>
  <dcterms:modified xsi:type="dcterms:W3CDTF">2024-02-22T10:23:24Z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0x010100CA915D1922657D48948BE9278EC96112</vt:lpwstr>
  </property>
</Properties>
</file>